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19"/>
  </bookViews>
  <sheets>
    <sheet name="bkgstat" sheetId="1" r:id="rId1"/>
    <sheet name="IA" sheetId="2" r:id="rId2"/>
    <sheet name="IB" sheetId="3" r:id="rId3"/>
    <sheet name="IIA" sheetId="4" r:id="rId4"/>
    <sheet name="IIB" sheetId="5" r:id="rId5"/>
    <sheet name="IIIA1" sheetId="6" r:id="rId6"/>
    <sheet name="IIIA-2" sheetId="7" r:id="rId7"/>
    <sheet name="IIIB-1" sheetId="8" r:id="rId8"/>
    <sheet name="IIIB-2" sheetId="9" r:id="rId9"/>
    <sheet name="IV" sheetId="10" r:id="rId10"/>
    <sheet name="V" sheetId="11" r:id="rId11"/>
    <sheet name="VI" sheetId="12" r:id="rId12"/>
    <sheet name="VIIA" sheetId="15" r:id="rId13"/>
    <sheet name="VIIB" sheetId="14" r:id="rId14"/>
    <sheet name="VIIIA" sheetId="16" r:id="rId15"/>
    <sheet name="VIIIB" sheetId="17" r:id="rId16"/>
    <sheet name="IX" sheetId="18" r:id="rId17"/>
    <sheet name="XA" sheetId="19" r:id="rId18"/>
    <sheet name="XB" sheetId="20" r:id="rId19"/>
    <sheet name="XIIIA-B" sheetId="21" r:id="rId20"/>
    <sheet name="XIV-A" sheetId="22" r:id="rId21"/>
    <sheet name="XIV-B" sheetId="23" r:id="rId22"/>
    <sheet name="XV" sheetId="24" r:id="rId23"/>
    <sheet name="XVI" sheetId="25" r:id="rId24"/>
    <sheet name="XXIX-A" sheetId="26" r:id="rId25"/>
    <sheet name="XXIX-B" sheetId="27" r:id="rId26"/>
    <sheet name="XXIX-C1-C3" sheetId="28" r:id="rId27"/>
    <sheet name="XXIX-C4" sheetId="29" r:id="rId28"/>
    <sheet name="XXX-A1-A3" sheetId="30" r:id="rId29"/>
    <sheet name="XXX-B" sheetId="31" r:id="rId30"/>
    <sheet name="XXX-C1" sheetId="32" r:id="rId31"/>
    <sheet name="XXX-C2" sheetId="33" r:id="rId32"/>
    <sheet name="LBS-MIS-1" sheetId="34" r:id="rId33"/>
    <sheet name="LBS-MIS-2" sheetId="35" r:id="rId34"/>
    <sheet name="LBS-MIS-3" sheetId="36" r:id="rId35"/>
    <sheet name="LBS-MIS-4,5" sheetId="37" r:id="rId36"/>
    <sheet name="Sheet15" sheetId="38" r:id="rId37"/>
  </sheets>
  <calcPr calcId="125725"/>
</workbook>
</file>

<file path=xl/calcChain.xml><?xml version="1.0" encoding="utf-8"?>
<calcChain xmlns="http://schemas.openxmlformats.org/spreadsheetml/2006/main">
  <c r="X49" i="37"/>
  <c r="W49"/>
  <c r="V49"/>
  <c r="X48"/>
  <c r="W48"/>
  <c r="V48"/>
  <c r="X47"/>
  <c r="W47"/>
  <c r="V47"/>
  <c r="X46"/>
  <c r="W46"/>
  <c r="V46"/>
  <c r="X45"/>
  <c r="W45"/>
  <c r="V45"/>
  <c r="X44"/>
  <c r="W44"/>
  <c r="V44"/>
  <c r="X43"/>
  <c r="W43"/>
  <c r="V43"/>
  <c r="X42"/>
  <c r="W42"/>
  <c r="V42"/>
  <c r="X41"/>
  <c r="W41"/>
  <c r="V41"/>
  <c r="X40"/>
  <c r="W40"/>
  <c r="V40"/>
  <c r="X39"/>
  <c r="W39"/>
  <c r="V39"/>
  <c r="X38"/>
  <c r="W38"/>
  <c r="V38"/>
  <c r="X37"/>
  <c r="W37"/>
  <c r="V37"/>
  <c r="X36"/>
  <c r="W36"/>
  <c r="V36"/>
  <c r="X35"/>
  <c r="W35"/>
  <c r="V35"/>
  <c r="X34"/>
  <c r="W34"/>
  <c r="V34"/>
  <c r="X33"/>
  <c r="W33"/>
  <c r="V33"/>
  <c r="X32"/>
  <c r="W32"/>
  <c r="V32"/>
  <c r="X31"/>
  <c r="W31"/>
  <c r="V31"/>
  <c r="X30"/>
  <c r="W30"/>
  <c r="V30"/>
  <c r="X29"/>
  <c r="W29"/>
  <c r="V29"/>
  <c r="X28"/>
  <c r="W28"/>
  <c r="V28"/>
  <c r="X27"/>
  <c r="W27"/>
  <c r="V27"/>
  <c r="X26"/>
  <c r="W26"/>
  <c r="V26"/>
  <c r="X25"/>
  <c r="W25"/>
  <c r="V25"/>
  <c r="X24"/>
  <c r="W24"/>
  <c r="V24"/>
  <c r="X23"/>
  <c r="W23"/>
  <c r="V23"/>
  <c r="X22"/>
  <c r="W22"/>
  <c r="V22"/>
  <c r="X21"/>
  <c r="W21"/>
  <c r="V21"/>
  <c r="X20"/>
  <c r="W20"/>
  <c r="V20"/>
  <c r="X19"/>
  <c r="W19"/>
  <c r="V19"/>
  <c r="X18"/>
  <c r="W18"/>
  <c r="V18"/>
  <c r="X17"/>
  <c r="W17"/>
  <c r="V17"/>
  <c r="X16"/>
  <c r="W16"/>
  <c r="V16"/>
  <c r="X15"/>
  <c r="W15"/>
  <c r="V15"/>
  <c r="X14"/>
  <c r="W14"/>
  <c r="V14"/>
  <c r="X13"/>
  <c r="W13"/>
  <c r="V13"/>
  <c r="X12"/>
  <c r="W12"/>
  <c r="V12"/>
  <c r="X11"/>
  <c r="W11"/>
  <c r="V11"/>
  <c r="X10"/>
  <c r="W10"/>
  <c r="V10"/>
  <c r="X9"/>
  <c r="W9"/>
  <c r="V9"/>
  <c r="X8"/>
  <c r="W8"/>
  <c r="V8"/>
  <c r="X7"/>
  <c r="W7"/>
  <c r="V7"/>
  <c r="X6"/>
  <c r="W6"/>
  <c r="V6"/>
  <c r="X5"/>
  <c r="W5"/>
  <c r="V5"/>
  <c r="X4"/>
  <c r="W4"/>
  <c r="V4"/>
  <c r="F31" i="15" l="1"/>
  <c r="E31"/>
  <c r="D31"/>
  <c r="C31"/>
  <c r="E30"/>
  <c r="E29"/>
  <c r="E28"/>
  <c r="F27"/>
  <c r="F32" s="1"/>
  <c r="D27"/>
  <c r="D32" s="1"/>
  <c r="C27"/>
  <c r="E27" s="1"/>
  <c r="E32" s="1"/>
  <c r="E26"/>
  <c r="E24"/>
  <c r="E23"/>
  <c r="E22"/>
  <c r="E21"/>
  <c r="E20"/>
  <c r="E19"/>
  <c r="E17"/>
  <c r="E16"/>
  <c r="E15"/>
  <c r="E14"/>
  <c r="E13"/>
  <c r="E12"/>
  <c r="E11"/>
  <c r="E10"/>
  <c r="E9"/>
  <c r="E8"/>
  <c r="E7"/>
  <c r="E6"/>
  <c r="E5"/>
  <c r="E4"/>
  <c r="E3"/>
  <c r="E33" i="14"/>
  <c r="C33"/>
  <c r="B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33" s="1"/>
  <c r="C32" i="15" l="1"/>
  <c r="D42" i="10" l="1"/>
  <c r="J41"/>
  <c r="I41"/>
  <c r="H41"/>
  <c r="F41"/>
  <c r="E41"/>
  <c r="D41"/>
  <c r="C41"/>
  <c r="G41" s="1"/>
  <c r="G40"/>
  <c r="G39"/>
  <c r="G38"/>
  <c r="G37"/>
  <c r="G36"/>
  <c r="G35"/>
  <c r="G34"/>
  <c r="G33"/>
  <c r="J32"/>
  <c r="I32"/>
  <c r="H32"/>
  <c r="F32"/>
  <c r="E32"/>
  <c r="D32"/>
  <c r="C32"/>
  <c r="G32" s="1"/>
  <c r="G31"/>
  <c r="G30"/>
  <c r="G29"/>
  <c r="G28"/>
  <c r="J27"/>
  <c r="J42" s="1"/>
  <c r="I27"/>
  <c r="I42" s="1"/>
  <c r="H27"/>
  <c r="H42" s="1"/>
  <c r="F27"/>
  <c r="F42" s="1"/>
  <c r="E27"/>
  <c r="E42" s="1"/>
  <c r="D27"/>
  <c r="C27"/>
  <c r="C42" s="1"/>
  <c r="G42" s="1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27" l="1"/>
  <c r="C13" i="5" l="1"/>
  <c r="C24" i="4"/>
  <c r="V37" i="3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U7"/>
  <c r="AJ61" i="2"/>
  <c r="AI61"/>
  <c r="AH61"/>
  <c r="AG61"/>
  <c r="AF61"/>
  <c r="AE61"/>
  <c r="AD61"/>
  <c r="AC61"/>
  <c r="AB61"/>
  <c r="AA61"/>
  <c r="Z61"/>
  <c r="Y61"/>
  <c r="X61"/>
  <c r="W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V60"/>
  <c r="U60"/>
  <c r="V59"/>
  <c r="U59"/>
  <c r="V58"/>
  <c r="U58"/>
  <c r="V57"/>
  <c r="U57"/>
  <c r="V56"/>
  <c r="U56"/>
  <c r="AJ55"/>
  <c r="AI55"/>
  <c r="AH55"/>
  <c r="AG55"/>
  <c r="AF55"/>
  <c r="AE55"/>
  <c r="AD55"/>
  <c r="AC55"/>
  <c r="AB55"/>
  <c r="AA55"/>
  <c r="Z55"/>
  <c r="Y55"/>
  <c r="X55"/>
  <c r="W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V54"/>
  <c r="U54"/>
  <c r="V53"/>
  <c r="U53"/>
  <c r="V52"/>
  <c r="V55" s="1"/>
  <c r="U52"/>
  <c r="U55" s="1"/>
  <c r="AJ51"/>
  <c r="AI51"/>
  <c r="AH51"/>
  <c r="AG51"/>
  <c r="AG62" s="1"/>
  <c r="AF51"/>
  <c r="AE51"/>
  <c r="AD51"/>
  <c r="AC51"/>
  <c r="AC62" s="1"/>
  <c r="AB51"/>
  <c r="AA51"/>
  <c r="Z51"/>
  <c r="Y51"/>
  <c r="Y62" s="1"/>
  <c r="X51"/>
  <c r="W51"/>
  <c r="T51"/>
  <c r="S51"/>
  <c r="R51"/>
  <c r="Q51"/>
  <c r="Q62" s="1"/>
  <c r="P51"/>
  <c r="O51"/>
  <c r="N51"/>
  <c r="M51"/>
  <c r="M62" s="1"/>
  <c r="L51"/>
  <c r="K51"/>
  <c r="J51"/>
  <c r="I51"/>
  <c r="I62" s="1"/>
  <c r="H51"/>
  <c r="G51"/>
  <c r="F51"/>
  <c r="E51"/>
  <c r="E62" s="1"/>
  <c r="D51"/>
  <c r="C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V7"/>
  <c r="V51" s="1"/>
  <c r="U7"/>
  <c r="U61" l="1"/>
  <c r="U51"/>
  <c r="U62" s="1"/>
  <c r="F62"/>
  <c r="J62"/>
  <c r="N62"/>
  <c r="R62"/>
  <c r="V61"/>
  <c r="V62" s="1"/>
  <c r="D62"/>
  <c r="H62"/>
  <c r="L62"/>
  <c r="P62"/>
  <c r="T62"/>
  <c r="X62"/>
  <c r="AB62"/>
  <c r="AF62"/>
  <c r="AJ62"/>
  <c r="C62"/>
  <c r="G62"/>
  <c r="K62"/>
  <c r="O62"/>
  <c r="S62"/>
  <c r="W62"/>
  <c r="AA62"/>
  <c r="AE62"/>
  <c r="AI62"/>
  <c r="Z62"/>
  <c r="AD62"/>
  <c r="AH62"/>
  <c r="D30" i="1"/>
  <c r="E30" s="1"/>
  <c r="E29"/>
  <c r="E28"/>
  <c r="E27"/>
  <c r="E26"/>
  <c r="E24"/>
  <c r="F23"/>
  <c r="E23"/>
  <c r="E22"/>
  <c r="F21"/>
  <c r="E21"/>
  <c r="E20"/>
  <c r="B20"/>
  <c r="F19"/>
  <c r="E19"/>
  <c r="E18"/>
  <c r="B18"/>
  <c r="F17"/>
  <c r="E17"/>
  <c r="E16"/>
  <c r="B16"/>
  <c r="F15"/>
  <c r="E15"/>
  <c r="E14"/>
  <c r="B14"/>
  <c r="F13"/>
  <c r="E13"/>
  <c r="E12"/>
  <c r="B12"/>
  <c r="F11"/>
  <c r="E11"/>
  <c r="E10"/>
  <c r="B10"/>
  <c r="F9"/>
  <c r="E9"/>
  <c r="E8"/>
  <c r="B8"/>
  <c r="F7"/>
  <c r="E7"/>
  <c r="E6"/>
  <c r="F6" s="1"/>
  <c r="B6"/>
  <c r="F5"/>
  <c r="E5"/>
  <c r="F4"/>
  <c r="E4"/>
</calcChain>
</file>

<file path=xl/comments1.xml><?xml version="1.0" encoding="utf-8"?>
<comments xmlns="http://schemas.openxmlformats.org/spreadsheetml/2006/main">
  <authors>
    <author>Author</author>
  </authors>
  <commentLis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7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7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sharedStrings.xml><?xml version="1.0" encoding="utf-8"?>
<sst xmlns="http://schemas.openxmlformats.org/spreadsheetml/2006/main" count="4614" uniqueCount="1769">
  <si>
    <t xml:space="preserve">                        STATE LEVEL BANKERS COMMITTEE :KARNATAKA</t>
  </si>
  <si>
    <t xml:space="preserve">            BANKING STATISTICS  FOR 135th SLBC  MEETING    ( Rs.  In  Crores)</t>
  </si>
  <si>
    <t>Particulars</t>
  </si>
  <si>
    <t>Variation</t>
  </si>
  <si>
    <t>Growth
 Y-O-Y</t>
  </si>
  <si>
    <t>Deposits</t>
  </si>
  <si>
    <t>Advances</t>
  </si>
  <si>
    <t>Credit-Deposit Ratio</t>
  </si>
  <si>
    <t>Total PSA</t>
  </si>
  <si>
    <t>%ge to Total Advances</t>
  </si>
  <si>
    <t>Advances to MSE</t>
  </si>
  <si>
    <t>Agricultural Advances</t>
  </si>
  <si>
    <t>%age of Agricultural Advances to Total Adv.</t>
  </si>
  <si>
    <t>Weaker Section Advances</t>
  </si>
  <si>
    <t>%age of WS Advances to Total Advances</t>
  </si>
  <si>
    <t>Advances to SCs/STs</t>
  </si>
  <si>
    <t>%age of SC/ST Adv to Total Advances</t>
  </si>
  <si>
    <t>Advances to Women</t>
  </si>
  <si>
    <t>Advances to Minorities</t>
  </si>
  <si>
    <t>%ge to Pri Sec Adv</t>
  </si>
  <si>
    <t>Advances under Education</t>
  </si>
  <si>
    <t>% to Total Advances</t>
  </si>
  <si>
    <t>Advances under Housing</t>
  </si>
  <si>
    <t>BRANCH NETWORK</t>
  </si>
  <si>
    <t>[i]    Rural</t>
  </si>
  <si>
    <t>[ii]   Semi-Urban</t>
  </si>
  <si>
    <t>[iii]  Urban</t>
  </si>
  <si>
    <t>[iv]  Metro/PT</t>
  </si>
  <si>
    <t xml:space="preserve"> Total  Branches[No]</t>
  </si>
  <si>
    <t>ANNEXURE - I A
AGENDA No. 3.0</t>
  </si>
  <si>
    <t>Name of State: Karnataka</t>
  </si>
  <si>
    <t>BANKWISE ACP 2016-17</t>
  </si>
  <si>
    <t>ALL AMOUNTS IN LACS</t>
  </si>
  <si>
    <t>S.No</t>
  </si>
  <si>
    <t>Name of the Bank</t>
  </si>
  <si>
    <t>PRIORITY</t>
  </si>
  <si>
    <t>NON PRIORITY</t>
  </si>
  <si>
    <t>TOTAL PRIORITY</t>
  </si>
  <si>
    <t/>
  </si>
  <si>
    <t>CROP LOANS/KCC</t>
  </si>
  <si>
    <t>Agriculture &amp; allied TERM LOANS</t>
  </si>
  <si>
    <t>TOTAL Agriculture  - Sub total = 1+2</t>
  </si>
  <si>
    <t>Micro &amp;Small Ent</t>
  </si>
  <si>
    <t>Medium Ent( upto 10 crores)</t>
  </si>
  <si>
    <t>Education</t>
  </si>
  <si>
    <t>Housing</t>
  </si>
  <si>
    <t>Others</t>
  </si>
  <si>
    <t>Sub-total = 4+5+6+7+8</t>
  </si>
  <si>
    <t>3+9</t>
  </si>
  <si>
    <t>Heavy Industries</t>
  </si>
  <si>
    <t>Medium Industries</t>
  </si>
  <si>
    <t xml:space="preserve"> Others</t>
  </si>
  <si>
    <t>Sub-total=10+11+12+13+14</t>
  </si>
  <si>
    <t>Total=3+9+15</t>
  </si>
  <si>
    <t xml:space="preserve">Number </t>
  </si>
  <si>
    <t>Amount</t>
  </si>
  <si>
    <t>Canara Bank</t>
  </si>
  <si>
    <t>Corporation Bank</t>
  </si>
  <si>
    <t>Syndicate Bank</t>
  </si>
  <si>
    <t>State  Bank  of Hyderabad</t>
  </si>
  <si>
    <t>State Bank of Mysore</t>
  </si>
  <si>
    <t>Vijaya Bank</t>
  </si>
  <si>
    <t>State Bank of India</t>
  </si>
  <si>
    <t>Allahabad Bank</t>
  </si>
  <si>
    <t>Andhrabank</t>
  </si>
  <si>
    <t>Bank of Baroda</t>
  </si>
  <si>
    <t>Bank of India</t>
  </si>
  <si>
    <t>Bank of Maharastra</t>
  </si>
  <si>
    <t>Central Bank of India</t>
  </si>
  <si>
    <t>Dena Bank</t>
  </si>
  <si>
    <t xml:space="preserve">Indian Bank </t>
  </si>
  <si>
    <t>Indian Overseas Bank</t>
  </si>
  <si>
    <t>Oriental Bank of Commerce</t>
  </si>
  <si>
    <t>Punjab National Bank</t>
  </si>
  <si>
    <t>Punjab and Synd Bank</t>
  </si>
  <si>
    <t>StateBank of Patiala</t>
  </si>
  <si>
    <t>State Bank Of Bikaner &amp; Jaipur</t>
  </si>
  <si>
    <t>Statebank of Travankore</t>
  </si>
  <si>
    <t>UCO Bank</t>
  </si>
  <si>
    <t>Union Bank Of India</t>
  </si>
  <si>
    <t>United Bank of India</t>
  </si>
  <si>
    <t>IDBI Bank</t>
  </si>
  <si>
    <t>Bharatiya Mahila Bank</t>
  </si>
  <si>
    <t>Karnataka Bank Ltd</t>
  </si>
  <si>
    <t>Kotak Mahendra Bank</t>
  </si>
  <si>
    <t>Cathelic Syrian Bank Ltd.</t>
  </si>
  <si>
    <t>City Union Bank Ltd</t>
  </si>
  <si>
    <t>Dhanalaxmi Bank Ltd.</t>
  </si>
  <si>
    <t>Federal Bank Ltd.</t>
  </si>
  <si>
    <t>J &amp;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</si>
  <si>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</si>
  <si>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</si>
  <si>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</si>
  <si>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</si>
  <si>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</si>
  <si>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</si>
  <si>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</si>
  <si>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</si>
  <si>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</si>
  <si>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>YES BANK Ltd.</t>
  </si>
  <si>
    <t>COMMERCIAL BANK TOTAL</t>
  </si>
  <si>
    <t xml:space="preserve">Kavery Grameena Bank </t>
  </si>
  <si>
    <t>Pragathi Krishna  Grameena Bank</t>
  </si>
  <si>
    <t>Karnataka Vikas Grameena Bank</t>
  </si>
  <si>
    <t>RRB TOTAL</t>
  </si>
  <si>
    <t>KSCARD Bk.Ltd</t>
  </si>
  <si>
    <t xml:space="preserve">K.S.Coop Apex Bank ltd </t>
  </si>
  <si>
    <t>Indl.Co.Op.Bank ltd.</t>
  </si>
  <si>
    <t>KSFC</t>
  </si>
  <si>
    <t>Other</t>
  </si>
  <si>
    <t>CO-OP &amp; OTHERS TOTAL</t>
  </si>
  <si>
    <t xml:space="preserve">GRAND TOTAL </t>
  </si>
  <si>
    <t xml:space="preserve">ANNEXURE I B
AGENDA No : 3.0        </t>
  </si>
  <si>
    <t xml:space="preserve"> DISTRICTWISE ACP 2016-17</t>
  </si>
  <si>
    <t>Name of the District</t>
  </si>
  <si>
    <t xml:space="preserve">BAGALKOTE </t>
  </si>
  <si>
    <t>BALLARI</t>
  </si>
  <si>
    <t>BELAGAVI</t>
  </si>
  <si>
    <t>BENGALURU [Rural]</t>
  </si>
  <si>
    <t>BENGALURU [Urban + Metro]</t>
  </si>
  <si>
    <t xml:space="preserve">BIDAR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</si>
  <si>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</si>
  <si>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</si>
  <si>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</si>
  <si>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</si>
  <si>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</si>
  <si>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</si>
  <si>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</si>
  <si>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</si>
  <si>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</si>
  <si>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</si>
  <si>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KALBURGI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</si>
  <si>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</si>
  <si>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</si>
  <si>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</si>
  <si>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</si>
  <si>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</si>
  <si>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</si>
  <si>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</si>
  <si>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</si>
  <si>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</si>
  <si>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</si>
  <si>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</si>
  <si>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 xml:space="preserve">VIJAYAPURA </t>
  </si>
  <si>
    <t>YADGIR</t>
  </si>
  <si>
    <t xml:space="preserve">TOTAL </t>
  </si>
  <si>
    <t xml:space="preserve">
ANNEXURE - II A
AGENDA No. 4.1
</t>
  </si>
  <si>
    <t>BHOOMI-BANK INTEGRATION TRANSACTIONS 
AS ON 15.6.2016 SINCE INCEPTION</t>
  </si>
  <si>
    <t>Sl. No.</t>
  </si>
  <si>
    <t>No of Transactions</t>
  </si>
  <si>
    <t xml:space="preserve">Allahabad Bank                                    </t>
  </si>
  <si>
    <t xml:space="preserve">ANDHRA BANK                                       </t>
  </si>
  <si>
    <t xml:space="preserve">Bank Of Baroda                                    </t>
  </si>
  <si>
    <t xml:space="preserve">Bank of Maharashtra                               </t>
  </si>
  <si>
    <t xml:space="preserve">Canara Bank                                       </t>
  </si>
  <si>
    <t xml:space="preserve">CORPORATION BANK                                  </t>
  </si>
  <si>
    <t xml:space="preserve">HDFC BANK LTD                                     </t>
  </si>
  <si>
    <t xml:space="preserve">ICICI BANK                                        </t>
  </si>
  <si>
    <t xml:space="preserve">IDBI Bank                                         </t>
  </si>
  <si>
    <t xml:space="preserve">Indian Bank                                       </t>
  </si>
  <si>
    <t xml:space="preserve">Indian Overseas Bank                              </t>
  </si>
  <si>
    <t xml:space="preserve">KARNATAKA BANK LTD.                               </t>
  </si>
  <si>
    <t xml:space="preserve">ORIENTAL BANK OF COMMERCE                         </t>
  </si>
  <si>
    <t xml:space="preserve">PUNJAB NATIONAL BANK                              </t>
  </si>
  <si>
    <t xml:space="preserve">STATE BANK OF HYDERABAD                           </t>
  </si>
  <si>
    <t xml:space="preserve">STATE BANK OF INDIA                               </t>
  </si>
  <si>
    <t xml:space="preserve">State Bank of Mysore                              </t>
  </si>
  <si>
    <t xml:space="preserve">SYNDICATE BANK                                    </t>
  </si>
  <si>
    <t xml:space="preserve">UNION BANK OF  INDIA                              </t>
  </si>
  <si>
    <t xml:space="preserve">Vijaya Bank                                       </t>
  </si>
  <si>
    <t>Commercial Banks Total</t>
  </si>
  <si>
    <t xml:space="preserve">Karnataka Vikasa Grameena Bank                    </t>
  </si>
  <si>
    <t>Kaveri Grameena Bank</t>
  </si>
  <si>
    <t>Pragathi Krishna Bank</t>
  </si>
  <si>
    <t>Grameena Banks Total</t>
  </si>
  <si>
    <t>Coop. Banks</t>
  </si>
  <si>
    <t>Coop. Societies</t>
  </si>
  <si>
    <t>Grand Total</t>
  </si>
  <si>
    <t>ANNEXURE - II B
AGENDA No. 4.1</t>
  </si>
  <si>
    <t xml:space="preserve">BHOOMI-BANK INTEGRATION TRANSACTIONS 
from 1.4.2016 to 15.6.2016 </t>
  </si>
  <si>
    <t>Sl No</t>
  </si>
  <si>
    <t xml:space="preserve">PRAGATI KRISHNA GRAMIN BANK                       </t>
  </si>
  <si>
    <t>ANNEXURE - III A-1 - AGENDA No. 6.0</t>
  </si>
  <si>
    <t xml:space="preserve">            BANKWISE  DATA FOR KARNTAKA  STATE :PROGRESS REPORT UNDER PMJDY ACCOUNTS OPENED (CUMULATIVE DATA) 
- UPTO 31.03.2016                                          </t>
  </si>
  <si>
    <t>SR.NO.</t>
  </si>
  <si>
    <t>NAME OF THE BANK</t>
  </si>
  <si>
    <t>Accounts  opened in Rural- EKYC  (a)</t>
  </si>
  <si>
    <t>Accounts  opened in Urban-EKYC (b)</t>
  </si>
  <si>
    <t>Accounts  opened in Rural-Non Aadhar Based (c)</t>
  </si>
  <si>
    <t>Accounts  opened in Urban-Non Aadhar Based (d)</t>
  </si>
  <si>
    <t>Total number of accounts opened (Rural + Urban)</t>
  </si>
  <si>
    <t>Total Aadhar Seeded Accounts (Rural + Urban)</t>
  </si>
  <si>
    <t>BALANCE IN ACCOUNTS         (IN LACS)</t>
  </si>
  <si>
    <t>NO. OF ACCOUNTS WITH ZERO BALANCE</t>
  </si>
  <si>
    <t xml:space="preserve">No of Rupay Debit Cards issued </t>
  </si>
  <si>
    <t>S.Bk.of Hyderabad</t>
  </si>
  <si>
    <t>S.Bk.of India</t>
  </si>
  <si>
    <t>S.Bk.of Mysore</t>
  </si>
  <si>
    <t>Andhra Bank</t>
  </si>
  <si>
    <t>Central Bk.of India</t>
  </si>
  <si>
    <t>Indian Bank</t>
  </si>
  <si>
    <t>Indian Overseas Bk.</t>
  </si>
  <si>
    <t>Oriental Bk.of Com.</t>
  </si>
  <si>
    <t>Punjab Natl.Bank</t>
  </si>
  <si>
    <t>Punjab &amp; Sind Bank</t>
  </si>
  <si>
    <t>S Bk of Patiala</t>
  </si>
  <si>
    <t>S.Bk.of B &amp; J</t>
  </si>
  <si>
    <t>S.Bk.of Travancor</t>
  </si>
  <si>
    <t xml:space="preserve">U C O Bank </t>
  </si>
  <si>
    <t>Union Bk.of India</t>
  </si>
  <si>
    <t>United Bk.of India</t>
  </si>
  <si>
    <t>IDBI Bank Limited</t>
  </si>
  <si>
    <t>Karnataka Bk.Ltd</t>
  </si>
  <si>
    <t>ING Vysya Bank Ltd.</t>
  </si>
  <si>
    <t>Catholic Syrian Bank</t>
  </si>
  <si>
    <t>City Union Bk.</t>
  </si>
  <si>
    <t>Dhanalakshmi Bk.</t>
  </si>
  <si>
    <t>Federal Bank Ltd..</t>
  </si>
  <si>
    <t>J &amp; K Bank Ltd.</t>
  </si>
  <si>
    <t>Karur Vysya Bank</t>
  </si>
  <si>
    <t>Lakshmi Vilas Bk.</t>
  </si>
  <si>
    <t>Ratnakar Bank</t>
  </si>
  <si>
    <t>South Indian Bk.</t>
  </si>
  <si>
    <t>Tamilnadu Merc. Bk.</t>
  </si>
  <si>
    <t>Indus Ind Bank</t>
  </si>
  <si>
    <t>HDFC BANK LIMITED</t>
  </si>
  <si>
    <t>Axis Bank Limited</t>
  </si>
  <si>
    <t>ICICI Bank Limited</t>
  </si>
  <si>
    <t>YES Bank</t>
  </si>
  <si>
    <t>Kavery Grameena Bank</t>
  </si>
  <si>
    <t>Pragathi Krishna Gr.Bank</t>
  </si>
  <si>
    <t>Karnataka Vikas Gr. Bank</t>
  </si>
  <si>
    <t>TOTAL</t>
  </si>
  <si>
    <t>ANNEXURE III B-1                   AGENDA No. 6.0</t>
  </si>
  <si>
    <t xml:space="preserve">            DISTRICTWISE  DATA FOR KARNTAKA  STATE :PROGRESS REPORT UNDER PMJDY ACCOUNTS OPENED (CUMULATIVE DATA) -  UPTO 31.03.2016                                                          </t>
  </si>
  <si>
    <t>NAME OF THE DISTRICT</t>
  </si>
  <si>
    <t>BENGALURU [Urban]</t>
  </si>
  <si>
    <t>Total</t>
  </si>
  <si>
    <t>ANNEXURE - III A-2              AGENDA No. 6.0</t>
  </si>
  <si>
    <t xml:space="preserve">            BANKWISE  DATA FOR KARNTAKA  STATE :PROGRESS REPORT UNDER PMJDY ACCOUNTS OPENED (CUMULATIVE DATA) - UPTO 27.05.2016                 </t>
  </si>
  <si>
    <t>No. Of Rupay 
Card 
Activated</t>
  </si>
  <si>
    <t>ANNEXURE III B-2                             AGENDA No.6.0</t>
  </si>
  <si>
    <t xml:space="preserve">            DISTRICTWISE  DATA FOR KARNTAKA  STATE :PROGRESS REPORT UNDER PMJDY ACCOUNTS OPENED (CUMULATIVE DATA) -  UPTO 27.05.2016                                </t>
  </si>
  <si>
    <t>No. of Rupay 
Cards 
Activated</t>
  </si>
  <si>
    <t>ANNEXURE - IV                            AGENDA No.6.0 
STATUS REPORT ON BANK MITRA AND INFRASTRUCTURE  As on 31.03.2016</t>
  </si>
  <si>
    <t>Sl.No.</t>
  </si>
  <si>
    <t>NAME OF BANKS</t>
  </si>
  <si>
    <t xml:space="preserve">No.Of SSA allotted   </t>
  </si>
  <si>
    <t>SSA Covered through fixed location BCs (b)</t>
  </si>
  <si>
    <t>SSA Covered through Branches ( c)</t>
  </si>
  <si>
    <t>SSA Covered through Mobile Van (d)</t>
  </si>
  <si>
    <t>SSAs Uncovered</t>
  </si>
  <si>
    <t>Total number of micro ATMs provided to Bank Mitra</t>
  </si>
  <si>
    <t>No. of Micro ATMs provided to Bank Mitras caspable of inter Operable withdrawal Transactions under AEPS</t>
  </si>
  <si>
    <t> Number of Rupay card enabled micro ATMs</t>
  </si>
  <si>
    <t>PSBs</t>
  </si>
  <si>
    <t>Allahabad Bank****</t>
  </si>
  <si>
    <t>Bank Of India</t>
  </si>
  <si>
    <t>IDBI</t>
  </si>
  <si>
    <t>State Bank of Hyderabad</t>
  </si>
  <si>
    <t>State Bank of India****</t>
  </si>
  <si>
    <t>Union Bank of India</t>
  </si>
  <si>
    <t>TOTAL for PSBs</t>
  </si>
  <si>
    <t>RRBs</t>
  </si>
  <si>
    <t>Karnataka Vikas Gr.Bank</t>
  </si>
  <si>
    <t>Kavery Gr.Bank</t>
  </si>
  <si>
    <t>Praga.Kri.Gr.Bank</t>
  </si>
  <si>
    <t>TOTAL for RRBs</t>
  </si>
  <si>
    <t>Private Sector Banks</t>
  </si>
  <si>
    <t>Axis Bank</t>
  </si>
  <si>
    <t>Fedral Bank</t>
  </si>
  <si>
    <t>HDFC Bank</t>
  </si>
  <si>
    <t>ICICI</t>
  </si>
  <si>
    <t>Kotak Mahindra Bank Ltd</t>
  </si>
  <si>
    <t>Karur Vaisya Bank</t>
  </si>
  <si>
    <t>TOTAL for Pvt sect Banks</t>
  </si>
  <si>
    <t xml:space="preserve">Grand Total </t>
  </si>
  <si>
    <t xml:space="preserve">****Allahabad Bank  Bank and SBI using KIOSK </t>
  </si>
  <si>
    <t>ANNEXURE - V                                       AGENDA No. 6.1 
DATABASE ON FLCs</t>
  </si>
  <si>
    <t>FLC Code</t>
  </si>
  <si>
    <t>Date of Opening</t>
  </si>
  <si>
    <t>Location (Metro, Urban, Semi-Urban or Rural)</t>
  </si>
  <si>
    <t>Premises (Bank Branch, LDM Office, RSETI, Independent</t>
  </si>
  <si>
    <t>Address of FLC</t>
  </si>
  <si>
    <t>Sponsor Bank</t>
  </si>
  <si>
    <t>Whether run by Trust or run directly by sponsor Bank</t>
  </si>
  <si>
    <t>Name (s) of FL Counsellor (s)</t>
  </si>
  <si>
    <t>Contact Nos.</t>
  </si>
  <si>
    <t>E-mail</t>
  </si>
  <si>
    <t>FLC Helpline</t>
  </si>
  <si>
    <t>18.07.2011</t>
  </si>
  <si>
    <t>Bagalkot (U)</t>
  </si>
  <si>
    <t>Independent</t>
  </si>
  <si>
    <t>Karnataka Farmers Resource Centre, 
B V V Sangha's Spinning Mill Complex, 
Gaddanakeri Road, Bagalkot- 587102</t>
  </si>
  <si>
    <t>Trust</t>
  </si>
  <si>
    <t>Sri S.G. Mohare
Sri C.S. Biradar</t>
  </si>
  <si>
    <t>94497 12250
98804 84675</t>
  </si>
  <si>
    <t>jnanjyothibagalkot@gmail.com</t>
  </si>
  <si>
    <t>08354-244011</t>
  </si>
  <si>
    <t>02.02.2013</t>
  </si>
  <si>
    <t>Mudhol (SU)</t>
  </si>
  <si>
    <t>Taluka Panchayath Bld., Lokapur Road, 
Mudhol, Dist- Bagalkot.</t>
  </si>
  <si>
    <t>KVG Bank</t>
  </si>
  <si>
    <t>Spon. Bank</t>
  </si>
  <si>
    <t>C.P.Hiremath</t>
  </si>
  <si>
    <t>xx</t>
  </si>
  <si>
    <t>04.08.2015</t>
  </si>
  <si>
    <t>Badami (SU)</t>
  </si>
  <si>
    <t xml:space="preserve">FLC, Taluka Panchayat Office, 
 Badami-587201. Dist: Bagalkot </t>
  </si>
  <si>
    <t xml:space="preserve">Arvind Pujar M </t>
  </si>
  <si>
    <t>04.12.2015</t>
  </si>
  <si>
    <t>Hungund (SU)</t>
  </si>
  <si>
    <t>Taluk Panchayat, 
Hungund - 587 118.</t>
  </si>
  <si>
    <t>Mallappa Laddi</t>
  </si>
  <si>
    <t>97397 01887</t>
  </si>
  <si>
    <t>mallikarjunladdi@gmail.com</t>
  </si>
  <si>
    <t>16.12.2015</t>
  </si>
  <si>
    <t>Jamkhandi (SU)</t>
  </si>
  <si>
    <t>Nadaf Bldg., Tipu Sultan Circle,
Kunchanur Road, Jamkhandi - 587 301.</t>
  </si>
  <si>
    <t>Sri L.B. Patil
Sri Shivashankar Mathad</t>
  </si>
  <si>
    <t>97429 12526
81234 87400</t>
  </si>
  <si>
    <t>jjflc.jamkhandi@gmail.com</t>
  </si>
  <si>
    <t>01.02.2016</t>
  </si>
  <si>
    <t>Bilgi (SU)</t>
  </si>
  <si>
    <t>Taluk Panchayat Office
Bilgi.</t>
  </si>
  <si>
    <t>State Bank Of India</t>
  </si>
  <si>
    <t>Sri Kollolirao Athani</t>
  </si>
  <si>
    <t>97401 68644</t>
  </si>
  <si>
    <t>athanikg@gmail.com</t>
  </si>
  <si>
    <t>25.08.2011</t>
  </si>
  <si>
    <t>Nelamangala (SU)</t>
  </si>
  <si>
    <t xml:space="preserve">Independent </t>
  </si>
  <si>
    <t>JP Hospital complex, BH Road, 
Besides JP Hospital, 
Nelamangala-562123</t>
  </si>
  <si>
    <t>Chinnappa</t>
  </si>
  <si>
    <t>98863 03245</t>
  </si>
  <si>
    <t xml:space="preserve">flcblrrural@gmail.com </t>
  </si>
  <si>
    <t>080 27723842</t>
  </si>
  <si>
    <t>25.05.2013</t>
  </si>
  <si>
    <t>Devanahalli (SU)</t>
  </si>
  <si>
    <t>Bank Branch</t>
  </si>
  <si>
    <t>C/o Kaveri Grameena Bank Branch,
R.K. Plaza, Giriyamma Circle, 
Sulibele Road, Devanahalli.</t>
  </si>
  <si>
    <t>D NARAYANA SWAMY</t>
  </si>
  <si>
    <t>98809 30505</t>
  </si>
  <si>
    <t>kgbdevanahalli.flc@gmail.com</t>
  </si>
  <si>
    <t>-</t>
  </si>
  <si>
    <t>24.11.2014</t>
  </si>
  <si>
    <t>Hosakote (SU)</t>
  </si>
  <si>
    <t>Branch</t>
  </si>
  <si>
    <t>STATE BANK OF MYSORE,  
HOSKOTE BRANCH, 
NO 638,  K.R. ROAD , HOSKOTE - 562114</t>
  </si>
  <si>
    <t>Krishnamurthy, B.S.</t>
  </si>
  <si>
    <t>bagepallykrishnamurthy1@gmail.com</t>
  </si>
  <si>
    <t>Doddaballapura(U)</t>
  </si>
  <si>
    <t xml:space="preserve">Gramina Abhyudaya Financial Literacy Centre
C/o Corporation Bank, Doddaballapura Road,                                                              Krishna, Lions Bhavan Road, Shenigarpet     Doddaballapura-561203.                                
</t>
  </si>
  <si>
    <t>Trust by sponsor Bank</t>
  </si>
  <si>
    <t>Mrs Anitha G N</t>
  </si>
  <si>
    <t>(O): 080-27622234        (M): 9980870424</t>
  </si>
  <si>
    <t>gaflcct.doddaballapura@gmail.com</t>
  </si>
  <si>
    <t>080-27622234</t>
  </si>
  <si>
    <t>19.11.2011</t>
  </si>
  <si>
    <t>Bangalore (Metro)</t>
  </si>
  <si>
    <t>Bangalore Urban Zilla Panchyat Office Building, 
Ground Floor, S Kariappa Rd 
Banashankari, Bangalore - 70</t>
  </si>
  <si>
    <t>Lakshminarayan</t>
  </si>
  <si>
    <t>94800 32265</t>
  </si>
  <si>
    <t>amulyaflcblrurban@gmail.com</t>
  </si>
  <si>
    <t>080 26716974</t>
  </si>
  <si>
    <t>24.07.2013</t>
  </si>
  <si>
    <t>Yelahanka (U)</t>
  </si>
  <si>
    <t>TPO, Doddallapur Road, Yelahanka New Town, 
B'lore-North - 560 106</t>
  </si>
  <si>
    <t>Sri J. Chandra Shekar</t>
  </si>
  <si>
    <t>99724 85992</t>
  </si>
  <si>
    <t>jnanjyothiyelahanka@gmail.com</t>
  </si>
  <si>
    <t>080-28560212</t>
  </si>
  <si>
    <t>14.08.2014</t>
  </si>
  <si>
    <t>K. R. Puram (U)</t>
  </si>
  <si>
    <t xml:space="preserve">C/o Vijaya Bank, Lakshmi Complex, 
Old Madras Road, K.R. Puram, 
Bengaluru East– 560 036
</t>
  </si>
  <si>
    <t>Sri S. Girish
Ms Bharathi, M.</t>
  </si>
  <si>
    <t>99809 79002
88676 53226</t>
  </si>
  <si>
    <t>jnanjyothikrpuram@gmail.com</t>
  </si>
  <si>
    <t>080-25610711</t>
  </si>
  <si>
    <t>06.01.2015</t>
  </si>
  <si>
    <t>Anekal (U)</t>
  </si>
  <si>
    <t>Ground Floor, Samarthya Soudha, TP Bldg, 
Anekal, Bengaluru-562106</t>
  </si>
  <si>
    <t>Sri Ashok Chelkar
Mrs B.N. Sunitha</t>
  </si>
  <si>
    <t>94800 73999
97413 56549</t>
  </si>
  <si>
    <t>jnanajyothianekal1@gmail.com</t>
  </si>
  <si>
    <t>080-27859905</t>
  </si>
  <si>
    <t>19.07.2011</t>
  </si>
  <si>
    <t>Belgaum (U)</t>
  </si>
  <si>
    <t>SGSY Commercial Complex 
(Shop No. 11&amp;12), APMC Road, 
Nehru Nagar, Belgaum-590010</t>
  </si>
  <si>
    <t>Sri Mohan G Gundlur
Sri Anil B. Chinagudi</t>
  </si>
  <si>
    <t>94485 91482
99649 13684</t>
  </si>
  <si>
    <t>jnanajyothibelgaum@rediffmail.com</t>
  </si>
  <si>
    <t>0831-2472012</t>
  </si>
  <si>
    <t>13.11.2012</t>
  </si>
  <si>
    <t>Bailhongal (SU)</t>
  </si>
  <si>
    <t>Morabad Building, Opp- KSRTC Bus Stand, Bailhongal, Dist- Belgaum.</t>
  </si>
  <si>
    <t>Sri. R.K.Murakumbi</t>
  </si>
  <si>
    <t>19.03.2013</t>
  </si>
  <si>
    <t>Chikkodi (SU)</t>
  </si>
  <si>
    <t>Vantamutte Building, Guruwar Peth, Chikkodi, Dist- Belgaum</t>
  </si>
  <si>
    <t>Sri. I.S.Hadapad</t>
  </si>
  <si>
    <t>Saundatti (SU)</t>
  </si>
  <si>
    <r>
      <t xml:space="preserve">Gramina Abhyudaya Financial Literacy Centre
C/o.Corporation Bank, Gouramma Arcade
CTS No.1479, Bazzar Road, 
</t>
    </r>
    <r>
      <rPr>
        <b/>
        <sz val="10"/>
        <rFont val="Aerial"/>
      </rPr>
      <t>Saundatti</t>
    </r>
    <r>
      <rPr>
        <sz val="10"/>
        <rFont val="Aerial"/>
      </rPr>
      <t xml:space="preserve"> – 591126,  Belgaum District</t>
    </r>
  </si>
  <si>
    <t>Sri N. R. Koujaganur</t>
  </si>
  <si>
    <t>(O): 08330 – 222350
(M): 8277370656</t>
  </si>
  <si>
    <t xml:space="preserve">gaflcct.saundatti@gmail.com </t>
  </si>
  <si>
    <t>08330 – 222350</t>
  </si>
  <si>
    <t>16.09.2013</t>
  </si>
  <si>
    <t>Gokak (SU)</t>
  </si>
  <si>
    <t>CANARA Bank, Gokak</t>
  </si>
  <si>
    <t>Vishnu Patil</t>
  </si>
  <si>
    <t>94825 29714</t>
  </si>
  <si>
    <t>amulyafinance45@gmail.com</t>
  </si>
  <si>
    <t>08332-226446</t>
  </si>
  <si>
    <t>30.12.2013</t>
  </si>
  <si>
    <t>Ramdurg (SU)</t>
  </si>
  <si>
    <t>Taluk Panchayat Building, Ramdurg - 591 123</t>
  </si>
  <si>
    <t>Sri Balappa V Wali
Sri M.B. Gondi</t>
  </si>
  <si>
    <t>94489 95091
97424 55310</t>
  </si>
  <si>
    <t>jnanajyotirmd48@gmail.com</t>
  </si>
  <si>
    <t>08335-242944</t>
  </si>
  <si>
    <t>31.01.2014</t>
  </si>
  <si>
    <t xml:space="preserve">Athani (SU) </t>
  </si>
  <si>
    <t>1st Floor, Room No. 2, MLA’s Office Building, 
Near TP Guest House, 
Athani-Miraj Road, Athani – 591304</t>
  </si>
  <si>
    <t>Sri Vittal S. Halloli
Sri Prakash Mang, M.</t>
  </si>
  <si>
    <t>99015 14433
94484 36781
94815 60561</t>
  </si>
  <si>
    <t>jnanajyothi.athani@gmail.com</t>
  </si>
  <si>
    <t>08289-285251</t>
  </si>
  <si>
    <t>24.12.2014</t>
  </si>
  <si>
    <t>Khanapura (SU)</t>
  </si>
  <si>
    <t>FLC, Taluk Panchayat Office, 
Khanapur</t>
  </si>
  <si>
    <t>Sri Prashanth K Patil</t>
  </si>
  <si>
    <t>87227 36392</t>
  </si>
  <si>
    <t>10.09.2015</t>
  </si>
  <si>
    <t>Hukkeri (SU)</t>
  </si>
  <si>
    <t xml:space="preserve">FLC, Taluka Panchayat Office, 
Hukkeri Circle, Hukkeri -591309 </t>
  </si>
  <si>
    <t>Mr. Channappa Dundappa Hanji,</t>
  </si>
  <si>
    <t>15.12.2015</t>
  </si>
  <si>
    <t>Raibag (SU)</t>
  </si>
  <si>
    <t>Taluk Panchayat Building, 
Main Road, Raibagh - 591 317. 
Belagavi dist.</t>
  </si>
  <si>
    <t>Sri Channappa D. Hanji
Sri B.B. Naragatii</t>
  </si>
  <si>
    <t>94825 29714
99640 21758</t>
  </si>
  <si>
    <t>jjflc.raibag@gmail.com</t>
  </si>
  <si>
    <t>08331-225240</t>
  </si>
  <si>
    <t>07.10.2011</t>
  </si>
  <si>
    <t>Bellary (U)</t>
  </si>
  <si>
    <t>Zilla Panchayat Office, Fort, 
Bellary- 583102</t>
  </si>
  <si>
    <t>Sri K.A. Neelakantappa
Sri Gulam Noor Mohd. P.</t>
  </si>
  <si>
    <t>94804 61529
98862 19294</t>
  </si>
  <si>
    <t>jjflccbellary@gmail.com</t>
  </si>
  <si>
    <t>08392-268009</t>
  </si>
  <si>
    <t>13.03.2013</t>
  </si>
  <si>
    <t>Hagaribommanahalli (SU)</t>
  </si>
  <si>
    <t>FLCC centre Taluk Panchayat office, 
Hagaribommanahalli- 583212</t>
  </si>
  <si>
    <t>PKGB</t>
  </si>
  <si>
    <t>N.SOMAPPA</t>
  </si>
  <si>
    <t> flchbhalli@gmail.com </t>
  </si>
  <si>
    <t>Harapanahalli (SU)</t>
  </si>
  <si>
    <t>FLCC centreTaluk Panchayat office, 
Harapanahalli- 583131</t>
  </si>
  <si>
    <t>S.G.Sangappa</t>
  </si>
  <si>
    <t>flc.pggoud@gmail.com</t>
  </si>
  <si>
    <t>30.11.2013</t>
  </si>
  <si>
    <t>Hospet (SU)</t>
  </si>
  <si>
    <t xml:space="preserve"> F L C, Shop No. 2, Hospet
1st Floor, Byalal Complex,
 Dam Road HOSPET
</t>
  </si>
  <si>
    <t>GURUSIDNDAPPA</t>
  </si>
  <si>
    <t>99866 63144</t>
  </si>
  <si>
    <t>flchpt@gmail.com</t>
  </si>
  <si>
    <t>08394 223145</t>
  </si>
  <si>
    <t>01.01.2016</t>
  </si>
  <si>
    <t>Huvinahadagali (SU)</t>
  </si>
  <si>
    <t>Taluk Panchyat Office, 
Huvinahadagali - 583 219</t>
  </si>
  <si>
    <t>Lingaraj</t>
  </si>
  <si>
    <t>94817 14479</t>
  </si>
  <si>
    <t>artt2006@gmail.com</t>
  </si>
  <si>
    <t>15.02.2016</t>
  </si>
  <si>
    <t>Kudligi (SU)</t>
  </si>
  <si>
    <t>Taluk Panchayat Office, 
Kudligi</t>
  </si>
  <si>
    <t>G.K. Basavana Gouda</t>
  </si>
  <si>
    <t>97412 52836</t>
  </si>
  <si>
    <t>gkgoudru@gmail.com</t>
  </si>
  <si>
    <t>01.01.2011</t>
  </si>
  <si>
    <t>Bidar (U)</t>
  </si>
  <si>
    <t>LDM Office</t>
  </si>
  <si>
    <t>Lead Bank Office, 
SBI, Bidar</t>
  </si>
  <si>
    <t>C. Lachma Reddy</t>
  </si>
  <si>
    <t>90082 60600</t>
  </si>
  <si>
    <t>clreddy01@gmail.com</t>
  </si>
  <si>
    <t>12.12.2012</t>
  </si>
  <si>
    <t>Basavakalyan (SU)</t>
  </si>
  <si>
    <t>Jagadish Ramannavar Bldg, 
shop 1, Shahapur Galli, Basvakalyan</t>
  </si>
  <si>
    <t>Vasudev Mankal</t>
  </si>
  <si>
    <t>flcbasavakalyan@gmail.com</t>
  </si>
  <si>
    <t>14.12.2012</t>
  </si>
  <si>
    <t>Humnabad (SU)</t>
  </si>
  <si>
    <t>Yaday Rao Patil Bldg, 
Near Ambedkar, Humnabad</t>
  </si>
  <si>
    <t>B.N. KAMALAKAR</t>
  </si>
  <si>
    <t>flchumnabad@gmail.com</t>
  </si>
  <si>
    <t>08483 270489</t>
  </si>
  <si>
    <t>29.09.2011</t>
  </si>
  <si>
    <t>Bijapur (U)</t>
  </si>
  <si>
    <t>Khanapur Complex, HUDCO Bus Stand,
Jalnagar, Bijapur- 586101</t>
  </si>
  <si>
    <t>Sri R.K. Hiremath
Sri Shivanand C Kale</t>
  </si>
  <si>
    <t>74068 57484
90368 95401</t>
  </si>
  <si>
    <t>jnanjyothi.bijapur@gmail.com</t>
  </si>
  <si>
    <t>08352-276089</t>
  </si>
  <si>
    <t>22.12.2012</t>
  </si>
  <si>
    <t>Sindagi (SU)</t>
  </si>
  <si>
    <t>Taluka Panchayath Office Building, Sindagi, Dist- Bijapur.</t>
  </si>
  <si>
    <t>Sri. M.M.Mulla</t>
  </si>
  <si>
    <t>20.09.2014</t>
  </si>
  <si>
    <t>Indi (SU)</t>
  </si>
  <si>
    <t xml:space="preserve">TMC No.664/2, Plot No.24, I Fllor, 
Gajanan Nivas, Sindgi Road, Indi - 586 209. </t>
  </si>
  <si>
    <t>Sri Ashok R Pattar
Sri Sachin Bhakare</t>
  </si>
  <si>
    <t>81978 68464
83592 24464
82512 81144</t>
  </si>
  <si>
    <t>jnanajyothi.indi@gmail.com</t>
  </si>
  <si>
    <t>08359-224464</t>
  </si>
  <si>
    <t>Basavana Bagewadi (SU)</t>
  </si>
  <si>
    <t>Taluk Panchayat Office
Basavana Bagewadi.</t>
  </si>
  <si>
    <t>Sri Veeresh B. Kuntoji</t>
  </si>
  <si>
    <t>94817 04931</t>
  </si>
  <si>
    <t>vbkuntoji1955@gmail.com</t>
  </si>
  <si>
    <t>Yelandur (R)</t>
  </si>
  <si>
    <t xml:space="preserve">C/o Branch   B.R.Hills Road, Yelandur, 
Chamarajanagara District. </t>
  </si>
  <si>
    <t>R Basavaraj</t>
  </si>
  <si>
    <t>72598 68566</t>
  </si>
  <si>
    <t>kgbyelandur.flc@gmail.com</t>
  </si>
  <si>
    <t>28.01.2014</t>
  </si>
  <si>
    <t>Kollegal (SU)</t>
  </si>
  <si>
    <t>Nagappa Bldg, I Floor, 
Opp. Tahsildar's Office, 
Kollegal-M.M.Hills Road, 
Kollegal - 571440</t>
  </si>
  <si>
    <t>Sri Muthuraju
Sri Suprem S.</t>
  </si>
  <si>
    <t>97433 77163
97409 72650
90088 44123</t>
  </si>
  <si>
    <t>jnanajyothikgl@gmail.com</t>
  </si>
  <si>
    <t>08224-252424</t>
  </si>
  <si>
    <t>Chamarajanagar (SU)</t>
  </si>
  <si>
    <t>STATE BANK OF MYSORE, 
REGIONAL OFFICE,  
SRI LAKSHMI ENKATESHWARA COMPLEX
NANJANGUD ROAD
CHAMARAJANAGARA 571313</t>
  </si>
  <si>
    <t>B.N. Shankar  
S/o B.Neelakanta Shastry</t>
  </si>
  <si>
    <t>flcchnagar@gmail.com</t>
  </si>
  <si>
    <t>19.11.2010</t>
  </si>
  <si>
    <t>Chickballapura (SU)</t>
  </si>
  <si>
    <t>No 387/354, I floor, Prashanthi Bala Mandira Road, Vapasandra, Chickballapur - 562101</t>
  </si>
  <si>
    <t>M G Gangaramaiah</t>
  </si>
  <si>
    <t>flc.chickballapura@gmail.com</t>
  </si>
  <si>
    <t>081 56270102</t>
  </si>
  <si>
    <t>Bagepalli (SU)</t>
  </si>
  <si>
    <t>FLCC centreTaluk Panchayat office, 
Bagepalli- 561207</t>
  </si>
  <si>
    <t>P SANJEEVAPPA</t>
  </si>
  <si>
    <t>08150 282070</t>
  </si>
  <si>
    <t>14.12.2015</t>
  </si>
  <si>
    <t>Gudibanda (SU)</t>
  </si>
  <si>
    <t>State Bank of Mysore,
Gudibanda - 561 209</t>
  </si>
  <si>
    <t>Parameshappa K Lamani</t>
  </si>
  <si>
    <t>96632 59832
84968 49699</t>
  </si>
  <si>
    <t>ppklamani@gmail.com</t>
  </si>
  <si>
    <t>08156 261026</t>
  </si>
  <si>
    <t>26.03.2016</t>
  </si>
  <si>
    <t>Gauribidanur (SU)</t>
  </si>
  <si>
    <t xml:space="preserve">Taluk Panchayat Building, 
Gauribidanur-561208
</t>
  </si>
  <si>
    <t>Manohar Balamkar</t>
  </si>
  <si>
    <t>vfltrust@gauribidanur@gmail.com</t>
  </si>
  <si>
    <t>08155-286152</t>
  </si>
  <si>
    <t>22-11-2011</t>
  </si>
  <si>
    <t>Chikmagalore (SU)</t>
  </si>
  <si>
    <r>
      <t xml:space="preserve">Gramina Abhyudaya Financial Literacy Centre
C/o.Lead Bank office, Corporation Bank,"Tapaswi", M.G.Road,  
Chickmagalore –577101 </t>
    </r>
    <r>
      <rPr>
        <b/>
        <sz val="10"/>
        <rFont val="Arial"/>
        <family val="2"/>
      </rPr>
      <t/>
    </r>
  </si>
  <si>
    <t>Ms Parvathi T</t>
  </si>
  <si>
    <t>(O): 08262 – 228352
(M): 94817 20021</t>
  </si>
  <si>
    <t>gaflcct.chickmagalore@gmail.com</t>
  </si>
  <si>
    <t>08262 – 228352</t>
  </si>
  <si>
    <t>29.11.2013</t>
  </si>
  <si>
    <t>NR Pura (SU)</t>
  </si>
  <si>
    <t>Canara Bank, 
NR Pura</t>
  </si>
  <si>
    <t>H G SURESH</t>
  </si>
  <si>
    <t>flc.nrpura@gmail.com</t>
  </si>
  <si>
    <t>08266-220257</t>
  </si>
  <si>
    <t>Koppa (SU)</t>
  </si>
  <si>
    <r>
      <t xml:space="preserve">Gramina Abhyudaya Financial Literacy Centre
C/o.Corporation Bank, KaGaVa Complex, S.V.T Road, </t>
    </r>
    <r>
      <rPr>
        <b/>
        <sz val="10"/>
        <rFont val="Aerial"/>
      </rPr>
      <t xml:space="preserve">Koppa, </t>
    </r>
    <r>
      <rPr>
        <sz val="10"/>
        <rFont val="Aerial"/>
      </rPr>
      <t>Koppa Taluk, Chikmagalur District</t>
    </r>
  </si>
  <si>
    <t>Sri Chandrashekar G</t>
  </si>
  <si>
    <t xml:space="preserve">(O): 08265-222425
(M): 9483126613
</t>
  </si>
  <si>
    <t xml:space="preserve">gaflcct.koppa@gmail.com </t>
  </si>
  <si>
    <t xml:space="preserve"> 08265-222425</t>
  </si>
  <si>
    <t>Tarikere (SU)</t>
  </si>
  <si>
    <r>
      <t xml:space="preserve">Gramina Abhyudaya Financial Literacy Centre
C/o.Corporation Bank, Opp.APMC, B.H.Road,(NH206), </t>
    </r>
    <r>
      <rPr>
        <b/>
        <sz val="10"/>
        <rFont val="Aerial"/>
      </rPr>
      <t>Tarikere,</t>
    </r>
    <r>
      <rPr>
        <sz val="10"/>
        <rFont val="Aerial"/>
      </rPr>
      <t xml:space="preserve"> Tarikere Taluk, Chikmagalur District-577228.</t>
    </r>
  </si>
  <si>
    <t xml:space="preserve">Trust </t>
  </si>
  <si>
    <t>Sri N S Jayanna</t>
  </si>
  <si>
    <t>(O): 08261-222224
(M): 9449515189</t>
  </si>
  <si>
    <t>gaflcct.tarikere@gmail.com</t>
  </si>
  <si>
    <t>08261-222224</t>
  </si>
  <si>
    <t>Mudigere (SU)</t>
  </si>
  <si>
    <r>
      <t xml:space="preserve">Gramina Abhyudaya Financial Literacy Centre
C/o.Corporation Bank, No.2388/1234/929, K.M.Road, </t>
    </r>
    <r>
      <rPr>
        <b/>
        <sz val="10"/>
        <rFont val="Aerial"/>
      </rPr>
      <t>Mudigere,</t>
    </r>
    <r>
      <rPr>
        <sz val="10"/>
        <rFont val="Aerial"/>
      </rPr>
      <t xml:space="preserve"> Mudigere Taluk, Chikmagalur District-577132.</t>
    </r>
  </si>
  <si>
    <t>Ms Usha</t>
  </si>
  <si>
    <t>(O): 08263-222667
(M): 9480125518</t>
  </si>
  <si>
    <t>gaflcct.mudigere@gmail.com</t>
  </si>
  <si>
    <t>08263-222667</t>
  </si>
  <si>
    <t>11.12.2015</t>
  </si>
  <si>
    <t>Srigeri (SU)</t>
  </si>
  <si>
    <t>D.No.K/58, I Floor, Pandith Complex,
Keredande Circle, Sringeri - 577 139.</t>
  </si>
  <si>
    <t>Mrs Soumya K.V.</t>
  </si>
  <si>
    <t>94802 83637</t>
  </si>
  <si>
    <t>jjflc.sringeri@gmail.com</t>
  </si>
  <si>
    <t>08265-250966</t>
  </si>
  <si>
    <t>17.02.2016</t>
  </si>
  <si>
    <t>Kadur (SU)</t>
  </si>
  <si>
    <t>State Bank of Mysore, Kadur Branch,Chickamagalur Dist.</t>
  </si>
  <si>
    <t>Roopa T</t>
  </si>
  <si>
    <t>85508 85358</t>
  </si>
  <si>
    <t>roopat@gmail.com</t>
  </si>
  <si>
    <t>Chitradurga (U)</t>
  </si>
  <si>
    <t xml:space="preserve">FLC, AMULYA Sthree Shakti Complex, 
PB Road, Chitradurga </t>
  </si>
  <si>
    <t>Rajashekharaiah</t>
  </si>
  <si>
    <t>flcamulya.chitradurga@gmail.com</t>
  </si>
  <si>
    <t>081 94220848</t>
  </si>
  <si>
    <t>Challakere (SU)</t>
  </si>
  <si>
    <t>FLCC centre Taluk Panchayat office, 
Chalkere- 563131</t>
  </si>
  <si>
    <t>K RAJASHEKARAPPA</t>
  </si>
  <si>
    <t>flcamulya.challakere@gmail.com</t>
  </si>
  <si>
    <t>08195 250059</t>
  </si>
  <si>
    <t>22.12.2015</t>
  </si>
  <si>
    <t>Holalkere (SU)</t>
  </si>
  <si>
    <t>II Floor, Sri Krishna Nilaya, J.C. Extn.
Holalkere - 577 526.
Chitradurga Dist.</t>
  </si>
  <si>
    <t>Ms Ranjani A.R.
Ms Manjamma T.</t>
  </si>
  <si>
    <t>78292 10583
84970 10681
96861 82974</t>
  </si>
  <si>
    <t>jjflc.holalkere@gmail.com</t>
  </si>
  <si>
    <t>08191-275020</t>
  </si>
  <si>
    <t>05.02.2016</t>
  </si>
  <si>
    <t>Molakalmuru (SU)</t>
  </si>
  <si>
    <t xml:space="preserve">Taluk Panchayat Office, Molakalmuru,Chitradurga Dist.
. </t>
  </si>
  <si>
    <t>Lokesh T</t>
  </si>
  <si>
    <t>91648 13594</t>
  </si>
  <si>
    <t>lokeshmsw2@gmail.com</t>
  </si>
  <si>
    <t>05.04.2016</t>
  </si>
  <si>
    <t>Hosadurga (SU)</t>
  </si>
  <si>
    <t>SBI FLC, Taluk Panchayat, Hosadurga</t>
  </si>
  <si>
    <t>H.Y.Kantha Raju</t>
  </si>
  <si>
    <t>hykantharaju@gmail.com</t>
  </si>
  <si>
    <t>04.04.2016</t>
  </si>
  <si>
    <t>Hiriyur (SU)</t>
  </si>
  <si>
    <t xml:space="preserve">Taluk Panchayat Office, Hiriyur
</t>
  </si>
  <si>
    <t>G.R Thippeswamy</t>
  </si>
  <si>
    <t>vfltrusthiriyur@gmail.com</t>
  </si>
  <si>
    <t>8193-265255</t>
  </si>
  <si>
    <t>20.10.2010</t>
  </si>
  <si>
    <t>Mangalore (U)</t>
  </si>
  <si>
    <t>Ground Floor, Syndicate Bank Bldg, 
Hampanakatta, Mangalore-575001</t>
  </si>
  <si>
    <t>Sri K Ravindra Ballal
Sri Sathishkumar Attavar</t>
  </si>
  <si>
    <t>9986784457
95389 39888</t>
  </si>
  <si>
    <t xml:space="preserve">jnanjyothi.mng@gmail.com </t>
  </si>
  <si>
    <t>0824-2423070</t>
  </si>
  <si>
    <t>16.11.2011</t>
  </si>
  <si>
    <t>Bantwal (SU)</t>
  </si>
  <si>
    <t>Sri Ganesh Prasad, B C Road, 
Bantwal - 574219</t>
  </si>
  <si>
    <t>Karnataka Bank</t>
  </si>
  <si>
    <t>Sri Jayanth Shetty
Smt Leelavathi</t>
  </si>
  <si>
    <t>9900923199
72042 19391</t>
  </si>
  <si>
    <t>jnanajyothi.bantwal@gmail.com</t>
  </si>
  <si>
    <t>08255-230255</t>
  </si>
  <si>
    <t>16.11.2013</t>
  </si>
  <si>
    <t>Belthangady (SU)</t>
  </si>
  <si>
    <t>Taluk Panchayat Bldg, 
Behind Pattana Panchayat, 
CDPO Road, Near Samarthya Soudha, 
Belthangady - 574 214, DK Dist.</t>
  </si>
  <si>
    <t>Smt Usha Kamath
Ms Shwetha S Hegde</t>
  </si>
  <si>
    <t>99455 66959
82777 71429</t>
  </si>
  <si>
    <t>jnanjyothibelthangady@gmail.com</t>
  </si>
  <si>
    <t>08256-234237</t>
  </si>
  <si>
    <t>24.01.2014</t>
  </si>
  <si>
    <t>Sullia (SU)</t>
  </si>
  <si>
    <t>Taluk Panchayat Building, 
Ground Floor, Sullia – 574 239</t>
  </si>
  <si>
    <t>Ms. Sujatha
Mrs.Geetha Vijay</t>
  </si>
  <si>
    <t>87625 40599
97405 28103</t>
  </si>
  <si>
    <t>jnanjyothiflccsullia@gmail.com</t>
  </si>
  <si>
    <t>08257-232242</t>
  </si>
  <si>
    <t>Puttur (SU)</t>
  </si>
  <si>
    <t>Ground Floor, 
Kabaka Grama Panchayat Building, 
Puttur – 574220</t>
  </si>
  <si>
    <t>Sri K. Shivashankar
Sri Ganesh</t>
  </si>
  <si>
    <t>94806 06140
96116 47354</t>
  </si>
  <si>
    <t>jnanajyothiputtur@gmail.com</t>
  </si>
  <si>
    <t>08251-281144</t>
  </si>
  <si>
    <t>Davanagere (U)</t>
  </si>
  <si>
    <t>3RD Main, PJ Extension, 
Davanagere</t>
  </si>
  <si>
    <t>D G SHANMUKHAPPA</t>
  </si>
  <si>
    <t xml:space="preserve">aflcdvg@gmail.com   </t>
  </si>
  <si>
    <t>08192 231232</t>
  </si>
  <si>
    <t>27.08.2014</t>
  </si>
  <si>
    <t>Channagiri (SU)</t>
  </si>
  <si>
    <t>I Floor, Samarthya Soudha, 
Taluk Panchayat Compound, 
Channagiri – 577 213</t>
  </si>
  <si>
    <t>Sri B.S. Angadi
Ms Mamatha G.M.</t>
  </si>
  <si>
    <t>81478 55295
89704 23231</t>
  </si>
  <si>
    <t>jjflc.channagiri@gmail.com</t>
  </si>
  <si>
    <t>08189-227006</t>
  </si>
  <si>
    <t>18.01.2016</t>
  </si>
  <si>
    <t>Harihara (SU)</t>
  </si>
  <si>
    <t xml:space="preserve">Taluk Panchayat, 
Harihara - 577 601. </t>
  </si>
  <si>
    <t>Ganeshappa Aralaguppe</t>
  </si>
  <si>
    <t>94497 29612</t>
  </si>
  <si>
    <t>aralaguppe@gmail.com</t>
  </si>
  <si>
    <t>08192 242260</t>
  </si>
  <si>
    <t>19.03.2016</t>
  </si>
  <si>
    <t>Jagalur (SU)</t>
  </si>
  <si>
    <t>Taluk Panchayat Office Compound ,
Bidarakere Road, Jagalur</t>
  </si>
  <si>
    <t>B N Huliraj</t>
  </si>
  <si>
    <t>94499 62747</t>
  </si>
  <si>
    <t>hulirajbn@gmail.com</t>
  </si>
  <si>
    <t>Honnali (SU)</t>
  </si>
  <si>
    <t>SBI FLC, Taluk Panchayat, Honnalli</t>
  </si>
  <si>
    <t>Thejeswara.H.M</t>
  </si>
  <si>
    <t>thejeshwarahm@gmail.com</t>
  </si>
  <si>
    <t>30.09.2011</t>
  </si>
  <si>
    <t>Dharwad (U)</t>
  </si>
  <si>
    <t>Hunsemarad Complex, Gandhinagar, 
Dharwad-580004</t>
  </si>
  <si>
    <t>Sri Basavaraj V Abdulpur
Sri V.C. Kurdikeri</t>
  </si>
  <si>
    <t>97393 21523
98800 65400</t>
  </si>
  <si>
    <t>jnanjyothidwd2011@mail.com</t>
  </si>
  <si>
    <t>0836-2462255</t>
  </si>
  <si>
    <t>Kalaghatagi (SU)</t>
  </si>
  <si>
    <t>Old TPS building, Karwar road, 
Kalaghatagi, Dist- Dharwad</t>
  </si>
  <si>
    <t>Sri. C.R.Patil</t>
  </si>
  <si>
    <t>18.03.2013</t>
  </si>
  <si>
    <t>Kundgol (SU)</t>
  </si>
  <si>
    <t xml:space="preserve">Pattanpanchayat Employees Association Building, Kundagol- 581113. </t>
  </si>
  <si>
    <t>Sri Iranna T. Shettisadavarti
Sri S.D. Deshpande</t>
  </si>
  <si>
    <t>94829 29103
89044 75103
94807 50056</t>
  </si>
  <si>
    <t>jnanajyothi.kndl@gmail.com</t>
  </si>
  <si>
    <t>08304-290088</t>
  </si>
  <si>
    <t>Hubli (U)</t>
  </si>
  <si>
    <t>Canara Bnak, Hubli</t>
  </si>
  <si>
    <t>M F Arer</t>
  </si>
  <si>
    <t>flchubli@gmail.com</t>
  </si>
  <si>
    <t>0836 2377665</t>
  </si>
  <si>
    <t>Navalgund (SU)</t>
  </si>
  <si>
    <t>Taluk Panchayat Office
Navalgund</t>
  </si>
  <si>
    <t>Maruthi H Munavalli</t>
  </si>
  <si>
    <t>94488 27621</t>
  </si>
  <si>
    <t>mahantmm@gmail.com</t>
  </si>
  <si>
    <t>18.04.2011</t>
  </si>
  <si>
    <t>Gadag (U)</t>
  </si>
  <si>
    <t>State Bank of India, Gadag Branch,
Gadag.</t>
  </si>
  <si>
    <t>Sri Shivasangappa Sheepri</t>
  </si>
  <si>
    <t>94837 45589</t>
  </si>
  <si>
    <t>shivasangappa.sheepri@gmail.com</t>
  </si>
  <si>
    <t>14.03.2013</t>
  </si>
  <si>
    <t>Shirahatti  (SU)</t>
  </si>
  <si>
    <t>Old, Tahasildar Building, 
Shirahatti, Dist- Gadag.</t>
  </si>
  <si>
    <t>Sri. B.Y.Pinjar</t>
  </si>
  <si>
    <t>Ron (SU)</t>
  </si>
  <si>
    <t>Canara Bank, 
RON</t>
  </si>
  <si>
    <t>Virupaksha Gowda G</t>
  </si>
  <si>
    <t>flcron14@gmail.com</t>
  </si>
  <si>
    <t>08381 267890</t>
  </si>
  <si>
    <t>05.03.2015</t>
  </si>
  <si>
    <t>Mundargi (SU)</t>
  </si>
  <si>
    <t>First Floor, New Amar Hotel Complex,
opp. Kote Hr. Pry. School,
Gadag Road, Mundargi - 582 18</t>
  </si>
  <si>
    <t>Sri R.A. Bajantri
Sri Sandeep Katti</t>
  </si>
  <si>
    <t>94488 74119
90193 76957</t>
  </si>
  <si>
    <t>jnanajyotimundargi@gmail.com</t>
  </si>
  <si>
    <t>08371-262511</t>
  </si>
  <si>
    <t>28.09.2015</t>
  </si>
  <si>
    <t>Nargund (SU)</t>
  </si>
  <si>
    <t xml:space="preserve">FLC, Taluka Panchayat Office, 
Dandapur, Nargund-582207  </t>
  </si>
  <si>
    <t>Shivajay Murigeppa</t>
  </si>
  <si>
    <t>04.07.2011</t>
  </si>
  <si>
    <t>Gulbarga (U)</t>
  </si>
  <si>
    <t>Lead Bank Office,
SBI, Gulbarga</t>
  </si>
  <si>
    <t>Sri Ashok V Malli</t>
  </si>
  <si>
    <t>99163 03999</t>
  </si>
  <si>
    <t>ashokvmalli@gmail.com</t>
  </si>
  <si>
    <t>Chincholi (SU)</t>
  </si>
  <si>
    <t>Shop No. 2.4.480, Mustafa Bldg, 
Near Bus Stand, Chincholi</t>
  </si>
  <si>
    <t>Gunde Rao M  KULKARNI</t>
  </si>
  <si>
    <t>Shorapur (SU)</t>
  </si>
  <si>
    <t>SBH ADB BRANCH 
SHORAPUR</t>
  </si>
  <si>
    <t>SRI K SHARANAPPA</t>
  </si>
  <si>
    <t>shorapur_adb@sbhyd.co.in</t>
  </si>
  <si>
    <t>30.03.2013</t>
  </si>
  <si>
    <t>Aland (SU)</t>
  </si>
  <si>
    <t>House No. 2.2.15/16, 
Basvaraj Siddappa Kalashetty Bldg, 
Hanuman Temple Rd, Aland</t>
  </si>
  <si>
    <t>Savanur V.A.</t>
  </si>
  <si>
    <t>flcaland@gmail.com</t>
  </si>
  <si>
    <t>Chittapura (SU)</t>
  </si>
  <si>
    <t>Canara Bank, 
Chittapur</t>
  </si>
  <si>
    <t>RATHIKANTH</t>
  </si>
  <si>
    <t xml:space="preserve">aflc.chittappur@gmail.com   </t>
  </si>
  <si>
    <t>08484 236521</t>
  </si>
  <si>
    <t>Jewargi (SU)</t>
  </si>
  <si>
    <t>State Bank of India, Jewargi Branch
Jewargi.</t>
  </si>
  <si>
    <t>Sri Mallayya Shivanna Dandu</t>
  </si>
  <si>
    <t>98803 66971</t>
  </si>
  <si>
    <t>mallayyadandu71@gmail.com</t>
  </si>
  <si>
    <t>Hassan (U)</t>
  </si>
  <si>
    <t>Taluk Panchayat Building 
BM  Road Hassan</t>
  </si>
  <si>
    <t>K S BASAVARAJAPPA</t>
  </si>
  <si>
    <t xml:space="preserve">flcchassan@yahoo.com </t>
  </si>
  <si>
    <t>081 72235078</t>
  </si>
  <si>
    <t>21.12.2012</t>
  </si>
  <si>
    <t>Arkalgud (SU)</t>
  </si>
  <si>
    <t>Taluk Panchayat Office, 
Arakalagud, Hassan District</t>
  </si>
  <si>
    <t>R C Shivakumar</t>
  </si>
  <si>
    <t>94495 80407</t>
  </si>
  <si>
    <t>kgbarkalgud.flc@gmail.com</t>
  </si>
  <si>
    <t>Beluru (SU)</t>
  </si>
  <si>
    <r>
      <t xml:space="preserve">Gramina Abhyudaya Financial Literacy Centre
Saamarthya Saudha
Taluka Panchayath Office, Main Road 
</t>
    </r>
    <r>
      <rPr>
        <b/>
        <sz val="10"/>
        <rFont val="Aerial"/>
      </rPr>
      <t>Belur</t>
    </r>
    <r>
      <rPr>
        <sz val="10"/>
        <rFont val="Aerial"/>
      </rPr>
      <t xml:space="preserve"> – 573115,  Hassan District</t>
    </r>
  </si>
  <si>
    <t>Sri B T Gopala Gowda</t>
  </si>
  <si>
    <t>(O): 08177 – 223572 
(M): 9448332131</t>
  </si>
  <si>
    <t xml:space="preserve">gaflcct.belur@gmail.com </t>
  </si>
  <si>
    <t xml:space="preserve">08177 – 223572 </t>
  </si>
  <si>
    <t>Holenarasipura (SU)</t>
  </si>
  <si>
    <t>STATE BANK OF MYSORE, 
HOLENARASIPURA BRANCH,
ARKALGUD ROAD, 
HOLENARASIPURA - 573211</t>
  </si>
  <si>
    <t>S.N. Prabhakar</t>
  </si>
  <si>
    <t>prabhakarnagappa@gmail.com</t>
  </si>
  <si>
    <t>21.08.2015</t>
  </si>
  <si>
    <t>Alur (SU)</t>
  </si>
  <si>
    <t>I Floor, Building No.106, 
Hale Santhe Beedhi, Near Old Court Circle, 
B.M.Road, Alur - 573 213, Hassan District</t>
  </si>
  <si>
    <t>Sri B. Shivakumar
Sri Avinash, H.D.</t>
  </si>
  <si>
    <t>93438 11507
97431 01282</t>
  </si>
  <si>
    <t>jnanajyothyalr@gmail.com</t>
  </si>
  <si>
    <t>08170-218866</t>
  </si>
  <si>
    <t>22.08.2015</t>
  </si>
  <si>
    <t>Arsikere (SU)</t>
  </si>
  <si>
    <t>I Floor, Samarthya Soudha Taluk Panchayat Compound, 
B.H.Road, Arsikere - 573 103   
Hassan District</t>
  </si>
  <si>
    <t>Sri S.R. Manjaiah
Sri K.R. Mallesha</t>
  </si>
  <si>
    <t>97413 66635
96635 20320</t>
  </si>
  <si>
    <t>jjflc.arsikere@gmail.com</t>
  </si>
  <si>
    <t>08174-232234</t>
  </si>
  <si>
    <t>29.10.2015</t>
  </si>
  <si>
    <t>Sakleshpur (SU)</t>
  </si>
  <si>
    <t>Ground Floor, Meeting Hall Bldg., 
Taluk Panchayat Compound, 
Sakleshpur - 573 134.</t>
  </si>
  <si>
    <t>Sri C.K. Hariprasad
Ms Deepika B.R.</t>
  </si>
  <si>
    <t>90361 16964
99643 83525</t>
  </si>
  <si>
    <t>jjflc.sakaleshpura@gmail.com</t>
  </si>
  <si>
    <t>08173-245166</t>
  </si>
  <si>
    <t>Channarayapatna (SU)</t>
  </si>
  <si>
    <t>Taluk Panchyat Office, 
Channarayapatna</t>
  </si>
  <si>
    <t>A.S. Ramaswamy</t>
  </si>
  <si>
    <t>94487 42053</t>
  </si>
  <si>
    <t>ramaswamyas.55@gmail.com</t>
  </si>
  <si>
    <t>Haveri (U)</t>
  </si>
  <si>
    <t>Kruti complex, 
Beside Mannapuram Gold, 
Opp: LIC Office, P B Road, 
Haveri- 581110</t>
  </si>
  <si>
    <t>Sri B.A. Kalpadi
Sri Anand Marennavar</t>
  </si>
  <si>
    <t>99640 88380
97431 67275</t>
  </si>
  <si>
    <t>jnanajyoti.haveri@gmail.com</t>
  </si>
  <si>
    <t>08375-233826</t>
  </si>
  <si>
    <t>Savanur (SU)</t>
  </si>
  <si>
    <t>TMC Complex, Market Road, 
Savanur, Dist.- Haveri</t>
  </si>
  <si>
    <t>Sri. S.M. Nandimath</t>
  </si>
  <si>
    <t>Ranebennur (SU)</t>
  </si>
  <si>
    <r>
      <t xml:space="preserve">Gramina Abhyudaya Financial Literacy Centre
C/o.Corporation Bank,
L.P.M.Complex, Near Head office,
</t>
    </r>
    <r>
      <rPr>
        <b/>
        <sz val="10"/>
        <rFont val="Aerial"/>
      </rPr>
      <t>Ranebennur</t>
    </r>
    <r>
      <rPr>
        <sz val="10"/>
        <rFont val="Aerial"/>
      </rPr>
      <t xml:space="preserve"> – 581115,  Haveri District</t>
    </r>
  </si>
  <si>
    <t>Sri A. K. Mahurkar</t>
  </si>
  <si>
    <t>(O): 08373 – 262010
(M): 9880073010</t>
  </si>
  <si>
    <t xml:space="preserve">gaflcct.ranebennur@gmail.com </t>
  </si>
  <si>
    <t>08373 – 262010</t>
  </si>
  <si>
    <t>Shiggaon (SU)</t>
  </si>
  <si>
    <t>Canara Bank, 
Shiggaon</t>
  </si>
  <si>
    <t>D R Khainnavar</t>
  </si>
  <si>
    <t>amulyaflc.shiggaon@gmail.com</t>
  </si>
  <si>
    <t>08378 255826</t>
  </si>
  <si>
    <t>21.08.2014</t>
  </si>
  <si>
    <t>Byadgi (SU)</t>
  </si>
  <si>
    <t>Stall No.3, Taluk Panchayat
Commercial Stalls Complex, 
Kakol Road, 
BYADAGI – 581 106</t>
  </si>
  <si>
    <t>Sri B.N. Jyothi
Sri Shankar R Uppar</t>
  </si>
  <si>
    <t>97425 16450
96866 64726
99457 40374</t>
  </si>
  <si>
    <t>jjflc.bydgi@gmail.com</t>
  </si>
  <si>
    <t>08375-226365</t>
  </si>
  <si>
    <t>19.09.2014</t>
  </si>
  <si>
    <t>Hangal (SU)</t>
  </si>
  <si>
    <t>B V Kalal &amp; Sons Bldg, 
T.G. Road, Near JMFC Court, 
Hangal – 581 104.</t>
  </si>
  <si>
    <t>Sri P.B. Sunagar
Sri Anand V Hiremath</t>
  </si>
  <si>
    <t>77606 03075
97433 21062</t>
  </si>
  <si>
    <t>jnanajyothi.hangal2014@gmail.com</t>
  </si>
  <si>
    <t>08375-262740</t>
  </si>
  <si>
    <t>11.04.2016</t>
  </si>
  <si>
    <t>Hirekerur (SU)</t>
  </si>
  <si>
    <t>SBI FLC, Taluk Panchayat, Hirekerur</t>
  </si>
  <si>
    <t>Sri Virupakshappa S Mattihalli</t>
  </si>
  <si>
    <t>virupaxappa.sm@gmail.com</t>
  </si>
  <si>
    <t>23-11-2011</t>
  </si>
  <si>
    <t>Kushalnagar (SU)
(earlier Madikeri)</t>
  </si>
  <si>
    <t>Gramina Abhyudaya Financial Literacy Centre
C/o Corporation Bank (Branch 55), 
Kodagu Towers, B.M.Road, CB NO.5, 
Kushalanagar-571234</t>
  </si>
  <si>
    <t>Smt Tanuja M D</t>
  </si>
  <si>
    <t>(O): 08276-272088
(M): 8951134045</t>
  </si>
  <si>
    <t xml:space="preserve">gaflcctkushalnagar@gmail.com </t>
  </si>
  <si>
    <t>08276-272088</t>
  </si>
  <si>
    <t>31-01-2012</t>
  </si>
  <si>
    <t xml:space="preserve">Gonikoppal (SU) </t>
  </si>
  <si>
    <r>
      <t>Gramina Abhyudaya Financial Literacy Centre 
C/o. Corporation Bank, 
No.117/15,Sowkya Building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
By Pass Road,  </t>
    </r>
    <r>
      <rPr>
        <b/>
        <sz val="10"/>
        <rFont val="Arial"/>
        <family val="2"/>
      </rPr>
      <t>Gonikoppal</t>
    </r>
    <r>
      <rPr>
        <sz val="10"/>
        <rFont val="Arial"/>
        <family val="2"/>
      </rPr>
      <t xml:space="preserve"> 
Virajpet Taluk – 571213</t>
    </r>
  </si>
  <si>
    <t>Sri Muruli R. V.</t>
  </si>
  <si>
    <t>(O): 08274 – 247388
(M): 9164852777</t>
  </si>
  <si>
    <t>gaflcct.gonikoppal@gmail.com</t>
  </si>
  <si>
    <t>08274 – 247388</t>
  </si>
  <si>
    <t>29-03-2012</t>
  </si>
  <si>
    <t>Somwarpet (SU)</t>
  </si>
  <si>
    <r>
      <t xml:space="preserve">Gramina Abhyudaya Financial Literacy  Centre 
C/o.Corporation Bank, 
1st floor Kaveri 
Complex, M.G.Road, </t>
    </r>
    <r>
      <rPr>
        <b/>
        <sz val="10"/>
        <rFont val="Arial"/>
        <family val="2"/>
      </rPr>
      <t>Somwarpet</t>
    </r>
    <r>
      <rPr>
        <sz val="10"/>
        <rFont val="Arial"/>
        <family val="2"/>
      </rPr>
      <t xml:space="preserve"> – 571236.</t>
    </r>
  </si>
  <si>
    <t>Sri Kemparangaiah</t>
  </si>
  <si>
    <t>(O): 08276 – 281106 
(M): 9483834578</t>
  </si>
  <si>
    <t>gaflcct.somwarpet@gmail.com</t>
  </si>
  <si>
    <t>08276 – 281106</t>
  </si>
  <si>
    <t>Kolar (U)</t>
  </si>
  <si>
    <t>II floor, Sri Lakshmi New Extension 
2nd corss Near Doom light Circle 
Kolar 563 101</t>
  </si>
  <si>
    <t>K SATYANARAYANA GUPTA</t>
  </si>
  <si>
    <t xml:space="preserve">flcc.kolar@gmail.com   </t>
  </si>
  <si>
    <t>081 52220269</t>
  </si>
  <si>
    <t>Mulabagalu (SU)</t>
  </si>
  <si>
    <t>FLCC CentreTaluk Panchayat office, 
Mulabagalu- 563131</t>
  </si>
  <si>
    <t>D V LAXMINARAYANA</t>
  </si>
  <si>
    <t>flc.mulbagal@gmail.com</t>
  </si>
  <si>
    <t>08159 246247</t>
  </si>
  <si>
    <t>Bangarapet (SU)</t>
  </si>
  <si>
    <r>
      <t xml:space="preserve">Gramina Abhyudaya Financial Literacy Centre
C/o.Corporation Bank, No.04,
Behind RMC Yard, </t>
    </r>
    <r>
      <rPr>
        <b/>
        <sz val="10"/>
        <rFont val="Aerial"/>
      </rPr>
      <t xml:space="preserve">Bangarapet </t>
    </r>
    <r>
      <rPr>
        <sz val="10"/>
        <rFont val="Aerial"/>
      </rPr>
      <t xml:space="preserve">
Kolar District.</t>
    </r>
  </si>
  <si>
    <t>Smt Renuka B K</t>
  </si>
  <si>
    <t>(O): 08153 – 257373 
(M): 9449182594</t>
  </si>
  <si>
    <t xml:space="preserve">gaflcct.bangarapet@gmail.com </t>
  </si>
  <si>
    <t xml:space="preserve">08153 – 257373 </t>
  </si>
  <si>
    <t>Srinivasapura (SU)</t>
  </si>
  <si>
    <t>STATE BANK OF MYSORE, 
SRINIVASAPURA BRANCH, 
THIRUMALA COMPLEX, 
M G ROAD,  SRINIVASPUR - 563135</t>
  </si>
  <si>
    <t>N.Kumaraswamy Reddy                             S/o V.Narayanaswamy</t>
  </si>
  <si>
    <t>nanasu295@gmail.com</t>
  </si>
  <si>
    <t>26.11.2014</t>
  </si>
  <si>
    <t>Malur (SU)</t>
  </si>
  <si>
    <t>Taluk Panchayat Old Building, 
Malur - 563 130</t>
  </si>
  <si>
    <t>Sri N. Laxmana
Sri Naveen Kumar M.S.</t>
  </si>
  <si>
    <t>91415 24741
96323 68469</t>
  </si>
  <si>
    <t>jnanajyothimalur@gmail.com</t>
  </si>
  <si>
    <t>08151-232077</t>
  </si>
  <si>
    <t>Chintamani (SU)</t>
  </si>
  <si>
    <t>Taluk Panchayat Office, 
Chintamani.</t>
  </si>
  <si>
    <t>M.G. Jaya Prasad</t>
  </si>
  <si>
    <t>98453 85880</t>
  </si>
  <si>
    <t>jayaprasad1954@yahoo.com</t>
  </si>
  <si>
    <t>Sidlaghatta (SU)</t>
  </si>
  <si>
    <t>Taluk Panchayat Office, 
Sidlaghatta</t>
  </si>
  <si>
    <t>U.D. Prabhu</t>
  </si>
  <si>
    <t>94481 33098</t>
  </si>
  <si>
    <t>udprabhu25@gmail.com</t>
  </si>
  <si>
    <t>15.05.2008</t>
  </si>
  <si>
    <t>Koppal (U)</t>
  </si>
  <si>
    <t>SBH LEAD BANK OFFICE 
KOPPAL</t>
  </si>
  <si>
    <t>SRI RAVINDRA</t>
  </si>
  <si>
    <t>ldmkpl@gmail.com</t>
  </si>
  <si>
    <t>08539 220976</t>
  </si>
  <si>
    <t>Yelburga (SU)</t>
  </si>
  <si>
    <t>FLCC centre
Taluk Panchayat office, 
Yelburga- 583236</t>
  </si>
  <si>
    <t>Hasanuddin</t>
  </si>
  <si>
    <t>flc.yelburga@gmail.com</t>
  </si>
  <si>
    <t>08534-220054</t>
  </si>
  <si>
    <t>06.03.2015</t>
  </si>
  <si>
    <t>Kustagi (SU)</t>
  </si>
  <si>
    <t>Rajiv Gandhi Seva Kendra Bldg, 
TP Compound, 
Kustagi - 584121</t>
  </si>
  <si>
    <t>Sri Doddappa R. Jyothi
Sri Muthusab Walikar</t>
  </si>
  <si>
    <t>91645 83220
87923 26046</t>
  </si>
  <si>
    <t>jnanajyothikustagi@gmail.com</t>
  </si>
  <si>
    <t>08536-267072</t>
  </si>
  <si>
    <t>Gangavathi (SU)</t>
  </si>
  <si>
    <t>State Bank of India
Gangavathi City Branch, Gangavathi.</t>
  </si>
  <si>
    <t>Sri Prabhu Deva B.M.</t>
  </si>
  <si>
    <t>94482 78567</t>
  </si>
  <si>
    <t>bmprabhudeva55@gmail.com</t>
  </si>
  <si>
    <t>23.10.2010</t>
  </si>
  <si>
    <t>Mandya (U)</t>
  </si>
  <si>
    <t>Old Nehru Yuva Kendra Bldg 
Behind DC Office, 
Near Lok Shikshana Kendra, 
Mandya - 571 401</t>
  </si>
  <si>
    <t>Sri K. Suresh Achar</t>
  </si>
  <si>
    <t>95914 05672</t>
  </si>
  <si>
    <t>jnanajyothi.mandya@gmail.com</t>
  </si>
  <si>
    <t>08232-221258</t>
  </si>
  <si>
    <t>27.03.2013</t>
  </si>
  <si>
    <t>Maddur (SU)</t>
  </si>
  <si>
    <t>Old Meeting Hall, 
Taluk Panchayat Bldg, Maddur- 571428.</t>
  </si>
  <si>
    <t>Sri K.R. Srinivasan
Ms Lathashree</t>
  </si>
  <si>
    <t>81472 34784
90327 14728
87479 29903</t>
  </si>
  <si>
    <t>jnanajyothi.maddur@gmail.com</t>
  </si>
  <si>
    <t>08232-232523</t>
  </si>
  <si>
    <t>Nagamangala (SU)</t>
  </si>
  <si>
    <t>Taluk Panchayat Bldg
Nagamangala- 571432.</t>
  </si>
  <si>
    <t>Sri S.K. Chandrashekar
Sri Ramesha S.L.</t>
  </si>
  <si>
    <t>94488 32072 
70263 54688</t>
  </si>
  <si>
    <t>jnanajyothi.nmangala@gmail.com</t>
  </si>
  <si>
    <t>08234-285229</t>
  </si>
  <si>
    <t>27.05.2013</t>
  </si>
  <si>
    <t>Pandavapura (SU)</t>
  </si>
  <si>
    <t>C/o KGB Branch
Pandavapura Town, 
Mandya District</t>
  </si>
  <si>
    <t>SIDDESHWARAPPA</t>
  </si>
  <si>
    <t>81059 51473</t>
  </si>
  <si>
    <t>kgbpandavapura.flc@gmail.com</t>
  </si>
  <si>
    <t>K R Pet (SU)</t>
  </si>
  <si>
    <t>C/o KGB Branch, 
K.R.Pet,
Mandya District</t>
  </si>
  <si>
    <t>D V Nagaraju</t>
  </si>
  <si>
    <t>kgbkrpet.flc@gmail.com</t>
  </si>
  <si>
    <t>Srirangapatna (SU)</t>
  </si>
  <si>
    <t>STATE BANK OF MYSORE, 
SRIRANGAPATNA BRANCH
OPP TO HOTEL HARIPRASAD,
SRIRANGAPATNA   571438</t>
  </si>
  <si>
    <t>Jagannatha.A   S/o Ananda Krishnappa.M</t>
  </si>
  <si>
    <t>94482 91293</t>
  </si>
  <si>
    <t>purilord@gmail.com</t>
  </si>
  <si>
    <t>Malavalli (SU)</t>
  </si>
  <si>
    <t>STATE BANK OF MYSORE,  
 MALAVALLI BRANCH, 
PB NO 1, MYSORE ROAD, 
MALAVALLI - 571430</t>
  </si>
  <si>
    <t>Vijayakumar, A.N.</t>
  </si>
  <si>
    <t>99009 20455</t>
  </si>
  <si>
    <t>devarajtb1952@gmail.com</t>
  </si>
  <si>
    <t>03.02.2010</t>
  </si>
  <si>
    <t>Mysore (U)</t>
  </si>
  <si>
    <t>STATE BANK OF MYSORE,  
ZONAL OFFICE, 
THONACHIKOPPAL GANGOTHRI LAYOUT, 
MYSORE - 570023</t>
  </si>
  <si>
    <t>RAMANATHA K V</t>
  </si>
  <si>
    <t>94489 79349</t>
  </si>
  <si>
    <t>ramanathkv5@gmail.com</t>
  </si>
  <si>
    <t>04.01.2013</t>
  </si>
  <si>
    <t>H.D. Kote (SU)</t>
  </si>
  <si>
    <t xml:space="preserve">C/o Branch, H.D. KOTE,
Mysore District. </t>
  </si>
  <si>
    <t>Boregowda</t>
  </si>
  <si>
    <t>99860 61642</t>
  </si>
  <si>
    <t>kgbhdkote.flc@gmail.com</t>
  </si>
  <si>
    <t>Periyapatna (SU)</t>
  </si>
  <si>
    <r>
      <t xml:space="preserve">Gramina Abhyudaya Financial Literacy Centre
C/o.Corporation Bank, 825, Santhepet 
B.M.Road, </t>
    </r>
    <r>
      <rPr>
        <b/>
        <sz val="10"/>
        <rFont val="Aerial"/>
      </rPr>
      <t>Periyapatna</t>
    </r>
    <r>
      <rPr>
        <sz val="10"/>
        <rFont val="Aerial"/>
      </rPr>
      <t xml:space="preserve"> – 571107</t>
    </r>
  </si>
  <si>
    <t>Smt Rupa</t>
  </si>
  <si>
    <t>(O): 08223 – 274567
(M): 90368 61424</t>
  </si>
  <si>
    <t>gaflcct.periyapatna@gmail.com</t>
  </si>
  <si>
    <t>08223 – 274567</t>
  </si>
  <si>
    <t>29.06.2013</t>
  </si>
  <si>
    <t>K R Nagar (SU)</t>
  </si>
  <si>
    <t>T P Office Compound, 
Mysore-Hassan Road, 
K.R. Nagara - 571 602</t>
  </si>
  <si>
    <t>Sri C.K. Narayana
Sri Ramegowda</t>
  </si>
  <si>
    <t>94488 00756
99017 59270</t>
  </si>
  <si>
    <t>jnanajyothikrn@gmail.com</t>
  </si>
  <si>
    <t>08223-262231</t>
  </si>
  <si>
    <t>09.10.2013</t>
  </si>
  <si>
    <t>T. Narasipura (SU)</t>
  </si>
  <si>
    <t>Canara Bank, 
T.Narasipur</t>
  </si>
  <si>
    <t>S M CHANDRASEKHAR</t>
  </si>
  <si>
    <t>flctnarasipur@gmail.com</t>
  </si>
  <si>
    <t>08227-260005</t>
  </si>
  <si>
    <t>Hunsur (SU)</t>
  </si>
  <si>
    <t>STATE BANK OF MYSORE, 
HUNSUR BRANCH, 
SILVER JUBLI ROAD, HUNSUR - 571105</t>
  </si>
  <si>
    <t>S.R.VEERAKUMAR</t>
  </si>
  <si>
    <t>veereshmysoor@gmail.com</t>
  </si>
  <si>
    <t>Nanjangud (SU)</t>
  </si>
  <si>
    <t>Taluk Panchayat Office,
Nanjangud</t>
  </si>
  <si>
    <t>Sri P.R.A. Udupa</t>
  </si>
  <si>
    <t>99729 72794</t>
  </si>
  <si>
    <t>praudupa30@gmail.com</t>
  </si>
  <si>
    <t>16.05.2008</t>
  </si>
  <si>
    <t>Raichur (U)</t>
  </si>
  <si>
    <t>SBH LEAD BANK OFFICE
RAICHUR</t>
  </si>
  <si>
    <t>SRI SHEKHARAGOUDA</t>
  </si>
  <si>
    <t>lborcr@gmail.com</t>
  </si>
  <si>
    <t>Deodurga (SU)</t>
  </si>
  <si>
    <t>FLCC centre
Taluk Panchayat office, 
Deodurga- 584111</t>
  </si>
  <si>
    <t>D.HUSSAINAPPA</t>
  </si>
  <si>
    <t>flcdeodurga@gmail.com</t>
  </si>
  <si>
    <t>Sindhanur (SU)</t>
  </si>
  <si>
    <t>Canara Bank,
Sindhanur</t>
  </si>
  <si>
    <t>B B Hugar</t>
  </si>
  <si>
    <t>amulyaflc.sindhanur@gmail.com</t>
  </si>
  <si>
    <t>08535 223399</t>
  </si>
  <si>
    <t>Lingsugur (SU)</t>
  </si>
  <si>
    <t>Taluk Panchayat Office
Lingsugur</t>
  </si>
  <si>
    <t>Sri Mahantayya K Math</t>
  </si>
  <si>
    <t>94484 26221</t>
  </si>
  <si>
    <t>mahantayya302@gmail.com</t>
  </si>
  <si>
    <t>19-01-2012</t>
  </si>
  <si>
    <t>Ramanagar (SU)</t>
  </si>
  <si>
    <r>
      <t xml:space="preserve">Gramina Abhyudaya Financial Literacy Centre
C/o. Lead Bank Office, Corporation Bank, 
316, Ist floor, Bangalore Mysore Road 
</t>
    </r>
    <r>
      <rPr>
        <b/>
        <sz val="10"/>
        <rFont val="Arial"/>
        <family val="2"/>
      </rPr>
      <t>Ramanagar</t>
    </r>
    <r>
      <rPr>
        <sz val="10"/>
        <rFont val="Arial"/>
        <family val="2"/>
      </rPr>
      <t xml:space="preserve"> – 571511
Ramanagar District, KARNATAKA</t>
    </r>
  </si>
  <si>
    <t>Sri Suresh Babu</t>
  </si>
  <si>
    <t>(O): 080 – 27272185
(M): 8970644459</t>
  </si>
  <si>
    <t>gaflcct.ramanagar@gmail.com</t>
  </si>
  <si>
    <t>080 – 27272185</t>
  </si>
  <si>
    <t>Channapatna  (SU)</t>
  </si>
  <si>
    <r>
      <t xml:space="preserve">Gramina Abhyudaya Financial Literacy Centre
C/o. Corporation Bank,
No.2191/4-10, B.M.Road, Kuvempunagar
</t>
    </r>
    <r>
      <rPr>
        <b/>
        <sz val="10"/>
        <rFont val="Aerial"/>
      </rPr>
      <t>Channapatna</t>
    </r>
    <r>
      <rPr>
        <sz val="10"/>
        <rFont val="Aerial"/>
      </rPr>
      <t xml:space="preserve"> – 562 160, Dt Ramanagar</t>
    </r>
  </si>
  <si>
    <t>Smt Sumalatha K</t>
  </si>
  <si>
    <t>(O): 080 – 27255456
(M): 9686269653</t>
  </si>
  <si>
    <t>gaflcct.channapatna@gmail.com</t>
  </si>
  <si>
    <t>080 – 27255456</t>
  </si>
  <si>
    <t>Magadi      (SU)</t>
  </si>
  <si>
    <r>
      <t>Gramina Abhyudaya Financial Literacy Centre
C/o.Corporation Bank, 999/933, 
Patel Subbaiah Road,</t>
    </r>
    <r>
      <rPr>
        <b/>
        <sz val="10"/>
        <rFont val="Aerial"/>
      </rPr>
      <t>Magadi</t>
    </r>
    <r>
      <rPr>
        <sz val="10"/>
        <rFont val="Aerial"/>
      </rPr>
      <t xml:space="preserve"> – 562 120</t>
    </r>
  </si>
  <si>
    <t>Sri Mahantheshaiah</t>
  </si>
  <si>
    <t>(O): 080 – 27745055
(M): 9964223661</t>
  </si>
  <si>
    <t>gaflcct.magadi@gmail.com</t>
  </si>
  <si>
    <t>080 – 27745055</t>
  </si>
  <si>
    <t>Kanakapura (SU)</t>
  </si>
  <si>
    <r>
      <t xml:space="preserve">Gramina Abhyudaya Financial Literacy Centre
C/o.Corporation Bank, Sri Kamakshi Complex,
 Budikeri Road, Opp. Bus Stand,
 </t>
    </r>
    <r>
      <rPr>
        <b/>
        <sz val="10"/>
        <rFont val="Aerial"/>
      </rPr>
      <t>Kanakapura</t>
    </r>
    <r>
      <rPr>
        <sz val="10"/>
        <rFont val="Aerial"/>
      </rPr>
      <t xml:space="preserve"> – 562117, Ramanagar Dist.,</t>
    </r>
  </si>
  <si>
    <t>Smt Vani M K</t>
  </si>
  <si>
    <t>(O): 080 – 27522269
(M): 9449927994</t>
  </si>
  <si>
    <t>gaflcct.kanakapura@gmail.com</t>
  </si>
  <si>
    <t>080 – 27522269</t>
  </si>
  <si>
    <t>Shimoga (U)</t>
  </si>
  <si>
    <t>Room No.22, Raitha Bhavana, 
APMC Yard, Sagar Road, Shimoga-577201.</t>
  </si>
  <si>
    <t>D ANNAPPA</t>
  </si>
  <si>
    <t xml:space="preserve">amulyaflccshimoga@yahoo.in   </t>
  </si>
  <si>
    <t>081 82250052</t>
  </si>
  <si>
    <t>10-02-2012</t>
  </si>
  <si>
    <t>Sagar (SU)</t>
  </si>
  <si>
    <r>
      <t xml:space="preserve">Gramina Abhyudaya Financial Literacy Centre 
C/o. Corporation Bank, 
B.H.Road, </t>
    </r>
    <r>
      <rPr>
        <b/>
        <sz val="10"/>
        <rFont val="Arial"/>
        <family val="2"/>
      </rPr>
      <t>Sagar</t>
    </r>
    <r>
      <rPr>
        <sz val="10"/>
        <rFont val="Arial"/>
        <family val="2"/>
      </rPr>
      <t xml:space="preserve"> – 577401                                                                                                                   
Shimoga District.</t>
    </r>
  </si>
  <si>
    <t>Smt Pushpa V</t>
  </si>
  <si>
    <t>(O): 08183 – 228652
(M): 9449585136</t>
  </si>
  <si>
    <t>gaflcct.sagar@gmail.com</t>
  </si>
  <si>
    <t xml:space="preserve"> 08183 – 228652</t>
  </si>
  <si>
    <t>Thirthahalli (SU)</t>
  </si>
  <si>
    <r>
      <t xml:space="preserve">Gramina Abhyudaya Financial Literacy Centre
C/o.Corporation Bank, Azad Road,               </t>
    </r>
    <r>
      <rPr>
        <b/>
        <sz val="10"/>
        <rFont val="Aerial"/>
      </rPr>
      <t>Thirthahalli</t>
    </r>
    <r>
      <rPr>
        <sz val="10"/>
        <rFont val="Aerial"/>
      </rPr>
      <t xml:space="preserve"> – 577432</t>
    </r>
  </si>
  <si>
    <t>Smt Pavana Shridhar</t>
  </si>
  <si>
    <t>(O): 08181 – 229766
(M): 9480231939</t>
  </si>
  <si>
    <t xml:space="preserve">gaflcct.thirthahalli@gmail.com </t>
  </si>
  <si>
    <t xml:space="preserve"> 08181 – 229766</t>
  </si>
  <si>
    <t>29.07.2013</t>
  </si>
  <si>
    <t>Sorab (SU)</t>
  </si>
  <si>
    <t>Door No.452/359-B, 
Devi Clinic, Chamarajapete,
Sorab - 577 429</t>
  </si>
  <si>
    <t>Sri A. Shabbir Ahmed
Sri Gousali, K.R.</t>
  </si>
  <si>
    <t>97418 38614
97402 94070</t>
  </si>
  <si>
    <t>jnanjyothisorab@gmail.com</t>
  </si>
  <si>
    <t>08184-272028</t>
  </si>
  <si>
    <t>28.08.2013</t>
  </si>
  <si>
    <t>Hosanagara (SU)</t>
  </si>
  <si>
    <t>11 Amulya FLC, Shimoga Road, 
Hosanagara</t>
  </si>
  <si>
    <t>Canara bank</t>
  </si>
  <si>
    <t>B R KRISHNA MURTHY</t>
  </si>
  <si>
    <t xml:space="preserve"> flchosanagara@gmail.com  </t>
  </si>
  <si>
    <t>08185 221077</t>
  </si>
  <si>
    <t>14.05.2015</t>
  </si>
  <si>
    <t>Shikaripura (SU)</t>
  </si>
  <si>
    <t>Room No. 5, II Floor 
Taluk Administrative  Bldg, 
Taluk Office Road, Shikaripur - 577 427, 
Shimoga Dist.</t>
  </si>
  <si>
    <t>Sri Gudadaiah Udugani
Ms. Manjula S.L.</t>
  </si>
  <si>
    <t>89706 23199
89718 16425</t>
  </si>
  <si>
    <t>jnanajyothiflcshikaripura@gmail.com</t>
  </si>
  <si>
    <t>08187-223611</t>
  </si>
  <si>
    <t>23.12.2015</t>
  </si>
  <si>
    <t>Bhadravathi (SU)</t>
  </si>
  <si>
    <t>Balachandra Puttu Vaidya</t>
  </si>
  <si>
    <t>95389 04982</t>
  </si>
  <si>
    <t>vaidya.391961@gmail.com</t>
  </si>
  <si>
    <t>082182-249753</t>
  </si>
  <si>
    <t>23.12.2009</t>
  </si>
  <si>
    <t>Tumkur (U)</t>
  </si>
  <si>
    <t>STATE BANK OF MYSORE
LEAD BANK OF OFFICE
TUMKUR MAIN OFFICE PREMISES
TUMKUR - 572 101.</t>
  </si>
  <si>
    <t>G.V. Veerendra Prasad</t>
  </si>
  <si>
    <t>96325 43137</t>
  </si>
  <si>
    <t>16.06.2012</t>
  </si>
  <si>
    <t>C.N.Halli (SU)</t>
  </si>
  <si>
    <t>C/o KGB Branch
Chikkanaayakanahally, 
Tumkur District.</t>
  </si>
  <si>
    <t>G. S Shankaraiah</t>
  </si>
  <si>
    <t>95354 51435</t>
  </si>
  <si>
    <t>kgbcnhalli.flc@gmail.com</t>
  </si>
  <si>
    <t>Pavagada (SU)</t>
  </si>
  <si>
    <t>Taluk office, 
PAVAGADA,Tumkur District.</t>
  </si>
  <si>
    <t>N V Nagalaxmi</t>
  </si>
  <si>
    <t>97391 15174</t>
  </si>
  <si>
    <t>kgbpavagada.flc@gmail.com</t>
  </si>
  <si>
    <t>Sira (Su)</t>
  </si>
  <si>
    <t>Canara bank, 
Sira</t>
  </si>
  <si>
    <t>R SIVANNA</t>
  </si>
  <si>
    <t>flcsira@gmail.com</t>
  </si>
  <si>
    <t>08135 276644</t>
  </si>
  <si>
    <t>Gubbi (SU)</t>
  </si>
  <si>
    <t>STATE BANK OF MYSORE,  
GUBBI BRANCH, 
P B NO 1 RAILWAY STATION ROAD ,
GUBBI - 572216</t>
  </si>
  <si>
    <t xml:space="preserve">P.Gopalakrishna </t>
  </si>
  <si>
    <t>pgopalakrishnageetha@gmail.com</t>
  </si>
  <si>
    <t>Kunigal (SU)</t>
  </si>
  <si>
    <t>STATE BANK OF MYSORE,  
KUNIGAL BRANCH, B M ROAD, 
KUNIGAL - 572130</t>
  </si>
  <si>
    <t>Ramasharma .H.N.</t>
  </si>
  <si>
    <t>Koratagere (SU)</t>
  </si>
  <si>
    <t>State Bank of Mysore, 
Koratagere.</t>
  </si>
  <si>
    <t>C. Shivakumar</t>
  </si>
  <si>
    <t>98806 36358</t>
  </si>
  <si>
    <t>25.11.2014</t>
  </si>
  <si>
    <t>Tiptur (SU)</t>
  </si>
  <si>
    <t>Taluk Panchayat Building, 
Railway Station Road, 
Tiptur - 572 201   Tumkur District.</t>
  </si>
  <si>
    <t>Smt. P. Rekha
Sri N. Vivek</t>
  </si>
  <si>
    <t>99724 24055
99643 45137</t>
  </si>
  <si>
    <t>jjflc.tiptur@gmail.com</t>
  </si>
  <si>
    <t>08134-250395</t>
  </si>
  <si>
    <t>Madhugiri (SU)</t>
  </si>
  <si>
    <t>State Bank of Mysore, 
Madhugiri - 572 732,</t>
  </si>
  <si>
    <t>Sannakavalappa</t>
  </si>
  <si>
    <t>94491 68232</t>
  </si>
  <si>
    <t>skavalappa@gmail.com</t>
  </si>
  <si>
    <t>Turuvekere (SU)</t>
  </si>
  <si>
    <t>State Bank of Mysore,
Turuvekere - 570 02</t>
  </si>
  <si>
    <t>N.B. Siddalingaswamy</t>
  </si>
  <si>
    <t>94486 53532</t>
  </si>
  <si>
    <t>siddalingaswamynb@gmail.com</t>
  </si>
  <si>
    <t>08212 362705</t>
  </si>
  <si>
    <t>Udupi (U)</t>
  </si>
  <si>
    <t>Bank premises</t>
  </si>
  <si>
    <t>I Floor, Mukund Nivas, K.M. Marg, 
Udupi - 576 101</t>
  </si>
  <si>
    <t xml:space="preserve">Sri K.N. Devadas
Sri Sridhar Nayak
</t>
  </si>
  <si>
    <t>9743491935
9449331260</t>
  </si>
  <si>
    <t>jnanjyothi.udupi@gmail.com</t>
  </si>
  <si>
    <t>0820-2529331</t>
  </si>
  <si>
    <t>12.03.2011</t>
  </si>
  <si>
    <r>
      <t xml:space="preserve">Gramina Abhyudaya Financial Literacy Centre, 
Heritage building, 
Near Corporation Bank Zonal Office, 
Corporation Bank Road, </t>
    </r>
    <r>
      <rPr>
        <b/>
        <sz val="10"/>
        <rFont val="Arial"/>
        <family val="2"/>
      </rPr>
      <t>Udupi</t>
    </r>
    <r>
      <rPr>
        <sz val="10"/>
        <rFont val="Arial"/>
        <family val="2"/>
      </rPr>
      <t xml:space="preserve"> – 576101                                                  </t>
    </r>
  </si>
  <si>
    <t>Sri Laxman Shenoy K</t>
  </si>
  <si>
    <t>(O): 0820 – 2521500          (M): 9880183831</t>
  </si>
  <si>
    <t>gaflcct.udupi@gmail.com</t>
  </si>
  <si>
    <t xml:space="preserve">0820 – 2521500   </t>
  </si>
  <si>
    <t>29.12.2011</t>
  </si>
  <si>
    <t>Karkala (SU)</t>
  </si>
  <si>
    <t xml:space="preserve">Taluk Panchayat Compound, 
Karkala-574104, Udupi Dist.
</t>
  </si>
  <si>
    <t>Sri Y. Harischnadra Hegde
Sri Bhuvanendra</t>
  </si>
  <si>
    <t>9448854970
9008848151</t>
  </si>
  <si>
    <t>jnanjyothi.karkala@gmail.com</t>
  </si>
  <si>
    <t>08258-230438</t>
  </si>
  <si>
    <t>03.05.2012</t>
  </si>
  <si>
    <t>Kundapur (SU)</t>
  </si>
  <si>
    <t>Taluk Panchayat Building, 1st Floor, 
Shastri Circle, Kundapur-576201</t>
  </si>
  <si>
    <t>Sri G.G. Hegde
Ms. Ashalatha</t>
  </si>
  <si>
    <t>9449725821
8548070050</t>
  </si>
  <si>
    <t>jnanajyothi.kundapur@gmail.com</t>
  </si>
  <si>
    <t>08254-233334</t>
  </si>
  <si>
    <t>21.10.2010</t>
  </si>
  <si>
    <t>Kumta (SU)</t>
  </si>
  <si>
    <t>1st Floor, RO: KVGB, 
Baggaon Cross, Kumta-581343</t>
  </si>
  <si>
    <t>Sri K. Shivanand Naik
Sri D.S. Gunaga</t>
  </si>
  <si>
    <t>98805 10218
99863 68778</t>
  </si>
  <si>
    <t>jnanajyothikumta@gmail.com</t>
  </si>
  <si>
    <t>08386-220429</t>
  </si>
  <si>
    <t>16-02-2012</t>
  </si>
  <si>
    <t>Honnavar (SU)</t>
  </si>
  <si>
    <r>
      <t xml:space="preserve">Gramina Abhyudaya Financial Literacy Centre
C/o.Corporation Bank,
Bazzar Road, </t>
    </r>
    <r>
      <rPr>
        <b/>
        <sz val="10"/>
        <rFont val="Arial"/>
        <family val="2"/>
      </rPr>
      <t>Honnavar</t>
    </r>
    <r>
      <rPr>
        <sz val="10"/>
        <rFont val="Arial"/>
        <family val="2"/>
      </rPr>
      <t xml:space="preserve"> – 581334</t>
    </r>
  </si>
  <si>
    <t xml:space="preserve">(O): 08387 – 220195
(M): </t>
  </si>
  <si>
    <t>gaflcct.honnavar@gmail.com</t>
  </si>
  <si>
    <t>08387 – 220195</t>
  </si>
  <si>
    <t>31.03.2012</t>
  </si>
  <si>
    <t>Sirsi (SU)</t>
  </si>
  <si>
    <t>H No. 746/A1 to A5, 
Court Road, Sirsi- 581401</t>
  </si>
  <si>
    <t>Sri Madhav D Pai
Sri Vasudev B Shanbhag</t>
  </si>
  <si>
    <t>99167 26711
94487 56277</t>
  </si>
  <si>
    <t>jnanjyothiflccsirsi@gmail.com</t>
  </si>
  <si>
    <t>08384-223277</t>
  </si>
  <si>
    <t>Yellapur (SU)</t>
  </si>
  <si>
    <t>TPS Building, Karwar Road, 
Yallapur, Dirtict- Uttar kannada</t>
  </si>
  <si>
    <t>Spon.Bank</t>
  </si>
  <si>
    <t>Sri. R.D. Shet</t>
  </si>
  <si>
    <t>Mundagod (SU)</t>
  </si>
  <si>
    <t>Taluka Panchayath Bld., 
Mundagod, Dist. Uttar kannada</t>
  </si>
  <si>
    <t>Sri. Manjunath V. Kulkarni</t>
  </si>
  <si>
    <t>Siddapur (SU)</t>
  </si>
  <si>
    <t>Taluk Panchayat Building, 
Siddapur, Dist: UK- 581355</t>
  </si>
  <si>
    <t>Sri Shivashankar N K
Mrs. Medha V. Gaonkar</t>
  </si>
  <si>
    <t>94838 06639
94811 92271</t>
  </si>
  <si>
    <t>jnanajyothisiddapur@gmail.com</t>
  </si>
  <si>
    <t>08389-230009</t>
  </si>
  <si>
    <t>Haliyal (Rural)</t>
  </si>
  <si>
    <t>RSETI</t>
  </si>
  <si>
    <t>Deshpande R-SETI,  
Haliyal</t>
  </si>
  <si>
    <t>Gangappa Nagavi</t>
  </si>
  <si>
    <t>flchaliyal@gmail.com</t>
  </si>
  <si>
    <t>08284 221661</t>
  </si>
  <si>
    <t>22.11.2013</t>
  </si>
  <si>
    <t>Bhatkal (SU)</t>
  </si>
  <si>
    <t>Taluka Panchayat Office, 
Main Road, Bhatkal - 581 320</t>
  </si>
  <si>
    <t>Sri M.R. Naik
Sri Dayanand G Gundu</t>
  </si>
  <si>
    <t>87629 41019
91640 55305</t>
  </si>
  <si>
    <t>jnanajyothibhatkal@gmail.com</t>
  </si>
  <si>
    <t>08385-225338</t>
  </si>
  <si>
    <t>Karwar (U)</t>
  </si>
  <si>
    <t>1st Floor, Samarthya Soudha, 
Taluk Office Compound, 
Karwar - 581 301</t>
  </si>
  <si>
    <t>Sri Prakash V Hegdekatte
Sri Devidas R. Bhat</t>
  </si>
  <si>
    <t>98802 66384
81978 77406</t>
  </si>
  <si>
    <t>jnanajyothikarwar@gmail.com</t>
  </si>
  <si>
    <t>08382-227565</t>
  </si>
  <si>
    <t>10.02.2016</t>
  </si>
  <si>
    <t>Joida (SU)</t>
  </si>
  <si>
    <t>Near Grampanchayat office,                      Joida-581186.</t>
  </si>
  <si>
    <t>PREMANANDA S ACHARY</t>
  </si>
  <si>
    <t>premanandachari90@gmail.com</t>
  </si>
  <si>
    <t>Ankola (SU)</t>
  </si>
  <si>
    <t>Taluk Panchayat Office
Ankola.</t>
  </si>
  <si>
    <t>Sri Aravind Nayak</t>
  </si>
  <si>
    <t>94814 06754</t>
  </si>
  <si>
    <t>nayakaravind17@gmail.com</t>
  </si>
  <si>
    <t>Yadgir (U)</t>
  </si>
  <si>
    <t>Khaza complex, 
RO : PKGB, Yadgir</t>
  </si>
  <si>
    <t>SHAIKH ABDUL KHALIK  S</t>
  </si>
  <si>
    <t>23.12.2011</t>
  </si>
  <si>
    <t>Lead Bank Office,
SBI, Yadgir</t>
  </si>
  <si>
    <t>Sri Sudhindra Rao Kulkarni</t>
  </si>
  <si>
    <t>96325 40436</t>
  </si>
  <si>
    <t>kulkarni.sudhindrarao@gmail.com</t>
  </si>
  <si>
    <t>07.02.2013</t>
  </si>
  <si>
    <t>Shahapur (SU)</t>
  </si>
  <si>
    <t>Taluk Panchayat Office, 
Shahapur.</t>
  </si>
  <si>
    <t>Sri S.M. Malipatil</t>
  </si>
  <si>
    <t>90712 10789</t>
  </si>
  <si>
    <t>malipatilsm@gmail.com</t>
  </si>
  <si>
    <t xml:space="preserve">SLBC KARNATAKA </t>
  </si>
  <si>
    <t>AS ON 30.04.2016</t>
  </si>
  <si>
    <t>PRADHAN MANTRI JEEVAN JYOTI BIMA YOJANA (PMJJBY)</t>
  </si>
  <si>
    <t>PRADHAN MANTRI SURAKSHA BIMA YOJANA (PMSBY)</t>
  </si>
  <si>
    <t>ATAL PENSION  YOJANA (APY)</t>
  </si>
  <si>
    <t>Number of Eligible Account Holders                [in Age Band 18-50]</t>
  </si>
  <si>
    <t>Number of Account holders  enrolled , so far</t>
  </si>
  <si>
    <t>Number of Eligible Account Holders                             [in Age Band 18-70]</t>
  </si>
  <si>
    <t>Number of Eligible Account Holders                                [in Age-Band 18-40]</t>
  </si>
  <si>
    <t xml:space="preserve">Rural Male </t>
  </si>
  <si>
    <t xml:space="preserve">Rural Female </t>
  </si>
  <si>
    <t>Rural T/Gen</t>
  </si>
  <si>
    <t xml:space="preserve">Urban Male </t>
  </si>
  <si>
    <t xml:space="preserve">Urban Female </t>
  </si>
  <si>
    <t>Urban T/Gen</t>
  </si>
  <si>
    <t>SBBJ</t>
  </si>
  <si>
    <t>SBT</t>
  </si>
  <si>
    <t>Total for PSBs</t>
  </si>
  <si>
    <t>Kotak Mahindra Bank</t>
  </si>
  <si>
    <t>YES Bank ltd</t>
  </si>
  <si>
    <t>Total for Private sector Banks</t>
  </si>
  <si>
    <t>Pra.Kri.Gr.Bank</t>
  </si>
  <si>
    <t>Total for RRBs</t>
  </si>
  <si>
    <t>K.S.Coop Apex Bank</t>
  </si>
  <si>
    <t>DCC BANKS</t>
  </si>
  <si>
    <t>Total Co-Op Banks</t>
  </si>
  <si>
    <t>All banks-Total</t>
  </si>
  <si>
    <t>ANNEXURE VII - B                                 AGENDA No. 6.5
RBI DIRECTIVES: ROADMAP FOR THE VILLAGES HAVING 
POPULATION ABOVE 5000 TO BE
COVERED BY MARCH 2017 (Status as on March 2016)</t>
  </si>
  <si>
    <t>District Name</t>
  </si>
  <si>
    <t>No of Villages with 5000 or above population (as per 2011 census)
 [A]</t>
  </si>
  <si>
    <t>No of villages covered by Bank branch {out of [A]}
[B]</t>
  </si>
  <si>
    <t>No. of villages to be covered</t>
  </si>
  <si>
    <t>No.of villages  Covered  till
March 2016</t>
  </si>
  <si>
    <t xml:space="preserve">Bagalkot  </t>
  </si>
  <si>
    <t xml:space="preserve">Bangalore </t>
  </si>
  <si>
    <t xml:space="preserve">Bangalore Rural </t>
  </si>
  <si>
    <t xml:space="preserve">Belgaum </t>
  </si>
  <si>
    <t xml:space="preserve">Bellary </t>
  </si>
  <si>
    <t xml:space="preserve">Bidar </t>
  </si>
  <si>
    <t xml:space="preserve">Bijapur </t>
  </si>
  <si>
    <t xml:space="preserve">Chamarajanagar </t>
  </si>
  <si>
    <t xml:space="preserve">Chikkaballapura </t>
  </si>
  <si>
    <t xml:space="preserve">Chikmagalur </t>
  </si>
  <si>
    <t xml:space="preserve">Chitradurga </t>
  </si>
  <si>
    <t xml:space="preserve">Dakshina Kannada </t>
  </si>
  <si>
    <t xml:space="preserve">Davanagere </t>
  </si>
  <si>
    <t xml:space="preserve">Dharwad </t>
  </si>
  <si>
    <t xml:space="preserve">Gadag </t>
  </si>
  <si>
    <t xml:space="preserve">Gulbarga </t>
  </si>
  <si>
    <t xml:space="preserve">Hassan </t>
  </si>
  <si>
    <t xml:space="preserve">Haveri </t>
  </si>
  <si>
    <t xml:space="preserve">Kodagu </t>
  </si>
  <si>
    <t xml:space="preserve">Kolar </t>
  </si>
  <si>
    <t xml:space="preserve">Koppal </t>
  </si>
  <si>
    <t xml:space="preserve">Mandya </t>
  </si>
  <si>
    <t xml:space="preserve">Mysore </t>
  </si>
  <si>
    <t xml:space="preserve">Raichur </t>
  </si>
  <si>
    <t xml:space="preserve">Ramanagara </t>
  </si>
  <si>
    <t xml:space="preserve">Shimoga </t>
  </si>
  <si>
    <t xml:space="preserve">Tumkur </t>
  </si>
  <si>
    <t xml:space="preserve">Udupi </t>
  </si>
  <si>
    <t xml:space="preserve">Uttara Kannada </t>
  </si>
  <si>
    <t xml:space="preserve">Yadgir </t>
  </si>
  <si>
    <t>V</t>
  </si>
  <si>
    <t>ANNEXURE VII - A                                 AGENDA No. 6.5
RBI DIRECTIVES: ROADMAP FOR THE VILLAGES HAVING POPULATION ABOVE 5000 TO BE COVERED BY MARCH 2017 
(Status As on March 16)</t>
  </si>
  <si>
    <t>Bank Name</t>
  </si>
  <si>
    <t>No of Villages with 5000 or above population (as per 2011 census)
 [A]^</t>
  </si>
  <si>
    <t>No of villages covered Till March 2016</t>
  </si>
  <si>
    <t>KOTAK MAH  Bank  Ltd</t>
  </si>
  <si>
    <t xml:space="preserve">Commercial Banks-Sub Total </t>
  </si>
  <si>
    <t xml:space="preserve">Pragathi Kri  Grameena Bank
</t>
  </si>
  <si>
    <t>RRBs-Sub Total</t>
  </si>
  <si>
    <t>SBT OPENED A BRANCH IN VILLAGE ORIGINALLY ALLOTTED TO AXIS BANK</t>
  </si>
  <si>
    <t>ANNEXURE VIII A                                        AGENDA No.7.0</t>
  </si>
  <si>
    <t>Financial Year :</t>
  </si>
  <si>
    <t>2015-2016</t>
  </si>
  <si>
    <t>Data Till Date :</t>
  </si>
  <si>
    <t>MUDRA DATA [Amount Rs. in Crore]</t>
  </si>
  <si>
    <t>Bank Type Name</t>
  </si>
  <si>
    <t>Shishu</t>
  </si>
  <si>
    <t>Kishore</t>
  </si>
  <si>
    <t>Tarun</t>
  </si>
  <si>
    <t>(Loans up to Rs. 50,000)</t>
  </si>
  <si>
    <t>(Loans from Rs. 50,001 to Rs. 5.00 Lakh)</t>
  </si>
  <si>
    <t>(Loans from Rs. 5.00 to Rs. 10.00 Lakh)</t>
  </si>
  <si>
    <t>No Of A/Cs</t>
  </si>
  <si>
    <t>Disbursement Amt</t>
  </si>
  <si>
    <t>SBI and Associates</t>
  </si>
  <si>
    <t>State Bank of Bikaner and Jaipur</t>
  </si>
  <si>
    <t>State Bank of Patiala</t>
  </si>
  <si>
    <t>State Bank of Travancore</t>
  </si>
  <si>
    <t>Public Sector Commercial Banks</t>
  </si>
  <si>
    <t>Bank of Maharashtra</t>
  </si>
  <si>
    <t>Private Sector Commercial Banks</t>
  </si>
  <si>
    <t>Federal Bank</t>
  </si>
  <si>
    <t>Dhanlaxmi Bank</t>
  </si>
  <si>
    <t>Jammu &amp; Kashmir Bank</t>
  </si>
  <si>
    <t>City Union Bank</t>
  </si>
  <si>
    <t>Lakshmi Vilas Bank</t>
  </si>
  <si>
    <t>South Indian Bank</t>
  </si>
  <si>
    <t>Tamilnad Mercantile Bank</t>
  </si>
  <si>
    <t>ICICI Bank</t>
  </si>
  <si>
    <t>Yes Bank</t>
  </si>
  <si>
    <t>DCB Bank</t>
  </si>
  <si>
    <t>Regional Rural Banks</t>
  </si>
  <si>
    <t>Pragathi Krishna Gramin Bank</t>
  </si>
  <si>
    <t>ANNEXURE VIII B                                                       AGENDA No.7</t>
  </si>
  <si>
    <t>MUDRA DATA FROM 1.4.2016 TO 27.05.2016</t>
  </si>
  <si>
    <t>ALL AMOUNT IN CRORES</t>
  </si>
  <si>
    <t>ANNEXURE -  IX</t>
  </si>
  <si>
    <t>AGENDA No.8.0</t>
  </si>
  <si>
    <t>Start-Up India Programme- Reporting format for grant of credit facilities AS ON 31.03.2016</t>
  </si>
  <si>
    <t>Sl.no</t>
  </si>
  <si>
    <t>Name of the bank</t>
  </si>
  <si>
    <t>Total no. of branches in the State / UT</t>
  </si>
  <si>
    <t xml:space="preserve">Number of branches which have given loan under 'Start up India' to SC / ST and Women </t>
  </si>
  <si>
    <t>Loans given to</t>
  </si>
  <si>
    <t>Loan Outstanding under the Scheme (Rs. in lakh)</t>
  </si>
  <si>
    <t>No. of SC /ST</t>
  </si>
  <si>
    <t>No. of  Women</t>
  </si>
  <si>
    <t>SC/ST</t>
  </si>
  <si>
    <t>Women</t>
  </si>
  <si>
    <t>Major Banks</t>
  </si>
  <si>
    <t>Oth.Nationalised Bks</t>
  </si>
  <si>
    <t>Private banks</t>
  </si>
  <si>
    <t>ANNEXURE - X - A          AGENDA No. 9.0</t>
  </si>
  <si>
    <t>No of accounts in actual and Amount in Rs thousands</t>
  </si>
  <si>
    <t xml:space="preserve">PROGRESS REPORT UNDER  Pledge financing against NWRs to farmers as on 31.03.2016                                         </t>
  </si>
  <si>
    <t>Disbursement during the quarter MAR  2016</t>
  </si>
  <si>
    <t>Outstanding as at end of the  quarter MAR  2016</t>
  </si>
  <si>
    <t>No of Accounts</t>
  </si>
  <si>
    <t>BMB</t>
  </si>
  <si>
    <t>ANNEXURE X - B                                                  AGENDA No. 9.0</t>
  </si>
  <si>
    <t>AGENDA - 17.0</t>
  </si>
  <si>
    <t>ANNEXURE - XIII A</t>
  </si>
  <si>
    <t>ANNEXURE - XIII B</t>
  </si>
  <si>
    <t xml:space="preserve">    BANKING DATA - NUMBER OF BANK BRANCHES &amp; LEVEL OF DEPOSITS  AS AT MAR  2016 (Rs.in lakhs)</t>
  </si>
  <si>
    <t>BANKING DATA - LEVEL OF BANK ADVANCES &amp; CREDIT DEPOSIT RATIO AS AT  MAR  2016       (AMOUNT IN LAKHS)</t>
  </si>
  <si>
    <t>Sl.</t>
  </si>
  <si>
    <t>Name of Bank</t>
  </si>
  <si>
    <t>BRANCHES</t>
  </si>
  <si>
    <t>DEPOSITS</t>
  </si>
  <si>
    <t>ADVANCES (Rs. lacs)</t>
  </si>
  <si>
    <t>CREDIT DEPOSIT RATIO</t>
  </si>
  <si>
    <t>No.</t>
  </si>
  <si>
    <t>Rur</t>
  </si>
  <si>
    <t>S.Urb</t>
  </si>
  <si>
    <t>Urb</t>
  </si>
  <si>
    <t>M/P.T</t>
  </si>
  <si>
    <t xml:space="preserve"> Total</t>
  </si>
  <si>
    <t>AS AT  MAR 2016</t>
  </si>
  <si>
    <t>AS AT MAR 2016</t>
  </si>
  <si>
    <t>(A)</t>
  </si>
  <si>
    <t>Rural</t>
  </si>
  <si>
    <t>S.Urban</t>
  </si>
  <si>
    <t>Urban</t>
  </si>
  <si>
    <t xml:space="preserve">  Total (A)</t>
  </si>
  <si>
    <t>(B)Oth.Nationalised Bks</t>
  </si>
  <si>
    <t>Total (B)</t>
  </si>
  <si>
    <t xml:space="preserve">    BANKING DATA - NUMBER OF BANK BRANCHES &amp; LEVEL OF DEPOSITS  AS AT MAR  2016(Rs.in lakhs)</t>
  </si>
  <si>
    <t>BANKING DATA - LEVEL OF BANK ADVANCES &amp; CREDIT DEPOSIT RATIO AS AT  MAR  2016 (AMOUNT IN LAKHS)</t>
  </si>
  <si>
    <t>NUMBER OF BRANCHES</t>
  </si>
  <si>
    <t>AS AT  MAR  2016</t>
  </si>
  <si>
    <t>AS AT MAR  2016</t>
  </si>
  <si>
    <t>(C)</t>
  </si>
  <si>
    <t>Other Comm.Banks</t>
  </si>
  <si>
    <t>Kotak  Mahendra Bank</t>
  </si>
  <si>
    <t>HDFC  Bank</t>
  </si>
  <si>
    <t>AXIS Bank</t>
  </si>
  <si>
    <t>IndusIndBank</t>
  </si>
  <si>
    <t xml:space="preserve">Yes Bank </t>
  </si>
  <si>
    <t>Total(C)</t>
  </si>
  <si>
    <t>(D)</t>
  </si>
  <si>
    <t xml:space="preserve">  R R B 's</t>
  </si>
  <si>
    <t>Kaveri Grameen Bank</t>
  </si>
  <si>
    <t>Cauvery Kalpatharu Gr. Bk.</t>
  </si>
  <si>
    <t>Karnataka Vikas Gr Bk</t>
  </si>
  <si>
    <t>Pragathi Krishna Gr Bk</t>
  </si>
  <si>
    <t xml:space="preserve">  Total (D)</t>
  </si>
  <si>
    <t>Total (Comm.Banks) A+B+C</t>
  </si>
  <si>
    <t>Total of Comm Banks and RRBs</t>
  </si>
  <si>
    <t>(E)</t>
  </si>
  <si>
    <t>Co-Op Sector</t>
  </si>
  <si>
    <t>KSCARD Bk.LTD.</t>
  </si>
  <si>
    <t>K.S.Coop.Apex Bk.</t>
  </si>
  <si>
    <t>Karnataka Ind Coop Bank</t>
  </si>
  <si>
    <t>Total (E)</t>
  </si>
  <si>
    <t>(F)</t>
  </si>
  <si>
    <t>TOTAL (F)</t>
  </si>
  <si>
    <t>ANNEXURE - XIV A</t>
  </si>
  <si>
    <t>AGENDA -17.0</t>
  </si>
  <si>
    <t>BANKING DATA - LEVEL OF PRIORITY SECTOR ADVANCES AS AT MARCH -- 2016   (Amount in lakhs)</t>
  </si>
  <si>
    <t>AGRICULTURE</t>
  </si>
  <si>
    <t>MSE</t>
  </si>
  <si>
    <t>EDUCATION</t>
  </si>
  <si>
    <t>HOUSING</t>
  </si>
  <si>
    <t>OTHERS</t>
  </si>
  <si>
    <t>No.A/cs</t>
  </si>
  <si>
    <t>Amt.O/s</t>
  </si>
  <si>
    <t>BANKING DATA - LEVEL OF PRIORITY SECTOR ADVANCES AS AT  MARCH -- 2016   (Amount in lakhs)</t>
  </si>
  <si>
    <t>( C )</t>
  </si>
  <si>
    <t xml:space="preserve"> Total  of  Comm Bks+RRBs</t>
  </si>
  <si>
    <t>Karnataka Industrial Co-op. Bank</t>
  </si>
  <si>
    <t xml:space="preserve">ANNEXURE -XIV B </t>
  </si>
  <si>
    <t>BANKWISE DATA ON OUTSTANDINGS UNDER PSA AS AT MAR  2016 (Amount in lakhs)</t>
  </si>
  <si>
    <t>Weak Sec.Adv.</t>
  </si>
  <si>
    <t>SF/MF</t>
  </si>
  <si>
    <t>D R I</t>
  </si>
  <si>
    <t>BANKWISE DATA ON OUTSTANDINGS UNDER PSA AS AT  MAR  2016 (Amount in lakhs)</t>
  </si>
  <si>
    <t>Kotak Mahendra Bank Ltd</t>
  </si>
  <si>
    <t>Pragathi Gr Bk</t>
  </si>
  <si>
    <t xml:space="preserve"> Total  COMM BKS+RRBs(A+B+C+D)</t>
  </si>
  <si>
    <t>GRAND TOTAL</t>
  </si>
  <si>
    <t>ANNEXURE - XV</t>
  </si>
  <si>
    <t>AGENDA - 19.0</t>
  </si>
  <si>
    <t>BANKWISE DATA ON DISBURSEMENTS (ACP)UNDER PRIORITY SECTOR ADVANCES AS AT MARCH -- 2016 (Amount in lakhs)</t>
  </si>
  <si>
    <t>Sl..No</t>
  </si>
  <si>
    <t>TARGET</t>
  </si>
  <si>
    <t>Disbursements (Amount)</t>
  </si>
  <si>
    <t>During the Qtr</t>
  </si>
  <si>
    <t>Cumulative from 1st April</t>
  </si>
  <si>
    <t xml:space="preserve"> (B)</t>
  </si>
  <si>
    <t>BANKWISE DATA ON DISBURSEMENTS UNDER PRIORITY SECTOR ADVANCES AS AT  MARCH -- 2016  (Amount in lakhs)</t>
  </si>
  <si>
    <t>Grand Total (A+B+C+D)</t>
  </si>
  <si>
    <t xml:space="preserve">                 ANNEXURE-XVI                 AGENDA 21.3      </t>
  </si>
  <si>
    <t>BANKWISE DATA ON CROP LOAN/ KCC DATA AS AT  MAR  2016 (Amount in lakhs)</t>
  </si>
  <si>
    <t>During the year from 1st April</t>
  </si>
  <si>
    <t>Outstanding as at the end of the Qtr</t>
  </si>
  <si>
    <t>Target
 (AMT)</t>
  </si>
  <si>
    <t>for</t>
  </si>
  <si>
    <t>Cards</t>
  </si>
  <si>
    <t>2015-16</t>
  </si>
  <si>
    <t>Issued</t>
  </si>
  <si>
    <t>Sanctd.</t>
  </si>
  <si>
    <t xml:space="preserve">J &amp; K Bank Ltd. </t>
  </si>
  <si>
    <t>Indusind Bank Ltd</t>
  </si>
  <si>
    <t>TOTAL (A+B+C+D+E+F)</t>
  </si>
  <si>
    <t>ANNEXURE -XXIX - A</t>
  </si>
  <si>
    <t>AGENDA -  21.1</t>
  </si>
  <si>
    <t>BANKWISE/RELIGION WISE DISBURSEMENTS AND TOTAL OUTSTANDINGS  TO MINORITIES DURING THE QTR. ENDED  MAR  2016 (Amount in lakhs)</t>
  </si>
  <si>
    <t>CHRISTIANS</t>
  </si>
  <si>
    <t>MUSLIMS</t>
  </si>
  <si>
    <t>SIKHS</t>
  </si>
  <si>
    <t>NEO-BUDDHISTS</t>
  </si>
  <si>
    <t>ZOROSTRIANS</t>
  </si>
  <si>
    <t>JAINS</t>
  </si>
  <si>
    <t>Cumulative Disbursements from 1st April</t>
  </si>
  <si>
    <t>Balance Outstanding</t>
  </si>
  <si>
    <t>Amt.</t>
  </si>
  <si>
    <t xml:space="preserve">S Bk of Patiala </t>
  </si>
  <si>
    <t>Kotak M Bank</t>
  </si>
  <si>
    <t xml:space="preserve">Ratnakar Bank </t>
  </si>
  <si>
    <t>Kar Ind Coop Bank Ltd</t>
  </si>
  <si>
    <t>ANNEXURE - XXIX - B</t>
  </si>
  <si>
    <t>AGENDA - 21.2</t>
  </si>
  <si>
    <t>BANKWISE DISBURSEMENTS AND  O/S ADVANCES TO WOMEN, EX-SERVICEMEN &amp; EXPORT AS AT  MAR  2016  (Amount in lakhs)</t>
  </si>
  <si>
    <t xml:space="preserve">     W O M E N</t>
  </si>
  <si>
    <t>EX-SERVICEMEN</t>
  </si>
  <si>
    <t>EXPORT</t>
  </si>
  <si>
    <t>Outstanding as at the end of Reporting Quarter</t>
  </si>
  <si>
    <t xml:space="preserve">S.Bk.of B &amp; J </t>
  </si>
  <si>
    <t xml:space="preserve">S.Bk.of Travancor </t>
  </si>
  <si>
    <t>BANKWISE DISBURSEMENTS AND  O/S ADVANCES TO WOMEN, EX-SERVICEMEN &amp; EXPORT AS AT MAR  2016 (Amount in lakhs)</t>
  </si>
  <si>
    <t>STATE LEVEL BANKERS' COMMITTEE-Karnataka</t>
  </si>
  <si>
    <t>COVENOR - SyndicateBank, Corporate Office, Bangalore</t>
  </si>
  <si>
    <t>ANNEXURE XXIX - C -3</t>
  </si>
  <si>
    <t xml:space="preserve"> AGENDA - 21.4</t>
  </si>
  <si>
    <t>[Rs in lakhs]</t>
  </si>
  <si>
    <t>Progress Report under SHG Bank Linkagefor the quarter            MARCH  2016</t>
  </si>
  <si>
    <t>Corporation</t>
  </si>
  <si>
    <t>Syndicate</t>
  </si>
  <si>
    <t>St Bk Mysore</t>
  </si>
  <si>
    <t>Andhra bank</t>
  </si>
  <si>
    <t>Bank of maharastra</t>
  </si>
  <si>
    <t>Central Bk</t>
  </si>
  <si>
    <t>Oriental Bk</t>
  </si>
  <si>
    <t>State Bank of
 Travancore</t>
  </si>
  <si>
    <t>Union Bk of India</t>
  </si>
  <si>
    <t>Ratnakar Bank Ltd</t>
  </si>
  <si>
    <t>Kotak</t>
  </si>
  <si>
    <t>Karur vysya Bank</t>
  </si>
  <si>
    <t>HDFC</t>
  </si>
  <si>
    <t>AXIS BANK</t>
  </si>
  <si>
    <t>ICICI BANK</t>
  </si>
  <si>
    <t xml:space="preserve">FEDERAL BANK </t>
  </si>
  <si>
    <t>COMMERCIAL BANKS TOTAL</t>
  </si>
  <si>
    <t>Kaveri Grameena Bk</t>
  </si>
  <si>
    <t>RRBs TOTAL</t>
  </si>
  <si>
    <t>APEX BANK/DCCBs</t>
  </si>
  <si>
    <t>KASCARD Bank Ltd.</t>
  </si>
  <si>
    <t>CO OP BANKS TOTAL</t>
  </si>
  <si>
    <t>Of which exclusively to Women</t>
  </si>
  <si>
    <t>Of which 
exclusively to woman</t>
  </si>
  <si>
    <t>A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</si>
  <si>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</si>
  <si>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</si>
  <si>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</si>
  <si>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</si>
  <si>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
 at the end of reporting quarter (Rslakh)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</si>
  <si>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</si>
  <si>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</si>
  <si>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</si>
  <si>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</si>
  <si>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</si>
  <si>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</si>
  <si>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</si>
  <si>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</si>
  <si>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</si>
  <si>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</si>
  <si>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</si>
  <si>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</si>
  <si>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</si>
  <si>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</si>
  <si>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</si>
  <si>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</si>
  <si>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 xml:space="preserve">
5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</si>
  <si>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</si>
  <si>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</si>
  <si>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</si>
  <si>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</si>
  <si>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</si>
  <si>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</si>
  <si>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</si>
  <si>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 lakh)</t>
  </si>
  <si>
    <t>COVENOR - SyndicateBank, Corporate  Office, Bangalore</t>
  </si>
  <si>
    <t>ANNEXURE XXIX  C-4</t>
  </si>
  <si>
    <t xml:space="preserve">ALL BANKS           </t>
  </si>
  <si>
    <t xml:space="preserve">   AGENDA 21.4</t>
  </si>
  <si>
    <t>Progress Report under SHG Bank Linkage for the quarter  MARCH  2016</t>
  </si>
  <si>
    <t>Total balance of SB Accounts of ALL SHGs outstanding at the end of
reporting quarter</t>
  </si>
  <si>
    <t>Bank Loan outstanding to all SHGs as on the date of report (Rs. lakh)</t>
  </si>
  <si>
    <t xml:space="preserve">                              ANNEXURE XXX - A2      AGENDA  23.1     </t>
  </si>
  <si>
    <t xml:space="preserve">                                    ANNEXURE XXX -A3        AGENDA 23.1</t>
  </si>
  <si>
    <t xml:space="preserve">               ANNEXURE -XXX -A1               AGENDA 23.1</t>
  </si>
  <si>
    <t>NPA POSITION OF ADVANCES UNDER GOVERNMENT SPONSORED SCHEMES (SGSY)</t>
  </si>
  <si>
    <t>NPA POSITION OF ADVANCES UNDER GOVERNMENT SPONSORED SCHEMES (SJSRY)</t>
  </si>
  <si>
    <t>NPA POSITION OF ADVANCES UNDER GOVERNMENT SPONSORED SCHEMES (PMEGP)</t>
  </si>
  <si>
    <t xml:space="preserve">Sl.No </t>
  </si>
  <si>
    <t>SGSY AS ON  MAR  2016 (Rs.in Lakhs)</t>
  </si>
  <si>
    <t xml:space="preserve"> SJSRY  AS ON MAR 2016 (Rs.in Lakhs)</t>
  </si>
  <si>
    <t>PMEGP AS ON   MAR  2016</t>
  </si>
  <si>
    <t>INDIVIDUALS</t>
  </si>
  <si>
    <t>GROUPS</t>
  </si>
  <si>
    <t>SlNo</t>
  </si>
  <si>
    <t>Name Of the Bank</t>
  </si>
  <si>
    <t>USEP</t>
  </si>
  <si>
    <t>UWSP</t>
  </si>
  <si>
    <t>Rs. in Lakhs</t>
  </si>
  <si>
    <t>Balance O/S</t>
  </si>
  <si>
    <t>NPA level</t>
  </si>
  <si>
    <t>% of NPA</t>
  </si>
  <si>
    <t>MAJOR BANKS</t>
  </si>
  <si>
    <t>Total (A)</t>
  </si>
  <si>
    <t>(B)</t>
  </si>
  <si>
    <t>Nationalised Banks</t>
  </si>
  <si>
    <t>S Bk of Patiala*</t>
  </si>
  <si>
    <t>S.Bk.of B &amp; J*</t>
  </si>
  <si>
    <t>S.Bk.of Travancor*</t>
  </si>
  <si>
    <t>United Bk.of India*</t>
  </si>
  <si>
    <t>Private Banks</t>
  </si>
  <si>
    <t>Other Private Banks</t>
  </si>
  <si>
    <t>Total (C)</t>
  </si>
  <si>
    <t xml:space="preserve"> </t>
  </si>
  <si>
    <t>Total Of ALL Banks</t>
  </si>
  <si>
    <t>E</t>
  </si>
  <si>
    <t>Co-Operative Sector</t>
  </si>
  <si>
    <t>D C C Banks</t>
  </si>
  <si>
    <t>Ind.Co.Op.Bank</t>
  </si>
  <si>
    <t>F</t>
  </si>
  <si>
    <t xml:space="preserve">                                     ANNEXURE XXX - B                     AGENDA -23.2        </t>
  </si>
  <si>
    <t xml:space="preserve">                                                                                          Amount in lakhs</t>
  </si>
  <si>
    <t>NON-PERFORMING ASSETS - POSITION AS ON  MARCH  2016</t>
  </si>
  <si>
    <t>TOTAL NPAs OF WHICH UNDER</t>
  </si>
  <si>
    <t>TOTAL NPAs</t>
  </si>
  <si>
    <t>SMALL SCALE INDUSTRIES</t>
  </si>
  <si>
    <t>OTHER PRIORITY SECTOR ADV</t>
  </si>
  <si>
    <t>NON PRIORITY SECTOR ADV</t>
  </si>
  <si>
    <t>TOTAL ADVANCES</t>
  </si>
  <si>
    <t>A/CS</t>
  </si>
  <si>
    <t>AMT</t>
  </si>
  <si>
    <t>Lead Banks</t>
  </si>
  <si>
    <t>Punjab Natl.Bank*</t>
  </si>
  <si>
    <t>OTHER BANKS</t>
  </si>
  <si>
    <t>Kar.Vikas Gr Bk</t>
  </si>
  <si>
    <t>Pragathi Krishna  Gr Bk</t>
  </si>
  <si>
    <t>Grand Total(A+B+C+D)</t>
  </si>
  <si>
    <t xml:space="preserve">% of   NPA </t>
  </si>
  <si>
    <t>ANNEXURE - XXX - C 1                  AGENDA -23.4</t>
  </si>
  <si>
    <t xml:space="preserve">                                          Amount in lakhs</t>
  </si>
  <si>
    <t>BANKWISE RECOVERY PERFORMANCE AS AT  MAR  2016  (REVENUE RECOVERY ACTS)</t>
  </si>
  <si>
    <t>KPMR &amp; KACOMP ACTS</t>
  </si>
  <si>
    <t>RCs PENDING AS AT THE END OF PREVIOUS QTR</t>
  </si>
  <si>
    <t>RCs FILED DURING THE QTR.</t>
  </si>
  <si>
    <t>RCs DISPOSED OFF/RECOVERY MADE DURING THE QTR.</t>
  </si>
  <si>
    <t>RCs PENDING AS OF QTR END</t>
  </si>
  <si>
    <t>AMOUNT</t>
  </si>
  <si>
    <t>TOTAL OF ALLBANKS</t>
  </si>
  <si>
    <t>K.S.Coop.Apex Bk/DCC Banks</t>
  </si>
  <si>
    <t>Bk.of Rajastan</t>
  </si>
  <si>
    <t>Bharat Overseas Bk.</t>
  </si>
  <si>
    <t>Catholic Syrian Bk.</t>
  </si>
  <si>
    <t>Ganesh Bk.of K'wad</t>
  </si>
  <si>
    <t>Nedungadi Bank</t>
  </si>
  <si>
    <t>ANNEXURE -XXX-C2       AGENDA -23.3</t>
  </si>
  <si>
    <t>BANKWISE &amp; AGE-WISE  APPLICATIONS PENDING UNDER R R ACT AS AT  MARCH  2016</t>
  </si>
  <si>
    <t>UPTO 1 YR</t>
  </si>
  <si>
    <t>1 TO 3 YRS.</t>
  </si>
  <si>
    <t>3 YRS &amp; ABOVE</t>
  </si>
  <si>
    <t>K.S.Coop.Apex Bk./DCC BANKS</t>
  </si>
  <si>
    <t>MARCH   --  2016</t>
  </si>
  <si>
    <t>LBS- MIS-I</t>
  </si>
  <si>
    <t>Statement showing Targets of Annual Credit Plans ( ACP)  for the year 2015-16</t>
  </si>
  <si>
    <t>ANNEXURE-XXXI - LBS-MIS-1</t>
  </si>
  <si>
    <t>No. in actuals , Amount in Rs Lakh</t>
  </si>
  <si>
    <t>Name of the State/Union Territory: KARNATAKA</t>
  </si>
  <si>
    <t>TOTAL FOR KARNATAKA</t>
  </si>
  <si>
    <t xml:space="preserve">Sr. No </t>
  </si>
  <si>
    <t>Sector</t>
  </si>
  <si>
    <t>Sub-Sector</t>
  </si>
  <si>
    <t>Yearly Targets under ACP</t>
  </si>
  <si>
    <t xml:space="preserve">Priority </t>
  </si>
  <si>
    <t xml:space="preserve">Agriculture &amp; allied - Direct </t>
  </si>
  <si>
    <t xml:space="preserve">Agriculture &amp; allied - Indirect </t>
  </si>
  <si>
    <r>
      <t xml:space="preserve">Agriculture &amp; allied - </t>
    </r>
    <r>
      <rPr>
        <b/>
        <sz val="12"/>
        <color indexed="8"/>
        <rFont val="Calibri"/>
        <family val="2"/>
      </rPr>
      <t>Sub total = 1+2</t>
    </r>
  </si>
  <si>
    <t>Sub-total = 4+5+6+7</t>
  </si>
  <si>
    <t>Non-Priority</t>
  </si>
  <si>
    <t>Sub-total=9+10+11+12+13+14</t>
  </si>
  <si>
    <t>Total=3+8+14</t>
  </si>
  <si>
    <t>ANNEXURE- XXXI - LBS-MIS-II</t>
  </si>
  <si>
    <t>LBS-MIS-II</t>
  </si>
  <si>
    <t>Statement showing Disbursements and Outstanding  for the quarter ended : 
MAR  2016</t>
  </si>
  <si>
    <t>Name of the State/Union Territory:KARNATAKA</t>
  </si>
  <si>
    <t>Disbursements  upto  the end  of current quarter</t>
  </si>
  <si>
    <t xml:space="preserve">Outstanding  upto  the end of current quarter </t>
  </si>
  <si>
    <t>Number</t>
  </si>
  <si>
    <r>
      <t xml:space="preserve">Agriculture &amp; allied - </t>
    </r>
    <r>
      <rPr>
        <b/>
        <sz val="12"/>
        <color indexed="8"/>
        <rFont val="Calibri"/>
        <family val="2"/>
      </rPr>
      <t>Sub total=1+2</t>
    </r>
  </si>
  <si>
    <t>Sub-total=4+5+6+7</t>
  </si>
  <si>
    <t>Sub total=9+10+11+12+13</t>
  </si>
  <si>
    <t>ANNEXURE XXXI - LBS-MIS-III</t>
  </si>
  <si>
    <t>LBS-MIS-III (TOTAL)</t>
  </si>
  <si>
    <t>Statement showing Achievement vis-à-vis Targets for the quarter ended   MAR  2016</t>
  </si>
  <si>
    <t>No. in actuals , Amount in Lakhs</t>
  </si>
  <si>
    <t xml:space="preserve">Achievement  upto  the end  of the current quarter </t>
  </si>
  <si>
    <t xml:space="preserve"> %  of Achievement</t>
  </si>
  <si>
    <r>
      <t xml:space="preserve">Agriculture &amp; allied - </t>
    </r>
    <r>
      <rPr>
        <b/>
        <sz val="10"/>
        <color indexed="8"/>
        <rFont val="Calibri"/>
        <family val="2"/>
      </rPr>
      <t>Sub total=1+2</t>
    </r>
  </si>
  <si>
    <t>Sub-total=9+10+11+12+13</t>
  </si>
  <si>
    <t>SLBC KARNATAKA :LEAD BANK SCHEME M I S :LBS V AS ON  MAR 16</t>
  </si>
  <si>
    <t>ANNEXURE XXXI 
SLBC KARNATAKA :LEAD BANK SCHEME M I S :LBS   IV AND  V AS ON MAR 16</t>
  </si>
  <si>
    <t>PUBLIC SECTOR BANKS</t>
  </si>
  <si>
    <t>PRIVATE SECTOR BANKS</t>
  </si>
  <si>
    <t>TOTAL  (PSBs+ Pvt. Sector Banks +RRBs)</t>
  </si>
  <si>
    <t>SR</t>
  </si>
  <si>
    <t>No. in actuals , 
Amount in thousands</t>
  </si>
  <si>
    <t>Position as at the end of  previous year (March 15)</t>
  </si>
  <si>
    <t>Target-Current Year ending  March 16</t>
  </si>
  <si>
    <t>Position as at the end of  quarter 4
MAR 16</t>
  </si>
  <si>
    <t>Total No. of Branches</t>
  </si>
  <si>
    <t>Out of 1 above, No. of Rural Branches</t>
  </si>
  <si>
    <t>No. of branches in unbanked villages</t>
  </si>
  <si>
    <t>Total No. of CSPs Deployed</t>
  </si>
  <si>
    <t>No. of banking outlets in villages with population &gt; 2000</t>
  </si>
  <si>
    <t>Through Branches</t>
  </si>
  <si>
    <t>Through BCs</t>
  </si>
  <si>
    <t>Through Other Modes</t>
  </si>
  <si>
    <t>Sub Total : &gt; 2000</t>
  </si>
  <si>
    <t>No. of banking outlets in villages with population &lt; 2000</t>
  </si>
  <si>
    <t>Sub Total : &lt; 2000</t>
  </si>
  <si>
    <t>Total Banking Outlets in all villages</t>
  </si>
  <si>
    <t xml:space="preserve">No. of BC outlets in Urban Locations </t>
  </si>
  <si>
    <t>Basic Savings Bank Deposit Accounts (BSBDAs) through branches</t>
  </si>
  <si>
    <t>No. in Actuals</t>
  </si>
  <si>
    <t>Amt. Rs.In  Thousands</t>
  </si>
  <si>
    <t>Basic Savings Bank Deposit Accounts (BSBDAs) outstanding through BCs</t>
  </si>
  <si>
    <t>Basic Savings Bank Deposit Accounts (BSBDAs) (Bank as a whole)</t>
  </si>
  <si>
    <t xml:space="preserve">OD facility availed in BSBDAs </t>
  </si>
  <si>
    <t>KCCs outstanding - through Branches</t>
  </si>
  <si>
    <t>KCCs outstanding - through BCs</t>
  </si>
  <si>
    <t>KCCs-Total (Bank as a whole)</t>
  </si>
  <si>
    <t>KCCs-Total (Bank as a whole)-Amt In  Crores</t>
  </si>
  <si>
    <t>GCCs outstanding through Branches</t>
  </si>
  <si>
    <t>GCC-Branches-Amt In Crores</t>
  </si>
  <si>
    <t>GCCs outstanding through BCs</t>
  </si>
  <si>
    <t>GCC-Total (Bank as a whole)</t>
  </si>
  <si>
    <t>GCC-Total (Bank as a whole)-Amt In Crores</t>
  </si>
  <si>
    <t xml:space="preserve">Transactions in BC-ICT Accounts (during the YEAR) </t>
  </si>
  <si>
    <t>Savings Deposit (No. in Actuals)</t>
  </si>
  <si>
    <t>Savings Deposit (Amt. Rs.In  thousands)</t>
  </si>
  <si>
    <t>Credit/OD (No. in Actuals)</t>
  </si>
  <si>
    <t>Credit/OD (Amt. Rs.In  Thousands)</t>
  </si>
  <si>
    <t>Term Dep./RD (No. in Actuals)</t>
  </si>
  <si>
    <t>Term Dep./RD (Amt. Rs.In  Thousands)</t>
  </si>
  <si>
    <t>EBT/Remittance (No. in Actuals)</t>
  </si>
  <si>
    <t>EBT/Remittance (Amt. Rs.In Thousands)</t>
  </si>
  <si>
    <t>Others (No. in Actuals)</t>
  </si>
  <si>
    <t>Others (Amt. Rs.In  Thousands)</t>
  </si>
  <si>
    <t>Total of Transactions in BC-ICT Accounts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</si>
</sst>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;[Red]0.00"/>
    <numFmt numFmtId="165" formatCode="[$-14009]dd/mm/yyyy;@"/>
  </numFmts>
  <fonts count="116"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14"/>
      <color theme="1"/>
      <name val="Arial Black"/>
      <family val="2"/>
    </font>
    <font>
      <sz val="16"/>
      <color theme="1"/>
      <name val="Arial Black"/>
      <family val="2"/>
    </font>
    <font>
      <b/>
      <sz val="16"/>
      <color indexed="8"/>
      <name val="Arial Black"/>
      <family val="2"/>
    </font>
    <font>
      <sz val="14"/>
      <color theme="1"/>
      <name val="Arial Black"/>
      <family val="2"/>
    </font>
    <font>
      <sz val="16"/>
      <color indexed="8"/>
      <name val="Arial Black"/>
      <family val="2"/>
    </font>
    <font>
      <b/>
      <sz val="16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sz val="10"/>
      <color indexed="8"/>
      <name val="MS Sans Serif"/>
      <family val="2"/>
    </font>
    <font>
      <b/>
      <sz val="14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2"/>
      <color indexed="8"/>
      <name val="Arial Black"/>
      <family val="2"/>
    </font>
    <font>
      <b/>
      <sz val="12"/>
      <color theme="1"/>
      <name val="Arial Black"/>
      <family val="2"/>
    </font>
    <font>
      <sz val="12"/>
      <color indexed="8"/>
      <name val="Arial Black"/>
      <family val="2"/>
    </font>
    <font>
      <b/>
      <sz val="18"/>
      <color theme="1"/>
      <name val="Arial Black"/>
      <family val="2"/>
    </font>
    <font>
      <sz val="11"/>
      <color theme="1"/>
      <name val="Arial Black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indexed="8"/>
      <name val="Arial Black"/>
      <family val="2"/>
    </font>
    <font>
      <b/>
      <sz val="10"/>
      <color indexed="8"/>
      <name val="Arial Black"/>
      <family val="2"/>
    </font>
    <font>
      <b/>
      <sz val="16"/>
      <name val="Arial Black"/>
      <family val="2"/>
    </font>
    <font>
      <b/>
      <sz val="20"/>
      <name val="Arial Black"/>
      <family val="2"/>
    </font>
    <font>
      <b/>
      <sz val="18"/>
      <name val="Arial Black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0"/>
      <name val="Arial"/>
      <family val="2"/>
    </font>
    <font>
      <u/>
      <sz val="11"/>
      <color indexed="12"/>
      <name val="Calibri"/>
      <family val="2"/>
    </font>
    <font>
      <u/>
      <sz val="10"/>
      <name val="Arial"/>
      <family val="2"/>
    </font>
    <font>
      <sz val="10"/>
      <name val="Aerial"/>
    </font>
    <font>
      <b/>
      <sz val="10"/>
      <name val="Aerial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2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Arial"/>
      <family val="2"/>
    </font>
    <font>
      <b/>
      <sz val="18"/>
      <color theme="1"/>
      <name val="Calibri"/>
      <family val="2"/>
      <scheme val="minor"/>
    </font>
    <font>
      <sz val="2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0"/>
      <name val="Arial Black"/>
      <family val="2"/>
    </font>
    <font>
      <sz val="18"/>
      <name val="Arial Black"/>
      <family val="2"/>
    </font>
    <font>
      <sz val="10"/>
      <color rgb="FFFF0000"/>
      <name val="Arial Black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0"/>
      <color theme="1"/>
      <name val="Arial Black"/>
      <family val="2"/>
    </font>
    <font>
      <sz val="14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sz val="12"/>
      <name val="Courier"/>
      <family val="3"/>
    </font>
    <font>
      <b/>
      <sz val="18"/>
      <color rgb="FFFF0000"/>
      <name val="Times New Roman"/>
      <family val="1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43" fontId="37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973">
    <xf numFmtId="0" fontId="0" fillId="0" borderId="0" xfId="0"/>
    <xf numFmtId="0" fontId="3" fillId="0" borderId="4" xfId="0" applyFont="1" applyBorder="1" applyAlignment="1">
      <alignment vertical="center" wrapText="1"/>
    </xf>
    <xf numFmtId="17" fontId="4" fillId="0" borderId="4" xfId="0" applyNumberFormat="1" applyFont="1" applyBorder="1" applyAlignment="1">
      <alignment vertical="center" wrapText="1"/>
    </xf>
    <xf numFmtId="17" fontId="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2" fontId="6" fillId="0" borderId="4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0" xfId="0" applyFill="1"/>
    <xf numFmtId="0" fontId="10" fillId="0" borderId="0" xfId="0" applyFont="1" applyFill="1"/>
    <xf numFmtId="0" fontId="11" fillId="0" borderId="5" xfId="0" applyFont="1" applyFill="1" applyBorder="1" applyAlignment="1">
      <alignment horizontal="center" vertical="top"/>
    </xf>
    <xf numFmtId="0" fontId="9" fillId="0" borderId="0" xfId="0" applyFont="1" applyFill="1"/>
    <xf numFmtId="0" fontId="12" fillId="0" borderId="0" xfId="0" applyFont="1" applyFill="1"/>
    <xf numFmtId="0" fontId="15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6" fillId="0" borderId="4" xfId="1" applyFont="1" applyFill="1" applyBorder="1" applyAlignment="1">
      <alignment horizontal="right" wrapText="1"/>
    </xf>
    <xf numFmtId="0" fontId="16" fillId="0" borderId="4" xfId="1" applyFont="1" applyFill="1" applyBorder="1" applyAlignment="1">
      <alignment horizontal="left" wrapText="1"/>
    </xf>
    <xf numFmtId="1" fontId="12" fillId="0" borderId="4" xfId="0" applyNumberFormat="1" applyFont="1" applyFill="1" applyBorder="1"/>
    <xf numFmtId="0" fontId="19" fillId="0" borderId="4" xfId="0" applyFont="1" applyFill="1" applyBorder="1"/>
    <xf numFmtId="1" fontId="9" fillId="0" borderId="4" xfId="0" applyNumberFormat="1" applyFont="1" applyFill="1" applyBorder="1"/>
    <xf numFmtId="0" fontId="9" fillId="0" borderId="4" xfId="0" applyFont="1" applyFill="1" applyBorder="1"/>
    <xf numFmtId="0" fontId="19" fillId="0" borderId="4" xfId="0" applyFont="1" applyFill="1" applyBorder="1" applyProtection="1">
      <protection locked="0"/>
    </xf>
    <xf numFmtId="0" fontId="20" fillId="0" borderId="0" xfId="0" applyFont="1" applyFill="1"/>
    <xf numFmtId="0" fontId="21" fillId="0" borderId="4" xfId="0" applyFont="1" applyFill="1" applyBorder="1"/>
    <xf numFmtId="0" fontId="22" fillId="0" borderId="4" xfId="0" applyFont="1" applyFill="1" applyBorder="1"/>
    <xf numFmtId="0" fontId="22" fillId="0" borderId="0" xfId="0" applyFont="1" applyFill="1"/>
    <xf numFmtId="0" fontId="16" fillId="0" borderId="5" xfId="0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1" fontId="24" fillId="0" borderId="4" xfId="0" applyNumberFormat="1" applyFont="1" applyFill="1" applyBorder="1"/>
    <xf numFmtId="1" fontId="22" fillId="0" borderId="4" xfId="0" applyNumberFormat="1" applyFont="1" applyFill="1" applyBorder="1"/>
    <xf numFmtId="0" fontId="16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/>
    <xf numFmtId="0" fontId="26" fillId="0" borderId="0" xfId="0" applyFont="1" applyFill="1"/>
    <xf numFmtId="0" fontId="27" fillId="0" borderId="4" xfId="0" applyFont="1" applyFill="1" applyBorder="1"/>
    <xf numFmtId="0" fontId="29" fillId="0" borderId="4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 wrapText="1"/>
    </xf>
    <xf numFmtId="0" fontId="30" fillId="0" borderId="4" xfId="0" applyFont="1" applyBorder="1" applyAlignment="1">
      <alignment horizontal="center"/>
    </xf>
    <xf numFmtId="0" fontId="30" fillId="0" borderId="4" xfId="0" applyFont="1" applyBorder="1"/>
    <xf numFmtId="0" fontId="30" fillId="0" borderId="4" xfId="0" applyFont="1" applyBorder="1" applyAlignment="1">
      <alignment horizontal="right"/>
    </xf>
    <xf numFmtId="0" fontId="29" fillId="0" borderId="4" xfId="0" applyFont="1" applyFill="1" applyBorder="1" applyAlignment="1">
      <alignment horizontal="left"/>
    </xf>
    <xf numFmtId="0" fontId="29" fillId="0" borderId="4" xfId="0" applyFont="1" applyBorder="1" applyAlignment="1">
      <alignment horizontal="right"/>
    </xf>
    <xf numFmtId="0" fontId="29" fillId="0" borderId="4" xfId="0" applyFont="1" applyBorder="1"/>
    <xf numFmtId="0" fontId="29" fillId="0" borderId="4" xfId="0" applyFont="1" applyFill="1" applyBorder="1"/>
    <xf numFmtId="0" fontId="29" fillId="0" borderId="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4" xfId="0" applyFont="1" applyFill="1" applyBorder="1"/>
    <xf numFmtId="0" fontId="23" fillId="0" borderId="0" xfId="0" applyFont="1" applyAlignment="1">
      <alignment horizontal="left"/>
    </xf>
    <xf numFmtId="0" fontId="11" fillId="0" borderId="4" xfId="0" applyNumberFormat="1" applyFont="1" applyBorder="1" applyAlignment="1">
      <alignment horizontal="left" vertical="center" wrapText="1"/>
    </xf>
    <xf numFmtId="0" fontId="33" fillId="0" borderId="4" xfId="0" applyNumberFormat="1" applyFont="1" applyBorder="1" applyAlignment="1">
      <alignment horizontal="left" wrapText="1"/>
    </xf>
    <xf numFmtId="1" fontId="33" fillId="0" borderId="4" xfId="0" applyNumberFormat="1" applyFont="1" applyBorder="1" applyAlignment="1">
      <alignment horizontal="left" wrapText="1"/>
    </xf>
    <xf numFmtId="1" fontId="33" fillId="0" borderId="4" xfId="0" applyNumberFormat="1" applyFont="1" applyFill="1" applyBorder="1" applyAlignment="1">
      <alignment horizontal="left" wrapText="1"/>
    </xf>
    <xf numFmtId="1" fontId="33" fillId="0" borderId="4" xfId="0" applyNumberFormat="1" applyFont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wrapText="1"/>
    </xf>
    <xf numFmtId="1" fontId="16" fillId="0" borderId="4" xfId="0" applyNumberFormat="1" applyFont="1" applyBorder="1" applyAlignment="1">
      <alignment horizontal="right"/>
    </xf>
    <xf numFmtId="1" fontId="16" fillId="0" borderId="4" xfId="0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34" fillId="0" borderId="4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6" fillId="0" borderId="4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/>
    </xf>
    <xf numFmtId="1" fontId="23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13" fillId="0" borderId="4" xfId="0" applyNumberFormat="1" applyFont="1" applyFill="1" applyBorder="1" applyAlignment="1">
      <alignment horizontal="righ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1" fontId="33" fillId="0" borderId="4" xfId="0" applyNumberFormat="1" applyFont="1" applyFill="1" applyBorder="1" applyAlignment="1">
      <alignment horizontal="right" wrapText="1"/>
    </xf>
    <xf numFmtId="0" fontId="33" fillId="0" borderId="4" xfId="0" applyNumberFormat="1" applyFont="1" applyFill="1" applyBorder="1" applyAlignment="1">
      <alignment horizontal="right" wrapText="1"/>
    </xf>
    <xf numFmtId="164" fontId="33" fillId="0" borderId="4" xfId="0" applyNumberFormat="1" applyFont="1" applyFill="1" applyBorder="1" applyAlignment="1">
      <alignment horizontal="right" vertical="center" wrapText="1"/>
    </xf>
    <xf numFmtId="0" fontId="33" fillId="0" borderId="4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16" fillId="0" borderId="6" xfId="0" applyFont="1" applyFill="1" applyBorder="1" applyAlignment="1">
      <alignment horizontal="left"/>
    </xf>
    <xf numFmtId="1" fontId="1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11" fillId="0" borderId="4" xfId="0" applyNumberFormat="1" applyFont="1" applyBorder="1" applyAlignment="1">
      <alignment horizontal="left" wrapText="1"/>
    </xf>
    <xf numFmtId="1" fontId="11" fillId="0" borderId="4" xfId="0" applyNumberFormat="1" applyFont="1" applyBorder="1" applyAlignment="1">
      <alignment horizontal="left" wrapText="1"/>
    </xf>
    <xf numFmtId="1" fontId="11" fillId="0" borderId="4" xfId="0" applyNumberFormat="1" applyFont="1" applyFill="1" applyBorder="1" applyAlignment="1">
      <alignment horizontal="left" wrapText="1"/>
    </xf>
    <xf numFmtId="1" fontId="11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23" fillId="0" borderId="4" xfId="0" applyFont="1" applyFill="1" applyBorder="1" applyAlignment="1">
      <alignment horizontal="right" wrapText="1"/>
    </xf>
    <xf numFmtId="0" fontId="17" fillId="0" borderId="4" xfId="0" applyFont="1" applyFill="1" applyBorder="1" applyAlignment="1">
      <alignment horizontal="right"/>
    </xf>
    <xf numFmtId="0" fontId="36" fillId="0" borderId="0" xfId="0" applyFont="1" applyFill="1"/>
    <xf numFmtId="0" fontId="36" fillId="0" borderId="4" xfId="0" applyFont="1" applyFill="1" applyBorder="1" applyAlignment="1"/>
    <xf numFmtId="0" fontId="36" fillId="0" borderId="4" xfId="0" applyNumberFormat="1" applyFont="1" applyFill="1" applyBorder="1" applyAlignment="1">
      <alignment horizontal="left"/>
    </xf>
    <xf numFmtId="1" fontId="36" fillId="0" borderId="4" xfId="0" applyNumberFormat="1" applyFont="1" applyFill="1" applyBorder="1" applyAlignment="1">
      <alignment wrapText="1"/>
    </xf>
    <xf numFmtId="1" fontId="36" fillId="0" borderId="4" xfId="0" applyNumberFormat="1" applyFont="1" applyFill="1" applyBorder="1" applyAlignment="1"/>
    <xf numFmtId="0" fontId="36" fillId="0" borderId="4" xfId="0" applyFont="1" applyFill="1" applyBorder="1"/>
    <xf numFmtId="0" fontId="36" fillId="0" borderId="4" xfId="0" applyNumberFormat="1" applyFont="1" applyFill="1" applyBorder="1" applyAlignment="1">
      <alignment wrapText="1"/>
    </xf>
    <xf numFmtId="0" fontId="19" fillId="0" borderId="4" xfId="0" applyNumberFormat="1" applyFont="1" applyFill="1" applyBorder="1" applyAlignment="1">
      <alignment wrapText="1"/>
    </xf>
    <xf numFmtId="1" fontId="36" fillId="0" borderId="4" xfId="0" applyNumberFormat="1" applyFont="1" applyFill="1" applyBorder="1"/>
    <xf numFmtId="0" fontId="39" fillId="0" borderId="0" xfId="0" applyFont="1"/>
    <xf numFmtId="0" fontId="39" fillId="0" borderId="4" xfId="0" applyFont="1" applyBorder="1"/>
    <xf numFmtId="0" fontId="41" fillId="0" borderId="4" xfId="0" applyFont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165" fontId="8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/>
    </xf>
    <xf numFmtId="0" fontId="43" fillId="2" borderId="4" xfId="3" applyFont="1" applyFill="1" applyBorder="1" applyAlignment="1" applyProtection="1">
      <alignment vertical="top" wrapText="1"/>
    </xf>
    <xf numFmtId="0" fontId="8" fillId="0" borderId="4" xfId="0" applyFont="1" applyBorder="1" applyAlignment="1">
      <alignment horizontal="left" vertical="top"/>
    </xf>
    <xf numFmtId="165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65" fontId="8" fillId="0" borderId="4" xfId="0" applyNumberFormat="1" applyFont="1" applyBorder="1" applyAlignment="1">
      <alignment horizontal="center" vertical="top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vertical="top" wrapText="1"/>
    </xf>
    <xf numFmtId="165" fontId="8" fillId="3" borderId="4" xfId="0" applyNumberFormat="1" applyFont="1" applyFill="1" applyBorder="1" applyAlignment="1">
      <alignment horizontal="center" vertical="top" wrapText="1"/>
    </xf>
    <xf numFmtId="0" fontId="43" fillId="3" borderId="4" xfId="3" applyFont="1" applyFill="1" applyBorder="1" applyAlignment="1" applyProtection="1">
      <alignment vertical="top" wrapText="1"/>
    </xf>
    <xf numFmtId="165" fontId="8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3" applyFont="1" applyFill="1" applyBorder="1" applyAlignment="1" applyProtection="1">
      <alignment vertical="top" wrapText="1"/>
    </xf>
    <xf numFmtId="0" fontId="43" fillId="0" borderId="4" xfId="3" applyFont="1" applyFill="1" applyBorder="1" applyAlignment="1" applyProtection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0" fontId="8" fillId="0" borderId="4" xfId="0" applyFont="1" applyFill="1" applyBorder="1" applyAlignment="1">
      <alignment horizontal="left" vertical="top"/>
    </xf>
    <xf numFmtId="0" fontId="43" fillId="0" borderId="4" xfId="3" applyFont="1" applyFill="1" applyBorder="1" applyAlignment="1" applyProtection="1">
      <alignment vertical="top"/>
    </xf>
    <xf numFmtId="0" fontId="43" fillId="0" borderId="4" xfId="3" applyFont="1" applyBorder="1" applyAlignment="1" applyProtection="1">
      <alignment horizontal="left" vertical="top" wrapText="1"/>
    </xf>
    <xf numFmtId="0" fontId="8" fillId="3" borderId="4" xfId="0" applyFont="1" applyFill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/>
    </xf>
    <xf numFmtId="0" fontId="44" fillId="2" borderId="4" xfId="0" applyFont="1" applyFill="1" applyBorder="1" applyAlignment="1">
      <alignment vertical="top" wrapText="1"/>
    </xf>
    <xf numFmtId="0" fontId="43" fillId="0" borderId="4" xfId="3" applyFont="1" applyBorder="1" applyAlignment="1" applyProtection="1">
      <alignment vertical="top" wrapText="1"/>
    </xf>
    <xf numFmtId="0" fontId="8" fillId="2" borderId="4" xfId="0" applyFont="1" applyFill="1" applyBorder="1" applyAlignment="1">
      <alignment horizontal="center" vertical="top" wrapText="1"/>
    </xf>
    <xf numFmtId="14" fontId="43" fillId="2" borderId="4" xfId="3" applyNumberFormat="1" applyFont="1" applyFill="1" applyBorder="1" applyAlignment="1" applyProtection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14" fontId="44" fillId="2" borderId="4" xfId="0" applyNumberFormat="1" applyFont="1" applyFill="1" applyBorder="1" applyAlignment="1">
      <alignment horizontal="center" vertical="top"/>
    </xf>
    <xf numFmtId="0" fontId="43" fillId="2" borderId="4" xfId="3" applyFont="1" applyFill="1" applyBorder="1" applyAlignment="1" applyProtection="1">
      <alignment vertical="top"/>
    </xf>
    <xf numFmtId="0" fontId="43" fillId="0" borderId="4" xfId="3" applyFont="1" applyBorder="1" applyAlignment="1" applyProtection="1">
      <alignment vertical="top"/>
    </xf>
    <xf numFmtId="49" fontId="43" fillId="2" borderId="4" xfId="3" applyNumberFormat="1" applyFont="1" applyFill="1" applyBorder="1" applyAlignment="1" applyProtection="1">
      <alignment vertical="top" wrapText="1"/>
    </xf>
    <xf numFmtId="0" fontId="44" fillId="2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right" vertical="top"/>
    </xf>
    <xf numFmtId="0" fontId="46" fillId="0" borderId="4" xfId="0" applyFont="1" applyBorder="1" applyAlignment="1">
      <alignment vertical="top"/>
    </xf>
    <xf numFmtId="0" fontId="46" fillId="0" borderId="4" xfId="0" applyFont="1" applyBorder="1" applyAlignment="1">
      <alignment horizontal="center" vertical="top"/>
    </xf>
    <xf numFmtId="0" fontId="8" fillId="0" borderId="0" xfId="0" applyFont="1"/>
    <xf numFmtId="0" fontId="39" fillId="0" borderId="0" xfId="0" applyFont="1" applyAlignment="1">
      <alignment vertical="top"/>
    </xf>
    <xf numFmtId="0" fontId="8" fillId="0" borderId="4" xfId="3" applyFont="1" applyBorder="1" applyAlignment="1" applyProtection="1">
      <alignment vertical="top" wrapText="1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43" fillId="0" borderId="4" xfId="3" applyFont="1" applyBorder="1" applyAlignment="1" applyProtection="1">
      <alignment horizontal="left" vertical="top"/>
    </xf>
    <xf numFmtId="0" fontId="8" fillId="2" borderId="4" xfId="0" applyFont="1" applyFill="1" applyBorder="1" applyAlignment="1">
      <alignment horizontal="left" vertical="top"/>
    </xf>
    <xf numFmtId="14" fontId="44" fillId="2" borderId="4" xfId="0" applyNumberFormat="1" applyFont="1" applyFill="1" applyBorder="1" applyAlignment="1">
      <alignment horizontal="center" vertical="top" wrapText="1"/>
    </xf>
    <xf numFmtId="49" fontId="44" fillId="2" borderId="4" xfId="0" applyNumberFormat="1" applyFont="1" applyFill="1" applyBorder="1" applyAlignment="1">
      <alignment horizontal="center" vertical="top" wrapText="1"/>
    </xf>
    <xf numFmtId="0" fontId="43" fillId="0" borderId="4" xfId="3" applyFont="1" applyFill="1" applyBorder="1" applyAlignment="1" applyProtection="1">
      <alignment horizontal="left" vertical="top" wrapText="1"/>
    </xf>
    <xf numFmtId="49" fontId="8" fillId="0" borderId="4" xfId="2" applyNumberFormat="1" applyFont="1" applyBorder="1" applyAlignment="1">
      <alignment horizontal="left" vertical="top" wrapText="1"/>
    </xf>
    <xf numFmtId="0" fontId="39" fillId="0" borderId="4" xfId="0" applyFont="1" applyBorder="1" applyAlignment="1">
      <alignment horizontal="left" vertical="top" wrapText="1"/>
    </xf>
    <xf numFmtId="14" fontId="8" fillId="2" borderId="4" xfId="0" applyNumberFormat="1" applyFont="1" applyFill="1" applyBorder="1" applyAlignment="1">
      <alignment horizontal="center" vertical="top" wrapText="1"/>
    </xf>
    <xf numFmtId="0" fontId="8" fillId="0" borderId="4" xfId="4" applyFont="1" applyFill="1" applyBorder="1" applyAlignment="1">
      <alignment horizontal="left" vertical="top"/>
    </xf>
    <xf numFmtId="0" fontId="43" fillId="0" borderId="4" xfId="3" applyFont="1" applyFill="1" applyBorder="1" applyAlignment="1" applyProtection="1">
      <alignment horizontal="left" vertical="top"/>
    </xf>
    <xf numFmtId="0" fontId="39" fillId="0" borderId="0" xfId="0" applyFont="1" applyAlignment="1">
      <alignment horizontal="center"/>
    </xf>
    <xf numFmtId="0" fontId="48" fillId="0" borderId="0" xfId="0" applyFont="1" applyFill="1"/>
    <xf numFmtId="2" fontId="48" fillId="0" borderId="0" xfId="0" applyNumberFormat="1" applyFont="1" applyFill="1"/>
    <xf numFmtId="0" fontId="0" fillId="0" borderId="4" xfId="0" applyFill="1" applyBorder="1"/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/>
    <xf numFmtId="2" fontId="53" fillId="0" borderId="4" xfId="0" applyNumberFormat="1" applyFont="1" applyFill="1" applyBorder="1"/>
    <xf numFmtId="2" fontId="53" fillId="0" borderId="4" xfId="0" applyNumberFormat="1" applyFont="1" applyFill="1" applyBorder="1" applyAlignment="1">
      <alignment vertical="top" wrapText="1"/>
    </xf>
    <xf numFmtId="0" fontId="51" fillId="0" borderId="4" xfId="0" applyFont="1" applyFill="1" applyBorder="1"/>
    <xf numFmtId="2" fontId="51" fillId="0" borderId="4" xfId="0" applyNumberFormat="1" applyFont="1" applyFill="1" applyBorder="1" applyAlignment="1">
      <alignment vertical="top" wrapText="1"/>
    </xf>
    <xf numFmtId="0" fontId="54" fillId="0" borderId="4" xfId="0" applyFont="1" applyFill="1" applyBorder="1"/>
    <xf numFmtId="0" fontId="38" fillId="0" borderId="4" xfId="0" applyFont="1" applyFill="1" applyBorder="1"/>
    <xf numFmtId="0" fontId="38" fillId="0" borderId="0" xfId="0" applyFont="1" applyFill="1"/>
    <xf numFmtId="2" fontId="53" fillId="0" borderId="4" xfId="0" applyNumberFormat="1" applyFont="1" applyFill="1" applyBorder="1" applyAlignment="1">
      <alignment wrapText="1"/>
    </xf>
    <xf numFmtId="2" fontId="51" fillId="0" borderId="4" xfId="0" applyNumberFormat="1" applyFont="1" applyFill="1" applyBorder="1"/>
    <xf numFmtId="0" fontId="39" fillId="0" borderId="0" xfId="0" applyFont="1" applyFill="1"/>
    <xf numFmtId="2" fontId="55" fillId="0" borderId="0" xfId="0" applyNumberFormat="1" applyFont="1" applyFill="1"/>
    <xf numFmtId="0" fontId="57" fillId="0" borderId="4" xfId="0" applyFont="1" applyFill="1" applyBorder="1"/>
    <xf numFmtId="0" fontId="56" fillId="0" borderId="4" xfId="0" applyFont="1" applyFill="1" applyBorder="1"/>
    <xf numFmtId="0" fontId="58" fillId="0" borderId="4" xfId="0" applyFont="1" applyFill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 wrapText="1"/>
    </xf>
    <xf numFmtId="0" fontId="59" fillId="0" borderId="0" xfId="0" applyFont="1" applyFill="1"/>
    <xf numFmtId="0" fontId="58" fillId="0" borderId="4" xfId="0" applyFont="1" applyFill="1" applyBorder="1" applyAlignment="1">
      <alignment vertical="top"/>
    </xf>
    <xf numFmtId="0" fontId="58" fillId="0" borderId="4" xfId="0" applyFont="1" applyFill="1" applyBorder="1" applyAlignment="1">
      <alignment horizontal="center" vertical="top" wrapText="1"/>
    </xf>
    <xf numFmtId="0" fontId="61" fillId="0" borderId="4" xfId="0" applyFont="1" applyFill="1" applyBorder="1"/>
    <xf numFmtId="0" fontId="56" fillId="0" borderId="4" xfId="0" applyFont="1" applyFill="1" applyBorder="1" applyAlignment="1">
      <alignment vertical="top" wrapText="1"/>
    </xf>
    <xf numFmtId="0" fontId="56" fillId="0" borderId="4" xfId="0" applyFont="1" applyFill="1" applyBorder="1" applyAlignment="1">
      <alignment wrapText="1"/>
    </xf>
    <xf numFmtId="0" fontId="56" fillId="0" borderId="4" xfId="0" applyFont="1" applyFill="1" applyBorder="1" applyAlignment="1">
      <alignment vertical="top"/>
    </xf>
    <xf numFmtId="0" fontId="52" fillId="0" borderId="0" xfId="0" applyFont="1"/>
    <xf numFmtId="0" fontId="52" fillId="0" borderId="0" xfId="0" applyFont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right" wrapText="1"/>
    </xf>
    <xf numFmtId="0" fontId="63" fillId="0" borderId="22" xfId="0" applyFont="1" applyBorder="1" applyAlignment="1">
      <alignment horizontal="left" wrapText="1"/>
    </xf>
    <xf numFmtId="0" fontId="63" fillId="0" borderId="15" xfId="0" applyFont="1" applyBorder="1" applyAlignment="1">
      <alignment horizontal="right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/>
    <xf numFmtId="0" fontId="62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wrapText="1"/>
    </xf>
    <xf numFmtId="0" fontId="63" fillId="0" borderId="4" xfId="0" applyFont="1" applyBorder="1" applyAlignment="1">
      <alignment horizontal="right" wrapText="1"/>
    </xf>
    <xf numFmtId="0" fontId="62" fillId="0" borderId="4" xfId="0" applyFont="1" applyBorder="1" applyAlignment="1">
      <alignment horizontal="left" wrapText="1"/>
    </xf>
    <xf numFmtId="0" fontId="62" fillId="0" borderId="4" xfId="0" applyFont="1" applyBorder="1" applyAlignment="1">
      <alignment horizontal="right" wrapText="1"/>
    </xf>
    <xf numFmtId="0" fontId="70" fillId="0" borderId="0" xfId="0" applyFont="1" applyBorder="1" applyAlignment="1">
      <alignment horizontal="right" wrapText="1"/>
    </xf>
    <xf numFmtId="0" fontId="66" fillId="0" borderId="0" xfId="0" applyFont="1" applyBorder="1" applyAlignment="1">
      <alignment horizontal="right" wrapText="1"/>
    </xf>
    <xf numFmtId="0" fontId="71" fillId="0" borderId="0" xfId="0" applyFont="1"/>
    <xf numFmtId="0" fontId="36" fillId="0" borderId="0" xfId="0" applyFont="1" applyAlignment="1"/>
    <xf numFmtId="0" fontId="72" fillId="0" borderId="0" xfId="0" applyFont="1"/>
    <xf numFmtId="0" fontId="73" fillId="0" borderId="0" xfId="0" applyFont="1"/>
    <xf numFmtId="0" fontId="75" fillId="0" borderId="4" xfId="0" applyNumberFormat="1" applyFont="1" applyBorder="1" applyAlignment="1">
      <alignment vertical="top" wrapText="1"/>
    </xf>
    <xf numFmtId="0" fontId="71" fillId="0" borderId="4" xfId="1" applyFont="1" applyFill="1" applyBorder="1" applyAlignment="1">
      <alignment horizontal="right" wrapText="1"/>
    </xf>
    <xf numFmtId="0" fontId="75" fillId="0" borderId="4" xfId="1" applyFont="1" applyFill="1" applyBorder="1" applyAlignment="1">
      <alignment horizontal="left" wrapText="1"/>
    </xf>
    <xf numFmtId="0" fontId="71" fillId="0" borderId="4" xfId="0" applyFont="1" applyBorder="1" applyAlignment="1">
      <alignment wrapText="1"/>
    </xf>
    <xf numFmtId="0" fontId="71" fillId="0" borderId="4" xfId="0" applyFont="1" applyBorder="1" applyAlignment="1">
      <alignment vertical="top" wrapText="1"/>
    </xf>
    <xf numFmtId="0" fontId="71" fillId="0" borderId="4" xfId="1" applyFont="1" applyFill="1" applyBorder="1" applyAlignment="1">
      <alignment horizontal="center" wrapText="1"/>
    </xf>
    <xf numFmtId="0" fontId="71" fillId="0" borderId="4" xfId="1" applyFont="1" applyFill="1" applyBorder="1" applyAlignment="1">
      <alignment horizontal="left" wrapText="1"/>
    </xf>
    <xf numFmtId="0" fontId="71" fillId="0" borderId="4" xfId="0" applyNumberFormat="1" applyFont="1" applyFill="1" applyBorder="1" applyAlignment="1" applyProtection="1">
      <alignment horizontal="right" vertical="center"/>
    </xf>
    <xf numFmtId="0" fontId="71" fillId="0" borderId="4" xfId="0" applyFont="1" applyBorder="1" applyAlignment="1">
      <alignment vertical="center" wrapText="1"/>
    </xf>
    <xf numFmtId="2" fontId="71" fillId="0" borderId="4" xfId="0" applyNumberFormat="1" applyFont="1" applyBorder="1" applyAlignment="1">
      <alignment vertical="center" wrapText="1"/>
    </xf>
    <xf numFmtId="0" fontId="71" fillId="0" borderId="4" xfId="0" applyNumberFormat="1" applyFont="1" applyBorder="1" applyAlignment="1" applyProtection="1">
      <alignment horizontal="right" vertical="center"/>
    </xf>
    <xf numFmtId="0" fontId="71" fillId="0" borderId="4" xfId="0" applyFont="1" applyBorder="1" applyAlignment="1">
      <alignment vertical="center"/>
    </xf>
    <xf numFmtId="2" fontId="71" fillId="0" borderId="4" xfId="0" applyNumberFormat="1" applyFont="1" applyBorder="1" applyAlignment="1">
      <alignment vertical="center"/>
    </xf>
    <xf numFmtId="0" fontId="71" fillId="0" borderId="4" xfId="0" applyFont="1" applyBorder="1"/>
    <xf numFmtId="0" fontId="9" fillId="0" borderId="1" xfId="0" applyFont="1" applyBorder="1" applyAlignment="1" applyProtection="1">
      <alignment vertical="top"/>
      <protection locked="0"/>
    </xf>
    <xf numFmtId="0" fontId="76" fillId="0" borderId="2" xfId="0" applyFont="1" applyBorder="1" applyAlignment="1" applyProtection="1">
      <alignment vertical="top"/>
      <protection locked="0"/>
    </xf>
    <xf numFmtId="0" fontId="76" fillId="0" borderId="3" xfId="0" applyFont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7" fillId="0" borderId="4" xfId="1" applyFont="1" applyFill="1" applyBorder="1" applyAlignment="1">
      <alignment horizontal="center" wrapText="1"/>
    </xf>
    <xf numFmtId="0" fontId="17" fillId="0" borderId="4" xfId="1" applyFont="1" applyFill="1" applyBorder="1" applyAlignment="1">
      <alignment horizontal="left" wrapText="1"/>
    </xf>
    <xf numFmtId="1" fontId="17" fillId="0" borderId="4" xfId="0" applyNumberFormat="1" applyFont="1" applyFill="1" applyBorder="1" applyAlignment="1">
      <alignment horizontal="right"/>
    </xf>
    <xf numFmtId="0" fontId="16" fillId="0" borderId="4" xfId="1" applyFont="1" applyFill="1" applyBorder="1" applyAlignment="1">
      <alignment horizontal="center" wrapText="1"/>
    </xf>
    <xf numFmtId="0" fontId="77" fillId="0" borderId="4" xfId="0" applyFont="1" applyBorder="1"/>
    <xf numFmtId="1" fontId="17" fillId="0" borderId="1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0" fontId="77" fillId="0" borderId="1" xfId="0" applyFont="1" applyBorder="1"/>
    <xf numFmtId="0" fontId="17" fillId="0" borderId="1" xfId="1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0" fontId="16" fillId="0" borderId="4" xfId="0" applyFont="1" applyFill="1" applyBorder="1" applyAlignment="1">
      <alignment horizontal="center"/>
    </xf>
    <xf numFmtId="1" fontId="23" fillId="0" borderId="3" xfId="0" applyNumberFormat="1" applyFont="1" applyFill="1" applyBorder="1" applyAlignment="1">
      <alignment horizontal="right"/>
    </xf>
    <xf numFmtId="0" fontId="79" fillId="0" borderId="0" xfId="0" applyNumberFormat="1" applyFont="1" applyAlignment="1" applyProtection="1">
      <alignment horizontal="right"/>
    </xf>
    <xf numFmtId="0" fontId="78" fillId="0" borderId="4" xfId="0" applyNumberFormat="1" applyFont="1" applyBorder="1" applyAlignment="1" applyProtection="1">
      <alignment horizontal="left"/>
    </xf>
    <xf numFmtId="0" fontId="79" fillId="0" borderId="1" xfId="0" applyNumberFormat="1" applyFont="1" applyBorder="1" applyAlignment="1" applyProtection="1">
      <alignment horizontal="right"/>
    </xf>
    <xf numFmtId="0" fontId="78" fillId="0" borderId="4" xfId="0" applyNumberFormat="1" applyFont="1" applyBorder="1" applyAlignment="1" applyProtection="1">
      <alignment horizontal="right"/>
    </xf>
    <xf numFmtId="0" fontId="78" fillId="0" borderId="4" xfId="0" applyNumberFormat="1" applyFont="1" applyBorder="1" applyAlignment="1" applyProtection="1"/>
    <xf numFmtId="0" fontId="78" fillId="0" borderId="1" xfId="0" applyNumberFormat="1" applyFont="1" applyBorder="1" applyAlignment="1" applyProtection="1"/>
    <xf numFmtId="0" fontId="78" fillId="0" borderId="3" xfId="0" applyNumberFormat="1" applyFont="1" applyBorder="1" applyAlignment="1" applyProtection="1">
      <alignment horizontal="left"/>
    </xf>
    <xf numFmtId="0" fontId="79" fillId="0" borderId="4" xfId="0" applyNumberFormat="1" applyFont="1" applyBorder="1" applyAlignment="1" applyProtection="1">
      <alignment horizontal="right"/>
    </xf>
    <xf numFmtId="0" fontId="79" fillId="0" borderId="7" xfId="0" applyNumberFormat="1" applyFont="1" applyBorder="1" applyAlignment="1" applyProtection="1">
      <alignment horizontal="right"/>
    </xf>
    <xf numFmtId="0" fontId="79" fillId="0" borderId="10" xfId="0" applyNumberFormat="1" applyFont="1" applyBorder="1" applyAlignment="1" applyProtection="1">
      <alignment horizontal="right"/>
    </xf>
    <xf numFmtId="0" fontId="78" fillId="0" borderId="7" xfId="0" applyNumberFormat="1" applyFont="1" applyBorder="1" applyAlignment="1" applyProtection="1">
      <alignment horizontal="center"/>
    </xf>
    <xf numFmtId="0" fontId="78" fillId="0" borderId="7" xfId="0" applyNumberFormat="1" applyFont="1" applyBorder="1" applyAlignment="1" applyProtection="1">
      <alignment horizontal="right"/>
    </xf>
    <xf numFmtId="0" fontId="78" fillId="0" borderId="4" xfId="0" applyNumberFormat="1" applyFont="1" applyBorder="1" applyAlignment="1" applyProtection="1">
      <alignment horizontal="center"/>
    </xf>
    <xf numFmtId="0" fontId="79" fillId="0" borderId="4" xfId="0" applyNumberFormat="1" applyFont="1" applyBorder="1" applyAlignment="1" applyProtection="1">
      <alignment horizontal="center"/>
    </xf>
    <xf numFmtId="0" fontId="79" fillId="0" borderId="4" xfId="0" applyNumberFormat="1" applyFont="1" applyBorder="1" applyAlignment="1" applyProtection="1">
      <alignment horizontal="left"/>
    </xf>
    <xf numFmtId="0" fontId="79" fillId="0" borderId="4" xfId="0" applyNumberFormat="1" applyFont="1" applyFill="1" applyBorder="1" applyAlignment="1" applyProtection="1">
      <alignment horizontal="right"/>
    </xf>
    <xf numFmtId="1" fontId="79" fillId="0" borderId="4" xfId="0" applyNumberFormat="1" applyFont="1" applyBorder="1" applyAlignment="1" applyProtection="1">
      <alignment horizontal="right"/>
    </xf>
    <xf numFmtId="1" fontId="79" fillId="0" borderId="7" xfId="0" applyNumberFormat="1" applyFont="1" applyBorder="1" applyAlignment="1" applyProtection="1">
      <alignment horizontal="right"/>
    </xf>
    <xf numFmtId="0" fontId="78" fillId="0" borderId="4" xfId="0" applyNumberFormat="1" applyFont="1" applyFill="1" applyBorder="1" applyAlignment="1" applyProtection="1">
      <alignment horizontal="right"/>
    </xf>
    <xf numFmtId="1" fontId="78" fillId="0" borderId="4" xfId="0" applyNumberFormat="1" applyFont="1" applyBorder="1" applyAlignment="1" applyProtection="1">
      <alignment horizontal="right"/>
    </xf>
    <xf numFmtId="1" fontId="78" fillId="0" borderId="7" xfId="0" applyNumberFormat="1" applyFont="1" applyBorder="1" applyAlignment="1" applyProtection="1">
      <alignment horizontal="right"/>
    </xf>
    <xf numFmtId="0" fontId="79" fillId="0" borderId="0" xfId="0" applyNumberFormat="1" applyFont="1" applyAlignment="1" applyProtection="1">
      <alignment horizontal="left"/>
    </xf>
    <xf numFmtId="2" fontId="79" fillId="0" borderId="4" xfId="0" applyNumberFormat="1" applyFont="1" applyBorder="1" applyAlignment="1" applyProtection="1">
      <alignment horizontal="right"/>
    </xf>
    <xf numFmtId="2" fontId="80" fillId="0" borderId="4" xfId="0" applyNumberFormat="1" applyFont="1" applyBorder="1" applyAlignment="1" applyProtection="1">
      <alignment horizontal="right"/>
    </xf>
    <xf numFmtId="0" fontId="79" fillId="0" borderId="4" xfId="0" applyNumberFormat="1" applyFont="1" applyFill="1" applyBorder="1" applyAlignment="1" applyProtection="1">
      <alignment horizontal="center"/>
      <protection locked="0"/>
    </xf>
    <xf numFmtId="0" fontId="79" fillId="0" borderId="4" xfId="0" applyNumberFormat="1" applyFont="1" applyFill="1" applyBorder="1" applyAlignment="1" applyProtection="1">
      <protection locked="0"/>
    </xf>
    <xf numFmtId="0" fontId="81" fillId="0" borderId="4" xfId="0" applyNumberFormat="1" applyFont="1" applyFill="1" applyBorder="1" applyAlignment="1" applyProtection="1">
      <protection locked="0"/>
    </xf>
    <xf numFmtId="0" fontId="81" fillId="0" borderId="4" xfId="0" applyNumberFormat="1" applyFont="1" applyFill="1" applyBorder="1" applyAlignment="1" applyProtection="1">
      <alignment horizontal="center"/>
      <protection locked="0"/>
    </xf>
    <xf numFmtId="0" fontId="78" fillId="0" borderId="4" xfId="0" applyNumberFormat="1" applyFont="1" applyFill="1" applyBorder="1" applyAlignment="1" applyProtection="1">
      <protection locked="0"/>
    </xf>
    <xf numFmtId="0" fontId="78" fillId="0" borderId="4" xfId="0" applyNumberFormat="1" applyFont="1" applyFill="1" applyBorder="1" applyAlignment="1" applyProtection="1">
      <alignment horizontal="left"/>
    </xf>
    <xf numFmtId="0" fontId="79" fillId="0" borderId="5" xfId="0" applyNumberFormat="1" applyFont="1" applyBorder="1" applyAlignment="1" applyProtection="1">
      <alignment horizontal="center"/>
    </xf>
    <xf numFmtId="0" fontId="79" fillId="0" borderId="5" xfId="0" applyNumberFormat="1" applyFont="1" applyBorder="1" applyAlignment="1" applyProtection="1">
      <alignment horizontal="left"/>
    </xf>
    <xf numFmtId="1" fontId="79" fillId="0" borderId="5" xfId="0" applyNumberFormat="1" applyFont="1" applyBorder="1" applyAlignment="1" applyProtection="1">
      <alignment horizontal="right"/>
    </xf>
    <xf numFmtId="2" fontId="79" fillId="0" borderId="5" xfId="0" applyNumberFormat="1" applyFont="1" applyBorder="1" applyAlignment="1" applyProtection="1">
      <alignment horizontal="right"/>
    </xf>
    <xf numFmtId="0" fontId="79" fillId="0" borderId="4" xfId="0" applyNumberFormat="1" applyFont="1" applyFill="1" applyBorder="1" applyAlignment="1" applyProtection="1">
      <alignment horizontal="left"/>
    </xf>
    <xf numFmtId="2" fontId="79" fillId="0" borderId="0" xfId="0" applyNumberFormat="1" applyFont="1" applyBorder="1" applyAlignment="1" applyProtection="1">
      <alignment horizontal="right"/>
    </xf>
    <xf numFmtId="0" fontId="78" fillId="0" borderId="4" xfId="0" applyNumberFormat="1" applyFont="1" applyFill="1" applyBorder="1" applyAlignment="1" applyProtection="1">
      <alignment horizontal="center"/>
      <protection locked="0"/>
    </xf>
    <xf numFmtId="0" fontId="78" fillId="0" borderId="3" xfId="0" applyNumberFormat="1" applyFont="1" applyBorder="1" applyAlignment="1" applyProtection="1"/>
    <xf numFmtId="0" fontId="82" fillId="0" borderId="4" xfId="0" applyNumberFormat="1" applyFont="1" applyFill="1" applyBorder="1" applyAlignment="1" applyProtection="1">
      <alignment horizontal="center"/>
      <protection locked="0"/>
    </xf>
    <xf numFmtId="0" fontId="82" fillId="0" borderId="4" xfId="0" applyNumberFormat="1" applyFont="1" applyFill="1" applyBorder="1" applyAlignment="1" applyProtection="1">
      <protection locked="0"/>
    </xf>
    <xf numFmtId="0" fontId="83" fillId="0" borderId="4" xfId="0" quotePrefix="1" applyNumberFormat="1" applyFont="1" applyFill="1" applyBorder="1" applyAlignment="1" applyProtection="1">
      <alignment horizontal="center"/>
      <protection locked="0"/>
    </xf>
    <xf numFmtId="0" fontId="83" fillId="0" borderId="4" xfId="0" applyNumberFormat="1" applyFont="1" applyFill="1" applyBorder="1" applyAlignment="1" applyProtection="1">
      <protection locked="0"/>
    </xf>
    <xf numFmtId="0" fontId="79" fillId="0" borderId="0" xfId="0" applyNumberFormat="1" applyFont="1" applyFill="1" applyAlignment="1" applyProtection="1">
      <alignment horizontal="left"/>
    </xf>
    <xf numFmtId="0" fontId="87" fillId="0" borderId="0" xfId="0" applyNumberFormat="1" applyFont="1" applyAlignment="1" applyProtection="1">
      <protection locked="0"/>
    </xf>
    <xf numFmtId="0" fontId="86" fillId="0" borderId="4" xfId="0" applyNumberFormat="1" applyFont="1" applyBorder="1" applyAlignment="1">
      <alignment horizontal="center"/>
    </xf>
    <xf numFmtId="0" fontId="86" fillId="0" borderId="4" xfId="0" applyNumberFormat="1" applyFont="1" applyBorder="1" applyAlignment="1">
      <alignment horizontal="right"/>
    </xf>
    <xf numFmtId="1" fontId="86" fillId="0" borderId="4" xfId="0" applyNumberFormat="1" applyFont="1" applyBorder="1" applyAlignment="1">
      <alignment horizontal="right"/>
    </xf>
    <xf numFmtId="0" fontId="86" fillId="0" borderId="4" xfId="0" applyNumberFormat="1" applyFont="1" applyBorder="1" applyAlignment="1"/>
    <xf numFmtId="0" fontId="88" fillId="0" borderId="4" xfId="0" applyNumberFormat="1" applyFont="1" applyBorder="1" applyAlignment="1" applyProtection="1">
      <protection locked="0"/>
    </xf>
    <xf numFmtId="0" fontId="89" fillId="0" borderId="4" xfId="0" applyNumberFormat="1" applyFont="1" applyBorder="1" applyAlignment="1" applyProtection="1">
      <alignment horizontal="center"/>
      <protection locked="0"/>
    </xf>
    <xf numFmtId="0" fontId="89" fillId="0" borderId="4" xfId="0" applyNumberFormat="1" applyFont="1" applyBorder="1" applyAlignment="1"/>
    <xf numFmtId="1" fontId="89" fillId="0" borderId="4" xfId="0" applyNumberFormat="1" applyFont="1" applyBorder="1" applyAlignment="1" applyProtection="1">
      <alignment horizontal="right"/>
      <protection locked="0"/>
    </xf>
    <xf numFmtId="0" fontId="90" fillId="0" borderId="4" xfId="0" applyNumberFormat="1" applyFont="1" applyBorder="1" applyAlignment="1" applyProtection="1">
      <alignment horizontal="center"/>
      <protection locked="0"/>
    </xf>
    <xf numFmtId="0" fontId="90" fillId="0" borderId="4" xfId="0" applyNumberFormat="1" applyFont="1" applyBorder="1" applyAlignment="1"/>
    <xf numFmtId="1" fontId="90" fillId="0" borderId="4" xfId="0" applyNumberFormat="1" applyFont="1" applyBorder="1" applyAlignment="1" applyProtection="1">
      <alignment horizontal="right"/>
      <protection locked="0"/>
    </xf>
    <xf numFmtId="0" fontId="89" fillId="0" borderId="4" xfId="0" applyNumberFormat="1" applyFont="1" applyFill="1" applyBorder="1" applyAlignment="1" applyProtection="1">
      <alignment horizontal="center"/>
      <protection locked="0"/>
    </xf>
    <xf numFmtId="0" fontId="91" fillId="0" borderId="1" xfId="1" applyFont="1" applyFill="1" applyBorder="1" applyAlignment="1">
      <alignment horizontal="left" wrapText="1"/>
    </xf>
    <xf numFmtId="0" fontId="91" fillId="0" borderId="1" xfId="0" applyNumberFormat="1" applyFont="1" applyBorder="1"/>
    <xf numFmtId="0" fontId="90" fillId="0" borderId="4" xfId="0" applyNumberFormat="1" applyFont="1" applyFill="1" applyBorder="1" applyAlignment="1" applyProtection="1">
      <protection locked="0"/>
    </xf>
    <xf numFmtId="0" fontId="90" fillId="0" borderId="0" xfId="0" applyNumberFormat="1" applyFont="1" applyAlignment="1" applyProtection="1">
      <alignment horizontal="center"/>
      <protection locked="0"/>
    </xf>
    <xf numFmtId="0" fontId="90" fillId="0" borderId="4" xfId="0" applyNumberFormat="1" applyFont="1" applyBorder="1" applyAlignment="1">
      <alignment horizontal="center"/>
    </xf>
    <xf numFmtId="0" fontId="90" fillId="0" borderId="4" xfId="0" applyNumberFormat="1" applyFont="1" applyBorder="1" applyAlignment="1">
      <alignment horizontal="right"/>
    </xf>
    <xf numFmtId="1" fontId="90" fillId="0" borderId="4" xfId="0" applyNumberFormat="1" applyFont="1" applyBorder="1" applyAlignment="1">
      <alignment horizontal="right"/>
    </xf>
    <xf numFmtId="1" fontId="90" fillId="0" borderId="4" xfId="0" applyNumberFormat="1" applyFont="1" applyBorder="1" applyAlignment="1" applyProtection="1">
      <protection locked="0"/>
    </xf>
    <xf numFmtId="0" fontId="92" fillId="0" borderId="4" xfId="0" applyNumberFormat="1" applyFont="1" applyFill="1" applyBorder="1" applyAlignment="1" applyProtection="1">
      <alignment horizontal="center"/>
      <protection locked="0"/>
    </xf>
    <xf numFmtId="0" fontId="90" fillId="0" borderId="4" xfId="0" applyNumberFormat="1" applyFont="1" applyFill="1" applyBorder="1" applyAlignment="1" applyProtection="1">
      <alignment horizontal="center"/>
      <protection locked="0"/>
    </xf>
    <xf numFmtId="0" fontId="89" fillId="0" borderId="4" xfId="0" applyNumberFormat="1" applyFont="1" applyBorder="1" applyAlignment="1" applyProtection="1">
      <alignment horizontal="right"/>
    </xf>
    <xf numFmtId="0" fontId="89" fillId="0" borderId="4" xfId="0" applyNumberFormat="1" applyFont="1" applyFill="1" applyBorder="1" applyAlignment="1" applyProtection="1">
      <protection locked="0"/>
    </xf>
    <xf numFmtId="1" fontId="89" fillId="0" borderId="4" xfId="0" applyNumberFormat="1" applyFont="1" applyBorder="1" applyAlignment="1" applyProtection="1">
      <alignment horizontal="right"/>
    </xf>
    <xf numFmtId="0" fontId="92" fillId="0" borderId="4" xfId="0" applyNumberFormat="1" applyFont="1" applyFill="1" applyBorder="1" applyAlignment="1" applyProtection="1">
      <protection locked="0"/>
    </xf>
    <xf numFmtId="1" fontId="90" fillId="0" borderId="4" xfId="0" applyNumberFormat="1" applyFont="1" applyBorder="1" applyAlignment="1" applyProtection="1">
      <alignment horizontal="right"/>
    </xf>
    <xf numFmtId="0" fontId="90" fillId="0" borderId="4" xfId="0" applyNumberFormat="1" applyFont="1" applyFill="1" applyBorder="1" applyAlignment="1" applyProtection="1">
      <alignment horizontal="left"/>
    </xf>
    <xf numFmtId="0" fontId="92" fillId="0" borderId="4" xfId="0" quotePrefix="1" applyNumberFormat="1" applyFont="1" applyFill="1" applyBorder="1" applyAlignment="1" applyProtection="1">
      <alignment horizontal="center"/>
      <protection locked="0"/>
    </xf>
    <xf numFmtId="0" fontId="93" fillId="0" borderId="4" xfId="0" quotePrefix="1" applyNumberFormat="1" applyFont="1" applyFill="1" applyBorder="1" applyAlignment="1" applyProtection="1">
      <alignment horizontal="center"/>
      <protection locked="0"/>
    </xf>
    <xf numFmtId="0" fontId="93" fillId="0" borderId="4" xfId="0" applyNumberFormat="1" applyFont="1" applyFill="1" applyBorder="1" applyAlignment="1" applyProtection="1">
      <protection locked="0"/>
    </xf>
    <xf numFmtId="0" fontId="90" fillId="0" borderId="4" xfId="0" applyNumberFormat="1" applyFont="1" applyBorder="1" applyAlignment="1" applyProtection="1">
      <alignment horizontal="right"/>
    </xf>
    <xf numFmtId="0" fontId="86" fillId="0" borderId="4" xfId="0" applyNumberFormat="1" applyFont="1" applyBorder="1" applyAlignment="1" applyProtection="1">
      <alignment horizontal="center"/>
      <protection locked="0"/>
    </xf>
    <xf numFmtId="1" fontId="86" fillId="0" borderId="4" xfId="0" applyNumberFormat="1" applyFont="1" applyBorder="1" applyAlignment="1" applyProtection="1">
      <alignment horizontal="right"/>
      <protection locked="0"/>
    </xf>
    <xf numFmtId="0" fontId="94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95" fillId="0" borderId="0" xfId="0" applyNumberFormat="1" applyFont="1" applyAlignment="1" applyProtection="1"/>
    <xf numFmtId="0" fontId="95" fillId="0" borderId="4" xfId="0" applyNumberFormat="1" applyFont="1" applyBorder="1" applyAlignment="1" applyProtection="1">
      <alignment horizontal="center"/>
    </xf>
    <xf numFmtId="0" fontId="95" fillId="0" borderId="5" xfId="0" applyNumberFormat="1" applyFont="1" applyBorder="1" applyAlignment="1" applyProtection="1">
      <alignment horizontal="center" vertical="center"/>
    </xf>
    <xf numFmtId="0" fontId="95" fillId="0" borderId="7" xfId="0" applyNumberFormat="1" applyFont="1" applyBorder="1" applyAlignment="1" applyProtection="1">
      <alignment horizontal="center" vertical="center"/>
    </xf>
    <xf numFmtId="0" fontId="95" fillId="0" borderId="4" xfId="0" applyNumberFormat="1" applyFont="1" applyBorder="1" applyAlignment="1" applyProtection="1">
      <alignment horizontal="right"/>
    </xf>
    <xf numFmtId="1" fontId="95" fillId="0" borderId="4" xfId="0" applyNumberFormat="1" applyFont="1" applyBorder="1" applyAlignment="1" applyProtection="1">
      <alignment horizontal="right"/>
    </xf>
    <xf numFmtId="0" fontId="95" fillId="0" borderId="1" xfId="0" applyNumberFormat="1" applyFont="1" applyBorder="1" applyAlignment="1" applyProtection="1"/>
    <xf numFmtId="0" fontId="95" fillId="0" borderId="4" xfId="0" applyNumberFormat="1" applyFont="1" applyBorder="1" applyAlignment="1" applyProtection="1"/>
    <xf numFmtId="1" fontId="95" fillId="0" borderId="4" xfId="0" applyNumberFormat="1" applyFont="1" applyBorder="1" applyAlignment="1" applyProtection="1"/>
    <xf numFmtId="0" fontId="95" fillId="0" borderId="26" xfId="0" applyNumberFormat="1" applyFont="1" applyBorder="1" applyAlignment="1" applyProtection="1">
      <alignment horizontal="center"/>
    </xf>
    <xf numFmtId="1" fontId="28" fillId="0" borderId="4" xfId="0" applyNumberFormat="1" applyFont="1" applyBorder="1" applyAlignment="1" applyProtection="1"/>
    <xf numFmtId="0" fontId="95" fillId="0" borderId="2" xfId="0" applyNumberFormat="1" applyFont="1" applyBorder="1" applyAlignment="1" applyProtection="1">
      <alignment horizontal="left"/>
    </xf>
    <xf numFmtId="0" fontId="95" fillId="0" borderId="4" xfId="0" applyNumberFormat="1" applyFont="1" applyFill="1" applyBorder="1" applyAlignment="1" applyProtection="1">
      <alignment horizontal="center"/>
      <protection locked="0"/>
    </xf>
    <xf numFmtId="0" fontId="95" fillId="0" borderId="4" xfId="0" applyNumberFormat="1" applyFont="1" applyFill="1" applyBorder="1" applyAlignment="1" applyProtection="1">
      <protection locked="0"/>
    </xf>
    <xf numFmtId="0" fontId="95" fillId="0" borderId="0" xfId="0" applyNumberFormat="1" applyFont="1" applyAlignment="1" applyProtection="1">
      <alignment horizontal="center"/>
    </xf>
    <xf numFmtId="0" fontId="95" fillId="0" borderId="4" xfId="0" applyNumberFormat="1" applyFont="1" applyBorder="1" applyAlignment="1" applyProtection="1">
      <alignment horizontal="center" vertical="center"/>
    </xf>
    <xf numFmtId="0" fontId="95" fillId="0" borderId="3" xfId="0" applyNumberFormat="1" applyFont="1" applyBorder="1" applyAlignment="1" applyProtection="1">
      <alignment horizontal="left"/>
    </xf>
    <xf numFmtId="0" fontId="95" fillId="0" borderId="4" xfId="0" applyNumberFormat="1" applyFont="1" applyFill="1" applyBorder="1" applyAlignment="1" applyProtection="1">
      <alignment horizontal="left"/>
    </xf>
    <xf numFmtId="0" fontId="96" fillId="0" borderId="4" xfId="0" applyNumberFormat="1" applyFont="1" applyFill="1" applyBorder="1" applyAlignment="1" applyProtection="1">
      <protection locked="0"/>
    </xf>
    <xf numFmtId="0" fontId="95" fillId="0" borderId="4" xfId="0" quotePrefix="1" applyNumberFormat="1" applyFont="1" applyFill="1" applyBorder="1" applyAlignment="1" applyProtection="1">
      <alignment horizontal="center"/>
      <protection locked="0"/>
    </xf>
    <xf numFmtId="0" fontId="94" fillId="0" borderId="0" xfId="0" applyNumberFormat="1" applyFont="1" applyAlignment="1" applyProtection="1">
      <alignment horizontal="center"/>
    </xf>
    <xf numFmtId="0" fontId="86" fillId="0" borderId="4" xfId="0" applyNumberFormat="1" applyFont="1" applyBorder="1" applyAlignment="1" applyProtection="1">
      <alignment horizontal="center" wrapText="1"/>
    </xf>
    <xf numFmtId="0" fontId="86" fillId="0" borderId="7" xfId="0" applyNumberFormat="1" applyFont="1" applyBorder="1" applyAlignment="1" applyProtection="1">
      <alignment horizontal="center"/>
    </xf>
    <xf numFmtId="0" fontId="86" fillId="0" borderId="7" xfId="0" applyNumberFormat="1" applyFont="1" applyBorder="1" applyAlignment="1" applyProtection="1"/>
    <xf numFmtId="0" fontId="87" fillId="0" borderId="7" xfId="0" applyNumberFormat="1" applyFont="1" applyBorder="1" applyAlignment="1" applyProtection="1"/>
    <xf numFmtId="0" fontId="88" fillId="0" borderId="4" xfId="0" applyNumberFormat="1" applyFont="1" applyBorder="1" applyAlignment="1" applyProtection="1">
      <alignment horizontal="center"/>
    </xf>
    <xf numFmtId="0" fontId="87" fillId="0" borderId="1" xfId="1" applyFont="1" applyFill="1" applyBorder="1" applyAlignment="1">
      <alignment horizontal="left" wrapText="1"/>
    </xf>
    <xf numFmtId="1" fontId="94" fillId="0" borderId="4" xfId="0" applyNumberFormat="1" applyFont="1" applyBorder="1" applyAlignment="1" applyProtection="1"/>
    <xf numFmtId="0" fontId="86" fillId="0" borderId="4" xfId="0" applyNumberFormat="1" applyFont="1" applyBorder="1" applyAlignment="1" applyProtection="1">
      <alignment horizontal="center"/>
    </xf>
    <xf numFmtId="0" fontId="86" fillId="0" borderId="4" xfId="0" applyNumberFormat="1" applyFont="1" applyBorder="1" applyAlignment="1" applyProtection="1"/>
    <xf numFmtId="0" fontId="86" fillId="0" borderId="4" xfId="0" applyNumberFormat="1" applyFont="1" applyFill="1" applyBorder="1" applyAlignment="1" applyProtection="1">
      <alignment horizontal="center"/>
      <protection locked="0"/>
    </xf>
    <xf numFmtId="0" fontId="86" fillId="0" borderId="4" xfId="0" applyNumberFormat="1" applyFont="1" applyFill="1" applyBorder="1" applyAlignment="1" applyProtection="1">
      <protection locked="0"/>
    </xf>
    <xf numFmtId="0" fontId="88" fillId="0" borderId="4" xfId="0" applyNumberFormat="1" applyFont="1" applyFill="1" applyBorder="1" applyAlignment="1" applyProtection="1">
      <alignment horizontal="center"/>
      <protection locked="0"/>
    </xf>
    <xf numFmtId="0" fontId="87" fillId="0" borderId="1" xfId="0" applyNumberFormat="1" applyFont="1" applyBorder="1"/>
    <xf numFmtId="0" fontId="86" fillId="0" borderId="5" xfId="0" applyNumberFormat="1" applyFont="1" applyBorder="1" applyAlignment="1" applyProtection="1">
      <alignment vertical="center" wrapText="1"/>
    </xf>
    <xf numFmtId="0" fontId="86" fillId="0" borderId="5" xfId="0" applyNumberFormat="1" applyFont="1" applyBorder="1" applyAlignment="1" applyProtection="1">
      <alignment vertical="center"/>
    </xf>
    <xf numFmtId="0" fontId="86" fillId="0" borderId="6" xfId="0" applyNumberFormat="1" applyFont="1" applyBorder="1" applyAlignment="1" applyProtection="1">
      <alignment vertical="center" wrapText="1"/>
    </xf>
    <xf numFmtId="0" fontId="86" fillId="0" borderId="6" xfId="0" applyNumberFormat="1" applyFont="1" applyBorder="1" applyAlignment="1" applyProtection="1">
      <alignment vertical="center"/>
    </xf>
    <xf numFmtId="0" fontId="86" fillId="0" borderId="7" xfId="0" applyNumberFormat="1" applyFont="1" applyBorder="1" applyAlignment="1" applyProtection="1">
      <alignment vertical="center" wrapText="1"/>
    </xf>
    <xf numFmtId="0" fontId="86" fillId="0" borderId="7" xfId="0" applyNumberFormat="1" applyFont="1" applyBorder="1" applyAlignment="1" applyProtection="1">
      <alignment vertical="center"/>
    </xf>
    <xf numFmtId="1" fontId="87" fillId="0" borderId="4" xfId="0" applyNumberFormat="1" applyFont="1" applyBorder="1" applyAlignment="1" applyProtection="1">
      <alignment horizontal="right"/>
    </xf>
    <xf numFmtId="0" fontId="97" fillId="0" borderId="4" xfId="0" applyNumberFormat="1" applyFont="1" applyFill="1" applyBorder="1" applyAlignment="1" applyProtection="1">
      <alignment horizontal="center"/>
      <protection locked="0"/>
    </xf>
    <xf numFmtId="0" fontId="88" fillId="0" borderId="4" xfId="0" applyNumberFormat="1" applyFont="1" applyFill="1" applyBorder="1" applyAlignment="1" applyProtection="1">
      <protection locked="0"/>
    </xf>
    <xf numFmtId="0" fontId="97" fillId="0" borderId="4" xfId="0" applyNumberFormat="1" applyFont="1" applyFill="1" applyBorder="1" applyAlignment="1" applyProtection="1">
      <protection locked="0"/>
    </xf>
    <xf numFmtId="0" fontId="86" fillId="0" borderId="4" xfId="0" applyNumberFormat="1" applyFont="1" applyFill="1" applyBorder="1" applyAlignment="1" applyProtection="1">
      <alignment horizontal="left"/>
    </xf>
    <xf numFmtId="1" fontId="87" fillId="0" borderId="0" xfId="0" applyNumberFormat="1" applyFont="1" applyBorder="1" applyAlignment="1" applyProtection="1"/>
    <xf numFmtId="0" fontId="98" fillId="0" borderId="4" xfId="0" quotePrefix="1" applyNumberFormat="1" applyFont="1" applyFill="1" applyBorder="1" applyAlignment="1" applyProtection="1">
      <alignment horizontal="center"/>
      <protection locked="0"/>
    </xf>
    <xf numFmtId="0" fontId="98" fillId="0" borderId="4" xfId="0" applyNumberFormat="1" applyFont="1" applyFill="1" applyBorder="1" applyAlignment="1" applyProtection="1">
      <protection locked="0"/>
    </xf>
    <xf numFmtId="0" fontId="97" fillId="0" borderId="4" xfId="0" quotePrefix="1" applyNumberFormat="1" applyFont="1" applyFill="1" applyBorder="1" applyAlignment="1" applyProtection="1">
      <alignment horizontal="center"/>
      <protection locked="0"/>
    </xf>
    <xf numFmtId="0" fontId="87" fillId="0" borderId="0" xfId="0" applyNumberFormat="1" applyFont="1" applyAlignment="1" applyProtection="1"/>
    <xf numFmtId="1" fontId="87" fillId="0" borderId="0" xfId="0" applyNumberFormat="1" applyFont="1" applyAlignment="1" applyProtection="1"/>
    <xf numFmtId="0" fontId="99" fillId="0" borderId="0" xfId="0" applyNumberFormat="1" applyFont="1" applyAlignment="1" applyProtection="1"/>
    <xf numFmtId="0" fontId="2" fillId="0" borderId="26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2" fillId="0" borderId="4" xfId="0" applyNumberFormat="1" applyFont="1" applyBorder="1" applyAlignment="1" applyProtection="1"/>
    <xf numFmtId="0" fontId="2" fillId="0" borderId="25" xfId="0" applyNumberFormat="1" applyFont="1" applyBorder="1" applyAlignment="1" applyProtection="1">
      <alignment horizontal="center" wrapText="1"/>
    </xf>
    <xf numFmtId="0" fontId="2" fillId="0" borderId="3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/>
    <xf numFmtId="2" fontId="2" fillId="0" borderId="5" xfId="0" applyNumberFormat="1" applyFont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2" fontId="2" fillId="0" borderId="4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>
      <alignment horizontal="center"/>
    </xf>
    <xf numFmtId="0" fontId="99" fillId="0" borderId="4" xfId="0" applyNumberFormat="1" applyFont="1" applyBorder="1" applyAlignment="1" applyProtection="1">
      <alignment horizontal="center"/>
    </xf>
    <xf numFmtId="0" fontId="99" fillId="0" borderId="1" xfId="0" applyNumberFormat="1" applyFont="1" applyBorder="1" applyAlignment="1" applyProtection="1"/>
    <xf numFmtId="1" fontId="99" fillId="0" borderId="4" xfId="0" applyNumberFormat="1" applyFont="1" applyBorder="1" applyProtection="1"/>
    <xf numFmtId="0" fontId="99" fillId="0" borderId="4" xfId="0" applyNumberFormat="1" applyFont="1" applyBorder="1" applyAlignment="1" applyProtection="1"/>
    <xf numFmtId="2" fontId="99" fillId="0" borderId="3" xfId="0" applyNumberFormat="1" applyFont="1" applyBorder="1" applyProtection="1"/>
    <xf numFmtId="1" fontId="99" fillId="0" borderId="1" xfId="0" applyNumberFormat="1" applyFont="1" applyBorder="1" applyAlignment="1" applyProtection="1">
      <alignment horizontal="center"/>
    </xf>
    <xf numFmtId="1" fontId="99" fillId="0" borderId="4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/>
    <xf numFmtId="1" fontId="2" fillId="0" borderId="4" xfId="0" applyNumberFormat="1" applyFont="1" applyBorder="1" applyAlignment="1" applyProtection="1">
      <alignment horizontal="right"/>
    </xf>
    <xf numFmtId="2" fontId="99" fillId="0" borderId="4" xfId="0" applyNumberFormat="1" applyFont="1" applyBorder="1" applyAlignment="1" applyProtection="1">
      <alignment horizontal="right"/>
    </xf>
    <xf numFmtId="1" fontId="99" fillId="2" borderId="4" xfId="0" applyNumberFormat="1" applyFont="1" applyFill="1" applyBorder="1" applyAlignment="1">
      <alignment horizontal="right"/>
    </xf>
    <xf numFmtId="2" fontId="99" fillId="0" borderId="4" xfId="0" applyNumberFormat="1" applyFont="1" applyBorder="1"/>
    <xf numFmtId="1" fontId="2" fillId="2" borderId="4" xfId="0" applyNumberFormat="1" applyFont="1" applyFill="1" applyBorder="1" applyAlignment="1">
      <alignment horizontal="right"/>
    </xf>
    <xf numFmtId="1" fontId="2" fillId="0" borderId="4" xfId="0" applyNumberFormat="1" applyFont="1" applyBorder="1" applyAlignment="1" applyProtection="1"/>
    <xf numFmtId="0" fontId="94" fillId="0" borderId="0" xfId="0" applyNumberFormat="1" applyFont="1" applyAlignment="1" applyProtection="1"/>
    <xf numFmtId="1" fontId="94" fillId="0" borderId="3" xfId="0" applyNumberFormat="1" applyFont="1" applyBorder="1" applyAlignment="1" applyProtection="1">
      <alignment horizontal="right"/>
    </xf>
    <xf numFmtId="2" fontId="94" fillId="0" borderId="4" xfId="0" applyNumberFormat="1" applyFont="1" applyBorder="1" applyAlignment="1" applyProtection="1">
      <alignment horizontal="right"/>
    </xf>
    <xf numFmtId="1" fontId="94" fillId="0" borderId="4" xfId="0" applyNumberFormat="1" applyFont="1" applyBorder="1" applyAlignment="1" applyProtection="1">
      <alignment horizontal="right"/>
    </xf>
    <xf numFmtId="0" fontId="94" fillId="0" borderId="4" xfId="0" applyNumberFormat="1" applyFont="1" applyBorder="1" applyAlignment="1" applyProtection="1">
      <alignment horizontal="center"/>
    </xf>
    <xf numFmtId="0" fontId="94" fillId="0" borderId="4" xfId="0" applyNumberFormat="1" applyFont="1" applyBorder="1" applyAlignment="1" applyProtection="1"/>
    <xf numFmtId="2" fontId="87" fillId="0" borderId="4" xfId="0" applyNumberFormat="1" applyFont="1" applyBorder="1" applyAlignment="1" applyProtection="1">
      <alignment horizontal="right"/>
    </xf>
    <xf numFmtId="0" fontId="87" fillId="0" borderId="4" xfId="0" applyNumberFormat="1" applyFont="1" applyBorder="1" applyAlignment="1" applyProtection="1">
      <alignment horizontal="center"/>
    </xf>
    <xf numFmtId="0" fontId="87" fillId="0" borderId="4" xfId="0" applyNumberFormat="1" applyFont="1" applyBorder="1" applyAlignment="1" applyProtection="1"/>
    <xf numFmtId="1" fontId="100" fillId="0" borderId="4" xfId="0" applyNumberFormat="1" applyFont="1" applyBorder="1" applyAlignment="1" applyProtection="1"/>
    <xf numFmtId="0" fontId="87" fillId="0" borderId="4" xfId="0" applyNumberFormat="1" applyFont="1" applyFill="1" applyBorder="1" applyAlignment="1" applyProtection="1">
      <alignment horizontal="center"/>
      <protection locked="0"/>
    </xf>
    <xf numFmtId="0" fontId="87" fillId="0" borderId="4" xfId="0" applyNumberFormat="1" applyFont="1" applyFill="1" applyBorder="1" applyAlignment="1" applyProtection="1">
      <protection locked="0"/>
    </xf>
    <xf numFmtId="0" fontId="101" fillId="0" borderId="4" xfId="0" applyNumberFormat="1" applyFont="1" applyFill="1" applyBorder="1" applyAlignment="1" applyProtection="1">
      <protection locked="0"/>
    </xf>
    <xf numFmtId="0" fontId="94" fillId="0" borderId="4" xfId="0" applyNumberFormat="1" applyFont="1" applyFill="1" applyBorder="1" applyAlignment="1" applyProtection="1">
      <alignment horizontal="center"/>
      <protection locked="0"/>
    </xf>
    <xf numFmtId="0" fontId="94" fillId="0" borderId="4" xfId="0" applyNumberFormat="1" applyFont="1" applyFill="1" applyBorder="1" applyAlignment="1" applyProtection="1">
      <protection locked="0"/>
    </xf>
    <xf numFmtId="1" fontId="87" fillId="0" borderId="4" xfId="0" applyNumberFormat="1" applyFont="1" applyBorder="1" applyAlignment="1" applyProtection="1"/>
    <xf numFmtId="0" fontId="88" fillId="0" borderId="0" xfId="0" applyNumberFormat="1" applyFont="1" applyBorder="1" applyAlignment="1" applyProtection="1">
      <alignment horizontal="center"/>
    </xf>
    <xf numFmtId="0" fontId="86" fillId="0" borderId="0" xfId="0" applyNumberFormat="1" applyFont="1" applyBorder="1" applyAlignment="1" applyProtection="1"/>
    <xf numFmtId="0" fontId="87" fillId="0" borderId="0" xfId="0" applyNumberFormat="1" applyFont="1" applyAlignment="1" applyProtection="1">
      <alignment horizontal="center"/>
    </xf>
    <xf numFmtId="0" fontId="87" fillId="0" borderId="4" xfId="0" applyNumberFormat="1" applyFont="1" applyBorder="1" applyAlignment="1">
      <alignment horizontal="center"/>
    </xf>
    <xf numFmtId="0" fontId="101" fillId="0" borderId="4" xfId="0" applyNumberFormat="1" applyFont="1" applyFill="1" applyBorder="1" applyAlignment="1" applyProtection="1">
      <alignment horizontal="center"/>
      <protection locked="0"/>
    </xf>
    <xf numFmtId="0" fontId="94" fillId="0" borderId="4" xfId="0" applyNumberFormat="1" applyFont="1" applyFill="1" applyBorder="1" applyAlignment="1" applyProtection="1">
      <alignment horizontal="left"/>
    </xf>
    <xf numFmtId="0" fontId="101" fillId="0" borderId="4" xfId="0" quotePrefix="1" applyNumberFormat="1" applyFont="1" applyFill="1" applyBorder="1" applyAlignment="1" applyProtection="1">
      <alignment horizontal="center"/>
      <protection locked="0"/>
    </xf>
    <xf numFmtId="0" fontId="102" fillId="0" borderId="4" xfId="0" applyNumberFormat="1" applyFont="1" applyFill="1" applyBorder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 applyProtection="1"/>
    <xf numFmtId="0" fontId="4" fillId="0" borderId="8" xfId="0" applyNumberFormat="1" applyFont="1" applyBorder="1" applyAlignment="1" applyProtection="1">
      <alignment horizontal="right"/>
    </xf>
    <xf numFmtId="0" fontId="4" fillId="0" borderId="0" xfId="0" applyNumberFormat="1" applyFont="1" applyAlignment="1" applyProtection="1">
      <protection locked="0"/>
    </xf>
    <xf numFmtId="1" fontId="4" fillId="0" borderId="0" xfId="0" applyNumberFormat="1" applyFont="1" applyAlignment="1" applyProtection="1"/>
    <xf numFmtId="1" fontId="4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alignment horizontal="right"/>
    </xf>
    <xf numFmtId="2" fontId="103" fillId="0" borderId="4" xfId="0" applyNumberFormat="1" applyFont="1" applyBorder="1" applyAlignment="1" applyProtection="1">
      <alignment horizontal="center"/>
    </xf>
    <xf numFmtId="1" fontId="103" fillId="0" borderId="4" xfId="0" applyNumberFormat="1" applyFont="1" applyBorder="1" applyAlignment="1" applyProtection="1">
      <alignment horizontal="center"/>
    </xf>
    <xf numFmtId="0" fontId="0" fillId="0" borderId="4" xfId="0" applyNumberFormat="1" applyFont="1" applyBorder="1" applyAlignment="1" applyProtection="1">
      <alignment horizontal="right"/>
    </xf>
    <xf numFmtId="1" fontId="0" fillId="0" borderId="4" xfId="0" applyNumberFormat="1" applyFont="1" applyBorder="1" applyAlignment="1" applyProtection="1">
      <alignment horizontal="right"/>
    </xf>
    <xf numFmtId="0" fontId="0" fillId="0" borderId="4" xfId="0" applyNumberFormat="1" applyFont="1" applyBorder="1" applyAlignment="1" applyProtection="1">
      <protection locked="0"/>
    </xf>
    <xf numFmtId="1" fontId="0" fillId="0" borderId="4" xfId="0" applyNumberFormat="1" applyFont="1" applyBorder="1" applyAlignment="1" applyProtection="1">
      <protection locked="0"/>
    </xf>
    <xf numFmtId="0" fontId="79" fillId="0" borderId="4" xfId="0" applyNumberFormat="1" applyFont="1" applyBorder="1" applyAlignment="1" applyProtection="1"/>
    <xf numFmtId="1" fontId="4" fillId="0" borderId="4" xfId="0" applyNumberFormat="1" applyFon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" fontId="0" fillId="0" borderId="0" xfId="0" applyNumberFormat="1" applyFont="1" applyAlignment="1" applyProtection="1">
      <protection locked="0"/>
    </xf>
    <xf numFmtId="2" fontId="0" fillId="0" borderId="4" xfId="0" applyNumberFormat="1" applyFont="1" applyBorder="1" applyAlignment="1" applyProtection="1">
      <alignment horizontal="right"/>
    </xf>
    <xf numFmtId="0" fontId="104" fillId="0" borderId="0" xfId="0" applyNumberFormat="1" applyFont="1" applyFill="1" applyAlignment="1"/>
    <xf numFmtId="0" fontId="104" fillId="0" borderId="0" xfId="0" applyNumberFormat="1" applyFont="1" applyFill="1" applyAlignment="1">
      <alignment horizontal="center"/>
    </xf>
    <xf numFmtId="0" fontId="104" fillId="0" borderId="0" xfId="0" applyFont="1" applyFill="1"/>
    <xf numFmtId="0" fontId="104" fillId="0" borderId="0" xfId="0" applyNumberFormat="1" applyFont="1" applyFill="1"/>
    <xf numFmtId="1" fontId="104" fillId="0" borderId="0" xfId="0" applyNumberFormat="1" applyFont="1" applyFill="1" applyAlignment="1"/>
    <xf numFmtId="0" fontId="104" fillId="0" borderId="0" xfId="0" applyFont="1" applyFill="1" applyBorder="1"/>
    <xf numFmtId="0" fontId="104" fillId="0" borderId="9" xfId="0" applyNumberFormat="1" applyFont="1" applyFill="1" applyBorder="1" applyAlignment="1"/>
    <xf numFmtId="0" fontId="104" fillId="0" borderId="25" xfId="0" applyNumberFormat="1" applyFont="1" applyFill="1" applyBorder="1" applyAlignment="1"/>
    <xf numFmtId="0" fontId="104" fillId="0" borderId="11" xfId="0" applyNumberFormat="1" applyFont="1" applyFill="1" applyBorder="1" applyAlignment="1"/>
    <xf numFmtId="0" fontId="104" fillId="0" borderId="11" xfId="0" applyFont="1" applyFill="1" applyBorder="1"/>
    <xf numFmtId="0" fontId="104" fillId="0" borderId="10" xfId="0" applyNumberFormat="1" applyFont="1" applyFill="1" applyBorder="1" applyAlignment="1"/>
    <xf numFmtId="0" fontId="104" fillId="0" borderId="8" xfId="0" applyNumberFormat="1" applyFont="1" applyFill="1" applyBorder="1" applyAlignment="1"/>
    <xf numFmtId="0" fontId="104" fillId="0" borderId="8" xfId="0" applyNumberFormat="1" applyFont="1" applyFill="1" applyBorder="1" applyAlignment="1">
      <alignment horizontal="centerContinuous" vertical="center"/>
    </xf>
    <xf numFmtId="0" fontId="104" fillId="0" borderId="28" xfId="0" applyNumberFormat="1" applyFont="1" applyFill="1" applyBorder="1" applyAlignment="1"/>
    <xf numFmtId="0" fontId="104" fillId="0" borderId="8" xfId="0" applyFont="1" applyFill="1" applyBorder="1"/>
    <xf numFmtId="0" fontId="78" fillId="0" borderId="7" xfId="0" applyNumberFormat="1" applyFont="1" applyFill="1" applyBorder="1" applyAlignment="1">
      <alignment horizontal="center" vertical="top" wrapText="1"/>
    </xf>
    <xf numFmtId="0" fontId="78" fillId="0" borderId="10" xfId="0" applyNumberFormat="1" applyFont="1" applyFill="1" applyBorder="1" applyAlignment="1">
      <alignment horizontal="center" vertical="top" wrapText="1"/>
    </xf>
    <xf numFmtId="0" fontId="78" fillId="0" borderId="0" xfId="0" applyNumberFormat="1" applyFont="1" applyFill="1" applyAlignment="1"/>
    <xf numFmtId="0" fontId="78" fillId="0" borderId="0" xfId="0" applyFont="1" applyFill="1"/>
    <xf numFmtId="0" fontId="104" fillId="0" borderId="4" xfId="0" applyNumberFormat="1" applyFont="1" applyFill="1" applyBorder="1" applyAlignment="1">
      <alignment horizontal="center"/>
    </xf>
    <xf numFmtId="0" fontId="104" fillId="0" borderId="1" xfId="0" applyNumberFormat="1" applyFont="1" applyFill="1" applyBorder="1" applyAlignment="1">
      <alignment horizontal="center"/>
    </xf>
    <xf numFmtId="0" fontId="104" fillId="0" borderId="4" xfId="0" applyNumberFormat="1" applyFont="1" applyFill="1" applyBorder="1" applyAlignment="1"/>
    <xf numFmtId="0" fontId="104" fillId="0" borderId="4" xfId="0" applyNumberFormat="1" applyFont="1" applyFill="1" applyBorder="1"/>
    <xf numFmtId="0" fontId="104" fillId="0" borderId="1" xfId="0" applyNumberFormat="1" applyFont="1" applyFill="1" applyBorder="1"/>
    <xf numFmtId="0" fontId="104" fillId="0" borderId="1" xfId="0" applyNumberFormat="1" applyFont="1" applyFill="1" applyBorder="1" applyAlignment="1"/>
    <xf numFmtId="0" fontId="104" fillId="0" borderId="4" xfId="0" applyNumberFormat="1" applyFont="1" applyFill="1" applyBorder="1" applyAlignment="1">
      <alignment vertical="top"/>
    </xf>
    <xf numFmtId="0" fontId="104" fillId="0" borderId="1" xfId="0" applyNumberFormat="1" applyFont="1" applyFill="1" applyBorder="1" applyAlignment="1">
      <alignment wrapText="1"/>
    </xf>
    <xf numFmtId="0" fontId="104" fillId="0" borderId="1" xfId="0" applyNumberFormat="1" applyFont="1" applyFill="1" applyBorder="1" applyAlignment="1">
      <alignment horizontal="left" wrapText="1"/>
    </xf>
    <xf numFmtId="0" fontId="104" fillId="0" borderId="4" xfId="0" applyNumberFormat="1" applyFont="1" applyFill="1" applyBorder="1" applyAlignment="1">
      <alignment vertical="center"/>
    </xf>
    <xf numFmtId="0" fontId="104" fillId="0" borderId="1" xfId="0" applyNumberFormat="1" applyFont="1" applyFill="1" applyBorder="1" applyAlignment="1">
      <alignment vertical="top" wrapText="1"/>
    </xf>
    <xf numFmtId="0" fontId="104" fillId="0" borderId="0" xfId="0" applyNumberFormat="1" applyFont="1" applyFill="1" applyBorder="1"/>
    <xf numFmtId="0" fontId="104" fillId="0" borderId="0" xfId="0" applyNumberFormat="1" applyFont="1" applyFill="1" applyBorder="1" applyAlignment="1"/>
    <xf numFmtId="0" fontId="104" fillId="0" borderId="1" xfId="0" applyNumberFormat="1" applyFont="1" applyFill="1" applyBorder="1" applyAlignment="1">
      <alignment horizontal="left" vertical="top" wrapText="1"/>
    </xf>
    <xf numFmtId="0" fontId="104" fillId="0" borderId="4" xfId="0" applyNumberFormat="1" applyFont="1" applyFill="1" applyBorder="1" applyAlignment="1">
      <alignment horizontal="center" vertical="center"/>
    </xf>
    <xf numFmtId="0" fontId="104" fillId="3" borderId="4" xfId="0" applyNumberFormat="1" applyFont="1" applyFill="1" applyBorder="1"/>
    <xf numFmtId="0" fontId="104" fillId="0" borderId="4" xfId="0" applyNumberFormat="1" applyFont="1" applyFill="1" applyBorder="1" applyAlignment="1">
      <alignment vertical="top" wrapText="1"/>
    </xf>
    <xf numFmtId="0" fontId="28" fillId="4" borderId="0" xfId="0" applyNumberFormat="1" applyFont="1" applyFill="1" applyAlignment="1"/>
    <xf numFmtId="0" fontId="100" fillId="4" borderId="10" xfId="0" applyNumberFormat="1" applyFont="1" applyFill="1" applyBorder="1" applyAlignment="1"/>
    <xf numFmtId="0" fontId="100" fillId="4" borderId="28" xfId="0" applyNumberFormat="1" applyFont="1" applyFill="1" applyBorder="1" applyAlignment="1"/>
    <xf numFmtId="0" fontId="4" fillId="4" borderId="7" xfId="0" applyNumberFormat="1" applyFont="1" applyFill="1" applyBorder="1" applyAlignment="1">
      <alignment horizontal="center" vertical="top" wrapText="1"/>
    </xf>
    <xf numFmtId="0" fontId="28" fillId="4" borderId="4" xfId="0" applyNumberFormat="1" applyFont="1" applyFill="1" applyBorder="1" applyAlignment="1"/>
    <xf numFmtId="0" fontId="104" fillId="4" borderId="0" xfId="0" applyNumberFormat="1" applyFont="1" applyFill="1" applyAlignment="1"/>
    <xf numFmtId="0" fontId="78" fillId="4" borderId="7" xfId="0" applyNumberFormat="1" applyFont="1" applyFill="1" applyBorder="1" applyAlignment="1">
      <alignment horizontal="center" vertical="top" wrapText="1"/>
    </xf>
    <xf numFmtId="0" fontId="104" fillId="4" borderId="4" xfId="0" applyNumberFormat="1" applyFont="1" applyFill="1" applyBorder="1" applyAlignment="1"/>
    <xf numFmtId="0" fontId="104" fillId="4" borderId="9" xfId="0" applyNumberFormat="1" applyFont="1" applyFill="1" applyBorder="1" applyAlignment="1"/>
    <xf numFmtId="0" fontId="104" fillId="4" borderId="25" xfId="0" applyNumberFormat="1" applyFont="1" applyFill="1" applyBorder="1" applyAlignment="1"/>
    <xf numFmtId="0" fontId="104" fillId="4" borderId="10" xfId="0" applyNumberFormat="1" applyFont="1" applyFill="1" applyBorder="1" applyAlignment="1"/>
    <xf numFmtId="0" fontId="104" fillId="4" borderId="28" xfId="0" applyNumberFormat="1" applyFont="1" applyFill="1" applyBorder="1" applyAlignment="1"/>
    <xf numFmtId="0" fontId="79" fillId="0" borderId="0" xfId="0" applyFont="1"/>
    <xf numFmtId="0" fontId="78" fillId="0" borderId="4" xfId="0" applyNumberFormat="1" applyFont="1" applyBorder="1" applyAlignment="1"/>
    <xf numFmtId="0" fontId="105" fillId="0" borderId="4" xfId="0" applyNumberFormat="1" applyFont="1" applyBorder="1" applyAlignment="1">
      <alignment horizontal="center"/>
    </xf>
    <xf numFmtId="0" fontId="79" fillId="0" borderId="4" xfId="0" applyNumberFormat="1" applyFont="1" applyBorder="1" applyAlignment="1"/>
    <xf numFmtId="0" fontId="79" fillId="0" borderId="4" xfId="0" applyNumberFormat="1" applyFont="1" applyBorder="1"/>
    <xf numFmtId="0" fontId="78" fillId="0" borderId="0" xfId="0" applyNumberFormat="1" applyFont="1" applyBorder="1" applyAlignment="1"/>
    <xf numFmtId="0" fontId="78" fillId="0" borderId="4" xfId="0" applyNumberFormat="1" applyFont="1" applyBorder="1" applyAlignment="1">
      <alignment horizontal="centerContinuous" vertical="center"/>
    </xf>
    <xf numFmtId="0" fontId="103" fillId="0" borderId="4" xfId="0" applyNumberFormat="1" applyFont="1" applyBorder="1" applyAlignment="1">
      <alignment horizontal="center" vertical="top" wrapText="1"/>
    </xf>
    <xf numFmtId="0" fontId="106" fillId="0" borderId="0" xfId="0" applyFont="1"/>
    <xf numFmtId="0" fontId="78" fillId="0" borderId="4" xfId="0" applyNumberFormat="1" applyFont="1" applyBorder="1" applyAlignment="1">
      <alignment horizontal="center"/>
    </xf>
    <xf numFmtId="0" fontId="79" fillId="0" borderId="1" xfId="0" applyNumberFormat="1" applyFont="1" applyBorder="1" applyAlignment="1"/>
    <xf numFmtId="0" fontId="78" fillId="0" borderId="4" xfId="0" applyFont="1" applyBorder="1"/>
    <xf numFmtId="0" fontId="79" fillId="0" borderId="0" xfId="0" applyFont="1" applyBorder="1"/>
    <xf numFmtId="0" fontId="79" fillId="0" borderId="4" xfId="0" applyNumberFormat="1" applyFont="1" applyBorder="1" applyAlignment="1">
      <alignment vertical="top"/>
    </xf>
    <xf numFmtId="0" fontId="79" fillId="0" borderId="1" xfId="0" applyNumberFormat="1" applyFont="1" applyBorder="1" applyAlignment="1">
      <alignment vertical="top" wrapText="1"/>
    </xf>
    <xf numFmtId="0" fontId="79" fillId="0" borderId="1" xfId="0" applyNumberFormat="1" applyFont="1" applyBorder="1" applyAlignment="1">
      <alignment horizontal="left" wrapText="1"/>
    </xf>
    <xf numFmtId="0" fontId="79" fillId="0" borderId="1" xfId="0" applyNumberFormat="1" applyFont="1" applyBorder="1" applyAlignment="1">
      <alignment wrapText="1"/>
    </xf>
    <xf numFmtId="0" fontId="79" fillId="0" borderId="4" xfId="0" applyNumberFormat="1" applyFont="1" applyBorder="1" applyAlignment="1">
      <alignment wrapText="1"/>
    </xf>
    <xf numFmtId="0" fontId="78" fillId="0" borderId="4" xfId="0" applyNumberFormat="1" applyFont="1" applyBorder="1" applyAlignment="1">
      <alignment horizontal="center" vertical="center"/>
    </xf>
    <xf numFmtId="0" fontId="78" fillId="0" borderId="4" xfId="0" applyNumberFormat="1" applyFont="1" applyBorder="1" applyAlignment="1">
      <alignment wrapText="1"/>
    </xf>
    <xf numFmtId="0" fontId="79" fillId="0" borderId="0" xfId="0" applyNumberFormat="1" applyFont="1" applyBorder="1"/>
    <xf numFmtId="0" fontId="79" fillId="0" borderId="0" xfId="0" applyNumberFormat="1" applyFont="1" applyAlignment="1"/>
    <xf numFmtId="0" fontId="79" fillId="0" borderId="0" xfId="0" applyNumberFormat="1" applyFont="1"/>
    <xf numFmtId="0" fontId="78" fillId="0" borderId="0" xfId="0" applyFont="1" applyAlignment="1">
      <alignment horizontal="center" wrapText="1"/>
    </xf>
    <xf numFmtId="0" fontId="78" fillId="0" borderId="11" xfId="0" applyNumberFormat="1" applyFont="1" applyFill="1" applyBorder="1" applyAlignment="1" applyProtection="1">
      <alignment horizontal="center" wrapText="1"/>
      <protection locked="0"/>
    </xf>
    <xf numFmtId="0" fontId="79" fillId="0" borderId="7" xfId="0" applyFont="1" applyBorder="1" applyAlignment="1" applyProtection="1">
      <alignment horizontal="center" vertical="center" wrapText="1"/>
    </xf>
    <xf numFmtId="0" fontId="79" fillId="0" borderId="7" xfId="0" applyFont="1" applyBorder="1" applyAlignment="1" applyProtection="1">
      <alignment horizontal="center" vertical="center"/>
    </xf>
    <xf numFmtId="0" fontId="78" fillId="0" borderId="7" xfId="0" applyFont="1" applyBorder="1" applyAlignment="1" applyProtection="1">
      <alignment horizontal="center" vertical="center"/>
    </xf>
    <xf numFmtId="0" fontId="78" fillId="0" borderId="7" xfId="0" applyFont="1" applyFill="1" applyBorder="1" applyAlignment="1" applyProtection="1">
      <alignment horizontal="center" vertical="center" wrapText="1"/>
    </xf>
    <xf numFmtId="0" fontId="79" fillId="0" borderId="4" xfId="0" applyFont="1" applyBorder="1" applyAlignment="1" applyProtection="1">
      <alignment horizontal="center"/>
    </xf>
    <xf numFmtId="0" fontId="78" fillId="0" borderId="4" xfId="0" applyFont="1" applyBorder="1" applyAlignment="1" applyProtection="1">
      <alignment horizontal="left"/>
    </xf>
    <xf numFmtId="0" fontId="79" fillId="0" borderId="4" xfId="0" applyFont="1" applyBorder="1" applyAlignment="1" applyProtection="1">
      <alignment horizontal="left"/>
    </xf>
    <xf numFmtId="0" fontId="79" fillId="0" borderId="4" xfId="0" applyFont="1" applyBorder="1"/>
    <xf numFmtId="2" fontId="79" fillId="0" borderId="4" xfId="0" applyNumberFormat="1" applyFont="1" applyBorder="1"/>
    <xf numFmtId="0" fontId="78" fillId="0" borderId="4" xfId="0" applyFont="1" applyBorder="1" applyAlignment="1" applyProtection="1">
      <alignment horizontal="center"/>
    </xf>
    <xf numFmtId="0" fontId="79" fillId="0" borderId="4" xfId="0" applyFont="1" applyBorder="1" applyAlignment="1" applyProtection="1">
      <alignment horizontal="right"/>
    </xf>
    <xf numFmtId="1" fontId="79" fillId="0" borderId="4" xfId="0" applyNumberFormat="1" applyFont="1" applyBorder="1" applyAlignment="1">
      <alignment horizontal="right"/>
    </xf>
    <xf numFmtId="2" fontId="79" fillId="0" borderId="4" xfId="0" applyNumberFormat="1" applyFont="1" applyBorder="1" applyAlignment="1">
      <alignment horizontal="right"/>
    </xf>
    <xf numFmtId="0" fontId="79" fillId="0" borderId="4" xfId="0" applyFont="1" applyBorder="1" applyAlignment="1">
      <alignment horizontal="center"/>
    </xf>
    <xf numFmtId="0" fontId="78" fillId="0" borderId="4" xfId="0" applyFont="1" applyBorder="1" applyAlignment="1" applyProtection="1">
      <alignment horizontal="right"/>
    </xf>
    <xf numFmtId="2" fontId="78" fillId="0" borderId="4" xfId="0" applyNumberFormat="1" applyFont="1" applyBorder="1" applyAlignment="1" applyProtection="1">
      <alignment horizontal="right"/>
    </xf>
    <xf numFmtId="1" fontId="78" fillId="0" borderId="4" xfId="0" applyNumberFormat="1" applyFont="1" applyBorder="1" applyAlignment="1">
      <alignment horizontal="right"/>
    </xf>
    <xf numFmtId="2" fontId="78" fillId="0" borderId="4" xfId="0" applyNumberFormat="1" applyFont="1" applyBorder="1" applyAlignment="1">
      <alignment horizontal="right"/>
    </xf>
    <xf numFmtId="0" fontId="78" fillId="0" borderId="4" xfId="0" applyFont="1" applyBorder="1" applyAlignment="1">
      <alignment horizontal="center"/>
    </xf>
    <xf numFmtId="0" fontId="78" fillId="0" borderId="4" xfId="0" applyFont="1" applyFill="1" applyBorder="1" applyAlignment="1" applyProtection="1">
      <alignment horizontal="center"/>
    </xf>
    <xf numFmtId="0" fontId="78" fillId="0" borderId="4" xfId="0" applyFont="1" applyFill="1" applyBorder="1" applyAlignment="1" applyProtection="1">
      <alignment horizontal="left"/>
    </xf>
    <xf numFmtId="0" fontId="79" fillId="0" borderId="4" xfId="0" applyFont="1" applyFill="1" applyBorder="1" applyAlignment="1" applyProtection="1">
      <alignment horizontal="right"/>
    </xf>
    <xf numFmtId="0" fontId="79" fillId="0" borderId="4" xfId="0" applyFont="1" applyFill="1" applyBorder="1" applyAlignment="1" applyProtection="1">
      <alignment horizontal="center"/>
    </xf>
    <xf numFmtId="0" fontId="79" fillId="0" borderId="4" xfId="0" applyFont="1" applyFill="1" applyBorder="1" applyAlignment="1" applyProtection="1">
      <alignment horizontal="left"/>
    </xf>
    <xf numFmtId="2" fontId="79" fillId="0" borderId="4" xfId="0" applyNumberFormat="1" applyFont="1" applyFill="1" applyBorder="1" applyAlignment="1" applyProtection="1">
      <alignment horizontal="right"/>
    </xf>
    <xf numFmtId="1" fontId="79" fillId="0" borderId="4" xfId="0" applyNumberFormat="1" applyFont="1" applyFill="1" applyBorder="1" applyAlignment="1" applyProtection="1">
      <alignment horizontal="right"/>
    </xf>
    <xf numFmtId="0" fontId="81" fillId="0" borderId="4" xfId="0" applyFont="1" applyFill="1" applyBorder="1" applyAlignment="1" applyProtection="1">
      <alignment horizontal="left"/>
    </xf>
    <xf numFmtId="0" fontId="78" fillId="0" borderId="4" xfId="0" applyFont="1" applyFill="1" applyBorder="1" applyAlignment="1" applyProtection="1">
      <alignment horizontal="right"/>
    </xf>
    <xf numFmtId="1" fontId="78" fillId="0" borderId="4" xfId="0" applyNumberFormat="1" applyFont="1" applyFill="1" applyBorder="1" applyAlignment="1" applyProtection="1">
      <alignment horizontal="right"/>
    </xf>
    <xf numFmtId="2" fontId="78" fillId="0" borderId="4" xfId="0" applyNumberFormat="1" applyFont="1" applyFill="1" applyBorder="1" applyAlignment="1" applyProtection="1">
      <alignment horizontal="right"/>
    </xf>
    <xf numFmtId="0" fontId="81" fillId="0" borderId="4" xfId="0" applyFont="1" applyFill="1" applyBorder="1" applyAlignment="1" applyProtection="1">
      <alignment horizontal="center"/>
    </xf>
    <xf numFmtId="0" fontId="99" fillId="0" borderId="4" xfId="0" applyFont="1" applyBorder="1" applyAlignment="1" applyProtection="1">
      <alignment horizontal="left"/>
    </xf>
    <xf numFmtId="0" fontId="107" fillId="0" borderId="4" xfId="0" applyFont="1" applyFill="1" applyBorder="1" applyAlignment="1" applyProtection="1">
      <alignment horizontal="center"/>
    </xf>
    <xf numFmtId="0" fontId="79" fillId="0" borderId="1" xfId="0" applyFont="1" applyBorder="1" applyAlignment="1" applyProtection="1"/>
    <xf numFmtId="0" fontId="89" fillId="0" borderId="0" xfId="0" applyFont="1"/>
    <xf numFmtId="0" fontId="90" fillId="0" borderId="4" xfId="0" applyFont="1" applyBorder="1" applyAlignment="1" applyProtection="1">
      <alignment horizontal="center"/>
    </xf>
    <xf numFmtId="0" fontId="90" fillId="0" borderId="4" xfId="0" applyFont="1" applyBorder="1" applyAlignment="1" applyProtection="1">
      <alignment horizontal="left"/>
    </xf>
    <xf numFmtId="0" fontId="89" fillId="0" borderId="4" xfId="0" applyFont="1" applyBorder="1"/>
    <xf numFmtId="0" fontId="89" fillId="0" borderId="4" xfId="0" applyFont="1" applyBorder="1" applyAlignment="1" applyProtection="1">
      <alignment horizontal="center"/>
    </xf>
    <xf numFmtId="0" fontId="89" fillId="0" borderId="4" xfId="0" applyFont="1" applyBorder="1" applyAlignment="1" applyProtection="1">
      <alignment horizontal="left"/>
    </xf>
    <xf numFmtId="0" fontId="89" fillId="2" borderId="4" xfId="0" applyFont="1" applyFill="1" applyBorder="1" applyAlignment="1" applyProtection="1">
      <alignment horizontal="center"/>
    </xf>
    <xf numFmtId="0" fontId="89" fillId="2" borderId="4" xfId="0" applyFont="1" applyFill="1" applyBorder="1" applyAlignment="1" applyProtection="1">
      <alignment horizontal="left"/>
    </xf>
    <xf numFmtId="0" fontId="89" fillId="2" borderId="0" xfId="0" applyFont="1" applyFill="1"/>
    <xf numFmtId="0" fontId="90" fillId="0" borderId="4" xfId="0" applyFont="1" applyBorder="1" applyAlignment="1">
      <alignment horizontal="center"/>
    </xf>
    <xf numFmtId="0" fontId="90" fillId="0" borderId="4" xfId="0" applyFont="1" applyBorder="1"/>
    <xf numFmtId="1" fontId="89" fillId="0" borderId="4" xfId="0" applyNumberFormat="1" applyFont="1" applyBorder="1"/>
    <xf numFmtId="0" fontId="89" fillId="0" borderId="4" xfId="0" applyFont="1" applyFill="1" applyBorder="1" applyAlignment="1" applyProtection="1">
      <alignment horizontal="center"/>
    </xf>
    <xf numFmtId="0" fontId="89" fillId="0" borderId="4" xfId="0" applyFont="1" applyFill="1" applyBorder="1" applyAlignment="1" applyProtection="1">
      <alignment horizontal="left"/>
    </xf>
    <xf numFmtId="0" fontId="92" fillId="0" borderId="4" xfId="0" applyFont="1" applyFill="1" applyBorder="1" applyAlignment="1" applyProtection="1">
      <alignment horizontal="left"/>
    </xf>
    <xf numFmtId="0" fontId="90" fillId="0" borderId="4" xfId="0" applyFont="1" applyFill="1" applyBorder="1" applyAlignment="1" applyProtection="1">
      <alignment horizontal="left"/>
    </xf>
    <xf numFmtId="1" fontId="90" fillId="0" borderId="4" xfId="0" applyNumberFormat="1" applyFont="1" applyBorder="1"/>
    <xf numFmtId="0" fontId="89" fillId="0" borderId="4" xfId="0" applyFont="1" applyBorder="1" applyAlignment="1">
      <alignment horizontal="center"/>
    </xf>
    <xf numFmtId="0" fontId="93" fillId="0" borderId="4" xfId="0" applyFont="1" applyFill="1" applyBorder="1" applyAlignment="1" applyProtection="1">
      <alignment horizontal="left"/>
    </xf>
    <xf numFmtId="10" fontId="90" fillId="0" borderId="4" xfId="0" applyNumberFormat="1" applyFont="1" applyBorder="1"/>
    <xf numFmtId="0" fontId="108" fillId="0" borderId="4" xfId="0" applyFont="1" applyBorder="1"/>
    <xf numFmtId="0" fontId="103" fillId="0" borderId="4" xfId="0" applyNumberFormat="1" applyFont="1" applyFill="1" applyBorder="1" applyAlignment="1" applyProtection="1">
      <alignment horizontal="center"/>
      <protection locked="0"/>
    </xf>
    <xf numFmtId="0" fontId="103" fillId="0" borderId="4" xfId="0" applyFont="1" applyBorder="1" applyAlignment="1" applyProtection="1">
      <alignment horizontal="center"/>
    </xf>
    <xf numFmtId="0" fontId="103" fillId="0" borderId="4" xfId="0" applyFont="1" applyBorder="1" applyAlignment="1" applyProtection="1">
      <alignment horizontal="left"/>
    </xf>
    <xf numFmtId="0" fontId="106" fillId="0" borderId="4" xfId="0" applyFont="1" applyBorder="1"/>
    <xf numFmtId="0" fontId="106" fillId="0" borderId="4" xfId="0" applyFont="1" applyBorder="1" applyAlignment="1" applyProtection="1">
      <alignment horizontal="center"/>
    </xf>
    <xf numFmtId="0" fontId="106" fillId="0" borderId="4" xfId="0" applyFont="1" applyBorder="1" applyAlignment="1" applyProtection="1">
      <alignment horizontal="left"/>
    </xf>
    <xf numFmtId="0" fontId="103" fillId="0" borderId="4" xfId="0" applyFont="1" applyBorder="1" applyAlignment="1">
      <alignment horizontal="center"/>
    </xf>
    <xf numFmtId="0" fontId="103" fillId="0" borderId="4" xfId="0" applyFont="1" applyBorder="1"/>
    <xf numFmtId="2" fontId="106" fillId="0" borderId="4" xfId="0" applyNumberFormat="1" applyFont="1" applyBorder="1"/>
    <xf numFmtId="2" fontId="103" fillId="0" borderId="4" xfId="0" applyNumberFormat="1" applyFont="1" applyBorder="1"/>
    <xf numFmtId="0" fontId="106" fillId="0" borderId="4" xfId="0" applyFont="1" applyBorder="1" applyAlignment="1">
      <alignment horizontal="center"/>
    </xf>
    <xf numFmtId="1" fontId="106" fillId="0" borderId="4" xfId="0" applyNumberFormat="1" applyFont="1" applyBorder="1" applyAlignment="1">
      <alignment horizontal="center"/>
    </xf>
    <xf numFmtId="1" fontId="0" fillId="2" borderId="0" xfId="0" applyNumberFormat="1" applyFont="1" applyFill="1"/>
    <xf numFmtId="1" fontId="7" fillId="2" borderId="0" xfId="0" applyNumberFormat="1" applyFont="1" applyFill="1"/>
    <xf numFmtId="1" fontId="110" fillId="2" borderId="0" xfId="0" applyNumberFormat="1" applyFont="1" applyFill="1"/>
    <xf numFmtId="1" fontId="0" fillId="2" borderId="0" xfId="0" applyNumberFormat="1" applyFill="1"/>
    <xf numFmtId="1" fontId="0" fillId="2" borderId="0" xfId="0" applyNumberFormat="1" applyFont="1" applyFill="1" applyAlignment="1"/>
    <xf numFmtId="1" fontId="111" fillId="2" borderId="0" xfId="0" applyNumberFormat="1" applyFont="1" applyFill="1"/>
    <xf numFmtId="1" fontId="110" fillId="2" borderId="4" xfId="0" applyNumberFormat="1" applyFont="1" applyFill="1" applyBorder="1"/>
    <xf numFmtId="1" fontId="112" fillId="2" borderId="4" xfId="0" applyNumberFormat="1" applyFont="1" applyFill="1" applyBorder="1"/>
    <xf numFmtId="1" fontId="112" fillId="2" borderId="4" xfId="0" applyNumberFormat="1" applyFont="1" applyFill="1" applyBorder="1" applyAlignment="1">
      <alignment horizontal="center"/>
    </xf>
    <xf numFmtId="1" fontId="112" fillId="2" borderId="4" xfId="0" applyNumberFormat="1" applyFont="1" applyFill="1" applyBorder="1" applyAlignment="1">
      <alignment vertical="top" wrapText="1"/>
    </xf>
    <xf numFmtId="1" fontId="113" fillId="2" borderId="0" xfId="0" applyNumberFormat="1" applyFont="1" applyFill="1"/>
    <xf numFmtId="1" fontId="114" fillId="2" borderId="0" xfId="0" applyNumberFormat="1" applyFont="1" applyFill="1"/>
    <xf numFmtId="1" fontId="112" fillId="2" borderId="0" xfId="0" applyNumberFormat="1" applyFont="1" applyFill="1"/>
    <xf numFmtId="1" fontId="0" fillId="0" borderId="0" xfId="0" applyNumberFormat="1"/>
    <xf numFmtId="1" fontId="0" fillId="2" borderId="4" xfId="0" applyNumberFormat="1" applyFont="1" applyFill="1" applyBorder="1"/>
    <xf numFmtId="1" fontId="0" fillId="2" borderId="4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115" fillId="2" borderId="4" xfId="0" applyNumberFormat="1" applyFont="1" applyFill="1" applyBorder="1"/>
    <xf numFmtId="1" fontId="0" fillId="2" borderId="4" xfId="0" applyNumberFormat="1" applyFill="1" applyBorder="1"/>
    <xf numFmtId="1" fontId="114" fillId="2" borderId="4" xfId="0" applyNumberFormat="1" applyFont="1" applyFill="1" applyBorder="1"/>
    <xf numFmtId="1" fontId="114" fillId="2" borderId="4" xfId="0" applyNumberFormat="1" applyFont="1" applyFill="1" applyBorder="1" applyAlignment="1">
      <alignment horizontal="center"/>
    </xf>
    <xf numFmtId="2" fontId="0" fillId="2" borderId="4" xfId="0" applyNumberFormat="1" applyFill="1" applyBorder="1"/>
    <xf numFmtId="1" fontId="114" fillId="2" borderId="4" xfId="0" applyNumberFormat="1" applyFont="1" applyFill="1" applyBorder="1" applyAlignment="1">
      <alignment wrapText="1"/>
    </xf>
    <xf numFmtId="1" fontId="113" fillId="2" borderId="0" xfId="0" applyNumberFormat="1" applyFont="1" applyFill="1" applyAlignment="1">
      <alignment horizontal="left" wrapText="1"/>
    </xf>
    <xf numFmtId="0" fontId="94" fillId="0" borderId="4" xfId="0" applyFont="1" applyFill="1" applyBorder="1"/>
    <xf numFmtId="0" fontId="87" fillId="0" borderId="4" xfId="0" applyFont="1" applyFill="1" applyBorder="1"/>
    <xf numFmtId="0" fontId="94" fillId="0" borderId="4" xfId="0" applyFont="1" applyFill="1" applyBorder="1" applyAlignment="1">
      <alignment horizontal="center" vertical="top" wrapText="1"/>
    </xf>
    <xf numFmtId="0" fontId="94" fillId="0" borderId="4" xfId="0" applyFont="1" applyFill="1" applyBorder="1" applyAlignment="1">
      <alignment horizontal="left" vertical="top" wrapText="1"/>
    </xf>
    <xf numFmtId="0" fontId="94" fillId="0" borderId="4" xfId="0" applyFont="1" applyFill="1" applyBorder="1" applyAlignment="1"/>
    <xf numFmtId="0" fontId="94" fillId="0" borderId="4" xfId="0" applyFont="1" applyFill="1" applyBorder="1" applyAlignment="1">
      <alignment wrapText="1"/>
    </xf>
    <xf numFmtId="1" fontId="94" fillId="0" borderId="4" xfId="0" applyNumberFormat="1" applyFont="1" applyFill="1" applyBorder="1" applyAlignment="1">
      <alignment horizontal="right"/>
    </xf>
    <xf numFmtId="1" fontId="87" fillId="0" borderId="4" xfId="0" applyNumberFormat="1" applyFont="1" applyFill="1" applyBorder="1" applyAlignment="1">
      <alignment horizontal="right"/>
    </xf>
    <xf numFmtId="1" fontId="87" fillId="0" borderId="4" xfId="0" applyNumberFormat="1" applyFont="1" applyFill="1" applyBorder="1"/>
    <xf numFmtId="0" fontId="87" fillId="0" borderId="4" xfId="0" applyFont="1" applyFill="1" applyBorder="1" applyAlignment="1">
      <alignment horizontal="left"/>
    </xf>
    <xf numFmtId="0" fontId="94" fillId="0" borderId="4" xfId="0" applyFont="1" applyFill="1" applyBorder="1" applyAlignment="1">
      <alignment horizontal="left"/>
    </xf>
    <xf numFmtId="0" fontId="87" fillId="0" borderId="4" xfId="0" applyFont="1" applyFill="1" applyBorder="1" applyAlignment="1">
      <alignment horizontal="left" wrapText="1"/>
    </xf>
    <xf numFmtId="0" fontId="94" fillId="0" borderId="4" xfId="0" applyFont="1" applyFill="1" applyBorder="1" applyAlignment="1">
      <alignment horizontal="left" wrapText="1"/>
    </xf>
    <xf numFmtId="0" fontId="87" fillId="0" borderId="4" xfId="0" applyFont="1" applyFill="1" applyBorder="1" applyAlignment="1"/>
    <xf numFmtId="1" fontId="94" fillId="0" borderId="4" xfId="0" applyNumberFormat="1" applyFont="1" applyFill="1" applyBorder="1" applyAlignment="1"/>
    <xf numFmtId="0" fontId="94" fillId="0" borderId="4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wrapText="1"/>
    </xf>
    <xf numFmtId="0" fontId="31" fillId="0" borderId="8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8" xfId="0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6" fillId="0" borderId="4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top" wrapText="1"/>
    </xf>
    <xf numFmtId="0" fontId="36" fillId="0" borderId="4" xfId="0" applyNumberFormat="1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/>
    </xf>
    <xf numFmtId="1" fontId="35" fillId="0" borderId="8" xfId="0" applyNumberFormat="1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4" xfId="0" applyNumberFormat="1" applyFont="1" applyFill="1" applyBorder="1" applyAlignment="1">
      <alignment horizontal="center" vertical="top" wrapText="1"/>
    </xf>
    <xf numFmtId="1" fontId="34" fillId="0" borderId="4" xfId="0" applyNumberFormat="1" applyFont="1" applyFill="1" applyBorder="1" applyAlignment="1">
      <alignment vertical="top" wrapText="1"/>
    </xf>
    <xf numFmtId="1" fontId="34" fillId="0" borderId="4" xfId="0" applyNumberFormat="1" applyFont="1" applyFill="1" applyBorder="1" applyAlignment="1">
      <alignment horizontal="center" vertical="top" wrapText="1"/>
    </xf>
    <xf numFmtId="1" fontId="34" fillId="0" borderId="9" xfId="0" applyNumberFormat="1" applyFont="1" applyFill="1" applyBorder="1" applyAlignment="1">
      <alignment horizontal="center" vertical="top" wrapText="1"/>
    </xf>
    <xf numFmtId="1" fontId="34" fillId="0" borderId="10" xfId="0" applyNumberFormat="1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 wrapText="1"/>
    </xf>
    <xf numFmtId="0" fontId="34" fillId="0" borderId="7" xfId="0" applyFont="1" applyFill="1" applyBorder="1" applyAlignment="1">
      <alignment horizontal="center" vertical="top" wrapText="1"/>
    </xf>
    <xf numFmtId="0" fontId="40" fillId="0" borderId="8" xfId="0" applyFont="1" applyFill="1" applyBorder="1" applyAlignment="1">
      <alignment horizontal="center" wrapText="1"/>
    </xf>
    <xf numFmtId="0" fontId="40" fillId="0" borderId="8" xfId="0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 vertical="top"/>
    </xf>
    <xf numFmtId="2" fontId="51" fillId="0" borderId="4" xfId="0" applyNumberFormat="1" applyFont="1" applyFill="1" applyBorder="1" applyAlignment="1">
      <alignment horizontal="center" vertical="top"/>
    </xf>
    <xf numFmtId="0" fontId="60" fillId="0" borderId="4" xfId="0" applyFont="1" applyFill="1" applyBorder="1" applyAlignment="1">
      <alignment horizontal="center" vertical="top" wrapText="1"/>
    </xf>
    <xf numFmtId="0" fontId="60" fillId="0" borderId="4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left"/>
    </xf>
    <xf numFmtId="0" fontId="58" fillId="0" borderId="4" xfId="0" applyFont="1" applyFill="1" applyBorder="1" applyAlignment="1">
      <alignment horizontal="center" wrapText="1"/>
    </xf>
    <xf numFmtId="0" fontId="58" fillId="0" borderId="4" xfId="0" applyFont="1" applyFill="1" applyBorder="1" applyAlignment="1">
      <alignment horizontal="center"/>
    </xf>
    <xf numFmtId="0" fontId="52" fillId="0" borderId="12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  <xf numFmtId="0" fontId="52" fillId="0" borderId="14" xfId="0" applyFont="1" applyBorder="1" applyAlignment="1">
      <alignment horizontal="left" wrapText="1"/>
    </xf>
    <xf numFmtId="0" fontId="63" fillId="0" borderId="12" xfId="0" applyFont="1" applyBorder="1" applyAlignment="1">
      <alignment horizontal="left" wrapText="1"/>
    </xf>
    <xf numFmtId="0" fontId="63" fillId="0" borderId="13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5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left" wrapText="1"/>
    </xf>
    <xf numFmtId="0" fontId="64" fillId="0" borderId="0" xfId="0" applyFont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/>
    </xf>
    <xf numFmtId="0" fontId="66" fillId="0" borderId="4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left"/>
    </xf>
    <xf numFmtId="0" fontId="75" fillId="0" borderId="5" xfId="0" applyNumberFormat="1" applyFont="1" applyBorder="1" applyAlignment="1">
      <alignment horizontal="center" vertical="center" wrapText="1"/>
    </xf>
    <xf numFmtId="0" fontId="75" fillId="0" borderId="6" xfId="0" applyNumberFormat="1" applyFont="1" applyBorder="1" applyAlignment="1">
      <alignment horizontal="center" vertical="center" wrapText="1"/>
    </xf>
    <xf numFmtId="0" fontId="75" fillId="0" borderId="7" xfId="0" applyNumberFormat="1" applyFont="1" applyBorder="1" applyAlignment="1">
      <alignment horizontal="center" vertical="center" wrapText="1"/>
    </xf>
    <xf numFmtId="0" fontId="75" fillId="0" borderId="9" xfId="0" applyNumberFormat="1" applyFont="1" applyBorder="1" applyAlignment="1">
      <alignment horizontal="center" vertical="center" wrapText="1"/>
    </xf>
    <xf numFmtId="0" fontId="75" fillId="0" borderId="25" xfId="0" applyNumberFormat="1" applyFont="1" applyBorder="1" applyAlignment="1">
      <alignment horizontal="center" vertical="center" wrapText="1"/>
    </xf>
    <xf numFmtId="0" fontId="75" fillId="0" borderId="26" xfId="0" applyNumberFormat="1" applyFont="1" applyBorder="1" applyAlignment="1">
      <alignment horizontal="center" vertical="center" wrapText="1"/>
    </xf>
    <xf numFmtId="0" fontId="75" fillId="0" borderId="27" xfId="0" applyNumberFormat="1" applyFont="1" applyBorder="1" applyAlignment="1">
      <alignment horizontal="center" vertical="center" wrapText="1"/>
    </xf>
    <xf numFmtId="0" fontId="75" fillId="0" borderId="10" xfId="0" applyNumberFormat="1" applyFont="1" applyBorder="1" applyAlignment="1">
      <alignment horizontal="center" vertical="center" wrapText="1"/>
    </xf>
    <xf numFmtId="0" fontId="75" fillId="0" borderId="28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17" fontId="78" fillId="2" borderId="4" xfId="0" applyNumberFormat="1" applyFont="1" applyFill="1" applyBorder="1" applyAlignment="1" applyProtection="1">
      <alignment horizontal="center"/>
      <protection locked="0"/>
    </xf>
    <xf numFmtId="49" fontId="78" fillId="2" borderId="4" xfId="0" applyNumberFormat="1" applyFont="1" applyFill="1" applyBorder="1" applyAlignment="1" applyProtection="1">
      <alignment horizontal="center"/>
      <protection locked="0"/>
    </xf>
    <xf numFmtId="0" fontId="78" fillId="0" borderId="0" xfId="0" applyNumberFormat="1" applyFont="1" applyAlignment="1" applyProtection="1">
      <alignment horizontal="center" wrapText="1"/>
    </xf>
    <xf numFmtId="0" fontId="78" fillId="0" borderId="4" xfId="0" applyNumberFormat="1" applyFont="1" applyFill="1" applyBorder="1" applyAlignment="1" applyProtection="1">
      <alignment horizontal="left" vertical="center"/>
    </xf>
    <xf numFmtId="0" fontId="78" fillId="0" borderId="4" xfId="0" applyNumberFormat="1" applyFont="1" applyBorder="1" applyAlignment="1" applyProtection="1">
      <alignment horizontal="center"/>
    </xf>
    <xf numFmtId="0" fontId="78" fillId="0" borderId="4" xfId="0" applyNumberFormat="1" applyFont="1" applyBorder="1" applyAlignment="1" applyProtection="1">
      <alignment horizontal="left" vertical="center"/>
    </xf>
    <xf numFmtId="0" fontId="78" fillId="0" borderId="0" xfId="0" applyNumberFormat="1" applyFont="1" applyAlignment="1" applyProtection="1">
      <alignment horizontal="center"/>
    </xf>
    <xf numFmtId="0" fontId="78" fillId="0" borderId="5" xfId="0" applyNumberFormat="1" applyFont="1" applyBorder="1" applyAlignment="1" applyProtection="1">
      <alignment horizontal="center"/>
    </xf>
    <xf numFmtId="17" fontId="78" fillId="2" borderId="1" xfId="0" applyNumberFormat="1" applyFont="1" applyFill="1" applyBorder="1" applyAlignment="1" applyProtection="1">
      <alignment horizontal="center"/>
      <protection locked="0"/>
    </xf>
    <xf numFmtId="49" fontId="78" fillId="2" borderId="2" xfId="0" applyNumberFormat="1" applyFont="1" applyFill="1" applyBorder="1" applyAlignment="1" applyProtection="1">
      <alignment horizontal="center"/>
      <protection locked="0"/>
    </xf>
    <xf numFmtId="49" fontId="78" fillId="2" borderId="3" xfId="0" applyNumberFormat="1" applyFont="1" applyFill="1" applyBorder="1" applyAlignment="1" applyProtection="1">
      <alignment horizontal="center"/>
      <protection locked="0"/>
    </xf>
    <xf numFmtId="0" fontId="78" fillId="0" borderId="1" xfId="0" applyNumberFormat="1" applyFont="1" applyBorder="1" applyAlignment="1" applyProtection="1">
      <alignment horizontal="left"/>
    </xf>
    <xf numFmtId="0" fontId="78" fillId="0" borderId="3" xfId="0" applyNumberFormat="1" applyFont="1" applyBorder="1" applyAlignment="1" applyProtection="1">
      <alignment horizontal="left"/>
    </xf>
    <xf numFmtId="0" fontId="78" fillId="0" borderId="8" xfId="0" applyNumberFormat="1" applyFont="1" applyBorder="1" applyAlignment="1" applyProtection="1">
      <alignment horizontal="center" wrapText="1"/>
    </xf>
    <xf numFmtId="0" fontId="90" fillId="0" borderId="4" xfId="0" applyNumberFormat="1" applyFont="1" applyBorder="1" applyAlignment="1">
      <alignment horizontal="center"/>
    </xf>
    <xf numFmtId="0" fontId="90" fillId="0" borderId="1" xfId="0" applyNumberFormat="1" applyFont="1" applyBorder="1" applyAlignment="1" applyProtection="1">
      <alignment horizontal="left"/>
    </xf>
    <xf numFmtId="0" fontId="90" fillId="0" borderId="3" xfId="0" applyNumberFormat="1" applyFont="1" applyBorder="1" applyAlignment="1" applyProtection="1">
      <alignment horizontal="left"/>
    </xf>
    <xf numFmtId="0" fontId="86" fillId="0" borderId="0" xfId="0" applyNumberFormat="1" applyFont="1" applyAlignment="1" applyProtection="1">
      <alignment horizontal="center"/>
      <protection locked="0"/>
    </xf>
    <xf numFmtId="0" fontId="90" fillId="0" borderId="0" xfId="0" applyNumberFormat="1" applyFont="1" applyBorder="1" applyAlignment="1" applyProtection="1">
      <alignment horizontal="center"/>
      <protection locked="0"/>
    </xf>
    <xf numFmtId="0" fontId="90" fillId="0" borderId="4" xfId="0" applyNumberFormat="1" applyFont="1" applyBorder="1" applyAlignment="1">
      <alignment horizontal="center" vertical="center"/>
    </xf>
    <xf numFmtId="0" fontId="86" fillId="0" borderId="4" xfId="0" applyNumberFormat="1" applyFont="1" applyBorder="1" applyAlignment="1">
      <alignment horizontal="center" vertical="center"/>
    </xf>
    <xf numFmtId="0" fontId="86" fillId="0" borderId="4" xfId="0" applyNumberFormat="1" applyFont="1" applyBorder="1" applyAlignment="1">
      <alignment horizontal="center"/>
    </xf>
    <xf numFmtId="0" fontId="95" fillId="0" borderId="1" xfId="0" applyNumberFormat="1" applyFont="1" applyBorder="1" applyAlignment="1" applyProtection="1">
      <alignment horizontal="left"/>
    </xf>
    <xf numFmtId="0" fontId="95" fillId="0" borderId="3" xfId="0" applyNumberFormat="1" applyFont="1" applyBorder="1" applyAlignment="1" applyProtection="1">
      <alignment horizontal="left"/>
    </xf>
    <xf numFmtId="0" fontId="95" fillId="0" borderId="0" xfId="0" applyNumberFormat="1" applyFont="1" applyAlignment="1" applyProtection="1">
      <alignment horizontal="center"/>
    </xf>
    <xf numFmtId="0" fontId="95" fillId="0" borderId="4" xfId="0" applyNumberFormat="1" applyFont="1" applyBorder="1" applyAlignment="1" applyProtection="1">
      <alignment horizontal="center" vertical="center"/>
    </xf>
    <xf numFmtId="1" fontId="95" fillId="0" borderId="4" xfId="0" applyNumberFormat="1" applyFont="1" applyBorder="1" applyAlignment="1" applyProtection="1">
      <alignment horizontal="center"/>
    </xf>
    <xf numFmtId="0" fontId="95" fillId="0" borderId="5" xfId="0" applyNumberFormat="1" applyFont="1" applyBorder="1" applyAlignment="1" applyProtection="1">
      <alignment horizontal="center" vertical="center"/>
    </xf>
    <xf numFmtId="0" fontId="95" fillId="0" borderId="7" xfId="0" applyNumberFormat="1" applyFont="1" applyBorder="1" applyAlignment="1" applyProtection="1">
      <alignment horizontal="center" vertical="center"/>
    </xf>
    <xf numFmtId="0" fontId="95" fillId="0" borderId="4" xfId="0" applyNumberFormat="1" applyFont="1" applyBorder="1" applyAlignment="1" applyProtection="1">
      <alignment horizontal="center"/>
    </xf>
    <xf numFmtId="0" fontId="94" fillId="0" borderId="0" xfId="0" applyNumberFormat="1" applyFont="1" applyAlignment="1" applyProtection="1">
      <alignment horizontal="center"/>
    </xf>
    <xf numFmtId="0" fontId="94" fillId="0" borderId="10" xfId="0" applyNumberFormat="1" applyFont="1" applyBorder="1" applyAlignment="1" applyProtection="1">
      <alignment horizontal="center"/>
    </xf>
    <xf numFmtId="0" fontId="94" fillId="0" borderId="8" xfId="0" applyNumberFormat="1" applyFont="1" applyBorder="1" applyAlignment="1" applyProtection="1">
      <alignment horizontal="center"/>
    </xf>
    <xf numFmtId="0" fontId="94" fillId="0" borderId="0" xfId="0" applyNumberFormat="1" applyFont="1" applyBorder="1" applyAlignment="1" applyProtection="1">
      <alignment horizontal="center"/>
    </xf>
    <xf numFmtId="0" fontId="86" fillId="0" borderId="4" xfId="0" applyNumberFormat="1" applyFont="1" applyBorder="1" applyAlignment="1" applyProtection="1">
      <alignment horizontal="center" vertical="center" wrapText="1"/>
    </xf>
    <xf numFmtId="0" fontId="86" fillId="0" borderId="1" xfId="0" applyNumberFormat="1" applyFont="1" applyBorder="1" applyAlignment="1" applyProtection="1">
      <alignment horizontal="center" vertical="center"/>
    </xf>
    <xf numFmtId="0" fontId="86" fillId="0" borderId="4" xfId="0" applyNumberFormat="1" applyFont="1" applyBorder="1" applyAlignment="1" applyProtection="1">
      <alignment horizontal="center" vertical="center"/>
    </xf>
    <xf numFmtId="0" fontId="86" fillId="0" borderId="29" xfId="0" applyNumberFormat="1" applyFont="1" applyBorder="1" applyAlignment="1" applyProtection="1">
      <alignment horizontal="center"/>
    </xf>
    <xf numFmtId="0" fontId="86" fillId="0" borderId="30" xfId="0" applyNumberFormat="1" applyFont="1" applyBorder="1" applyAlignment="1" applyProtection="1">
      <alignment horizontal="center"/>
    </xf>
    <xf numFmtId="0" fontId="86" fillId="0" borderId="31" xfId="0" applyNumberFormat="1" applyFont="1" applyBorder="1" applyAlignment="1" applyProtection="1">
      <alignment horizontal="center"/>
    </xf>
    <xf numFmtId="0" fontId="86" fillId="0" borderId="32" xfId="0" applyNumberFormat="1" applyFont="1" applyBorder="1" applyAlignment="1" applyProtection="1">
      <alignment horizontal="center"/>
    </xf>
    <xf numFmtId="0" fontId="86" fillId="0" borderId="33" xfId="0" applyNumberFormat="1" applyFont="1" applyBorder="1" applyAlignment="1" applyProtection="1">
      <alignment horizontal="center"/>
    </xf>
    <xf numFmtId="0" fontId="86" fillId="0" borderId="34" xfId="0" applyNumberFormat="1" applyFont="1" applyBorder="1" applyAlignment="1" applyProtection="1">
      <alignment horizontal="center"/>
    </xf>
    <xf numFmtId="0" fontId="86" fillId="0" borderId="11" xfId="0" applyNumberFormat="1" applyFont="1" applyBorder="1" applyAlignment="1" applyProtection="1">
      <alignment horizontal="center"/>
    </xf>
    <xf numFmtId="0" fontId="86" fillId="0" borderId="25" xfId="0" applyNumberFormat="1" applyFont="1" applyBorder="1" applyAlignment="1" applyProtection="1">
      <alignment horizontal="center"/>
    </xf>
    <xf numFmtId="0" fontId="86" fillId="0" borderId="8" xfId="0" applyNumberFormat="1" applyFont="1" applyBorder="1" applyAlignment="1" applyProtection="1">
      <alignment horizontal="center"/>
    </xf>
    <xf numFmtId="0" fontId="86" fillId="0" borderId="28" xfId="0" applyNumberFormat="1" applyFont="1" applyBorder="1" applyAlignment="1" applyProtection="1">
      <alignment horizontal="center"/>
    </xf>
    <xf numFmtId="0" fontId="87" fillId="0" borderId="4" xfId="0" applyNumberFormat="1" applyFont="1" applyBorder="1" applyAlignment="1" applyProtection="1">
      <alignment horizontal="center" vertical="center"/>
    </xf>
    <xf numFmtId="0" fontId="86" fillId="0" borderId="7" xfId="0" applyNumberFormat="1" applyFont="1" applyBorder="1" applyAlignment="1" applyProtection="1">
      <alignment horizontal="center" vertical="center"/>
    </xf>
    <xf numFmtId="0" fontId="86" fillId="0" borderId="7" xfId="0" applyNumberFormat="1" applyFont="1" applyBorder="1" applyAlignment="1" applyProtection="1">
      <alignment horizontal="center" wrapText="1"/>
    </xf>
    <xf numFmtId="0" fontId="86" fillId="0" borderId="4" xfId="0" applyNumberFormat="1" applyFont="1" applyBorder="1" applyAlignment="1" applyProtection="1">
      <alignment horizontal="center" wrapText="1"/>
    </xf>
    <xf numFmtId="0" fontId="94" fillId="0" borderId="11" xfId="0" applyNumberFormat="1" applyFont="1" applyBorder="1" applyAlignment="1" applyProtection="1">
      <alignment horizontal="center"/>
    </xf>
    <xf numFmtId="0" fontId="86" fillId="0" borderId="1" xfId="0" applyNumberFormat="1" applyFont="1" applyBorder="1" applyAlignment="1" applyProtection="1">
      <alignment horizontal="center" wrapText="1"/>
    </xf>
    <xf numFmtId="0" fontId="86" fillId="0" borderId="3" xfId="0" applyNumberFormat="1" applyFont="1" applyBorder="1" applyAlignment="1" applyProtection="1">
      <alignment horizontal="center" wrapText="1"/>
    </xf>
    <xf numFmtId="0" fontId="86" fillId="0" borderId="9" xfId="0" applyNumberFormat="1" applyFont="1" applyBorder="1" applyAlignment="1" applyProtection="1">
      <alignment horizontal="center"/>
    </xf>
    <xf numFmtId="0" fontId="86" fillId="0" borderId="1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wrapText="1"/>
    </xf>
    <xf numFmtId="2" fontId="2" fillId="0" borderId="3" xfId="0" applyNumberFormat="1" applyFont="1" applyBorder="1" applyAlignment="1" applyProtection="1">
      <alignment horizontal="center" wrapText="1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94" fillId="0" borderId="8" xfId="0" applyNumberFormat="1" applyFont="1" applyBorder="1" applyAlignment="1" applyProtection="1">
      <alignment horizontal="right"/>
    </xf>
    <xf numFmtId="0" fontId="94" fillId="0" borderId="5" xfId="0" applyNumberFormat="1" applyFont="1" applyBorder="1" applyAlignment="1" applyProtection="1">
      <alignment horizontal="center" vertical="center" wrapText="1"/>
    </xf>
    <xf numFmtId="0" fontId="94" fillId="0" borderId="6" xfId="0" applyNumberFormat="1" applyFont="1" applyBorder="1" applyAlignment="1" applyProtection="1">
      <alignment horizontal="center" vertical="center" wrapText="1"/>
    </xf>
    <xf numFmtId="0" fontId="94" fillId="0" borderId="7" xfId="0" applyNumberFormat="1" applyFont="1" applyBorder="1" applyAlignment="1" applyProtection="1">
      <alignment horizontal="center" vertical="center" wrapText="1"/>
    </xf>
    <xf numFmtId="0" fontId="94" fillId="0" borderId="5" xfId="0" applyNumberFormat="1" applyFont="1" applyBorder="1" applyAlignment="1" applyProtection="1">
      <alignment horizontal="center" vertical="center"/>
    </xf>
    <xf numFmtId="0" fontId="94" fillId="0" borderId="6" xfId="0" applyNumberFormat="1" applyFont="1" applyBorder="1" applyAlignment="1" applyProtection="1">
      <alignment horizontal="center" vertical="center"/>
    </xf>
    <xf numFmtId="0" fontId="94" fillId="0" borderId="7" xfId="0" applyNumberFormat="1" applyFont="1" applyBorder="1" applyAlignment="1" applyProtection="1">
      <alignment horizontal="center" vertical="center"/>
    </xf>
    <xf numFmtId="1" fontId="94" fillId="0" borderId="3" xfId="0" applyNumberFormat="1" applyFont="1" applyBorder="1" applyAlignment="1" applyProtection="1">
      <alignment horizontal="center"/>
    </xf>
    <xf numFmtId="1" fontId="94" fillId="0" borderId="4" xfId="0" applyNumberFormat="1" applyFont="1" applyBorder="1" applyAlignment="1" applyProtection="1">
      <alignment horizontal="center"/>
    </xf>
    <xf numFmtId="1" fontId="94" fillId="0" borderId="1" xfId="0" applyNumberFormat="1" applyFont="1" applyBorder="1" applyAlignment="1" applyProtection="1">
      <alignment horizontal="center"/>
    </xf>
    <xf numFmtId="1" fontId="94" fillId="0" borderId="2" xfId="0" applyNumberFormat="1" applyFont="1" applyBorder="1" applyAlignment="1" applyProtection="1">
      <alignment horizontal="center"/>
    </xf>
    <xf numFmtId="0" fontId="94" fillId="0" borderId="3" xfId="0" applyNumberFormat="1" applyFont="1" applyBorder="1" applyAlignment="1" applyProtection="1">
      <alignment horizontal="center" wrapText="1"/>
    </xf>
    <xf numFmtId="0" fontId="94" fillId="0" borderId="4" xfId="0" applyNumberFormat="1" applyFont="1" applyBorder="1" applyAlignment="1" applyProtection="1">
      <alignment horizontal="center" wrapText="1"/>
    </xf>
    <xf numFmtId="1" fontId="94" fillId="0" borderId="4" xfId="0" applyNumberFormat="1" applyFont="1" applyBorder="1" applyAlignment="1" applyProtection="1">
      <alignment horizontal="center" wrapText="1"/>
    </xf>
    <xf numFmtId="0" fontId="94" fillId="0" borderId="1" xfId="0" applyNumberFormat="1" applyFont="1" applyBorder="1" applyAlignment="1" applyProtection="1">
      <alignment horizontal="left"/>
    </xf>
    <xf numFmtId="0" fontId="94" fillId="0" borderId="3" xfId="0" applyNumberFormat="1" applyFont="1" applyBorder="1" applyAlignment="1" applyProtection="1">
      <alignment horizontal="left"/>
    </xf>
    <xf numFmtId="0" fontId="4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78" fillId="0" borderId="5" xfId="0" applyNumberFormat="1" applyFont="1" applyBorder="1" applyAlignment="1" applyProtection="1">
      <alignment horizontal="center" vertical="center" wrapText="1"/>
    </xf>
    <xf numFmtId="0" fontId="78" fillId="0" borderId="6" xfId="0" applyNumberFormat="1" applyFont="1" applyBorder="1" applyAlignment="1" applyProtection="1">
      <alignment horizontal="center" vertical="center" wrapText="1"/>
    </xf>
    <xf numFmtId="0" fontId="78" fillId="0" borderId="7" xfId="0" applyNumberFormat="1" applyFont="1" applyBorder="1" applyAlignment="1" applyProtection="1">
      <alignment horizontal="center" vertical="center" wrapText="1"/>
    </xf>
    <xf numFmtId="0" fontId="78" fillId="0" borderId="4" xfId="0" applyNumberFormat="1" applyFont="1" applyBorder="1" applyAlignment="1" applyProtection="1">
      <alignment horizontal="center" vertical="center"/>
    </xf>
    <xf numFmtId="2" fontId="78" fillId="0" borderId="1" xfId="0" applyNumberFormat="1" applyFont="1" applyBorder="1" applyAlignment="1" applyProtection="1">
      <alignment horizontal="center"/>
    </xf>
    <xf numFmtId="2" fontId="78" fillId="0" borderId="2" xfId="0" applyNumberFormat="1" applyFont="1" applyBorder="1" applyAlignment="1" applyProtection="1">
      <alignment horizontal="center"/>
    </xf>
    <xf numFmtId="2" fontId="78" fillId="0" borderId="3" xfId="0" applyNumberFormat="1" applyFont="1" applyBorder="1" applyAlignment="1" applyProtection="1">
      <alignment horizontal="center"/>
    </xf>
    <xf numFmtId="2" fontId="103" fillId="0" borderId="1" xfId="0" applyNumberFormat="1" applyFont="1" applyBorder="1" applyAlignment="1" applyProtection="1">
      <alignment horizontal="center" wrapText="1"/>
    </xf>
    <xf numFmtId="2" fontId="103" fillId="0" borderId="3" xfId="0" applyNumberFormat="1" applyFont="1" applyBorder="1" applyAlignment="1" applyProtection="1">
      <alignment horizontal="center" wrapText="1"/>
    </xf>
    <xf numFmtId="2" fontId="103" fillId="0" borderId="4" xfId="0" applyNumberFormat="1" applyFont="1" applyBorder="1" applyAlignment="1" applyProtection="1">
      <alignment horizontal="center" wrapText="1"/>
    </xf>
    <xf numFmtId="2" fontId="78" fillId="0" borderId="4" xfId="0" applyNumberFormat="1" applyFont="1" applyBorder="1" applyAlignment="1" applyProtection="1">
      <alignment horizontal="center"/>
    </xf>
    <xf numFmtId="0" fontId="104" fillId="0" borderId="11" xfId="0" applyNumberFormat="1" applyFont="1" applyFill="1" applyBorder="1" applyAlignment="1">
      <alignment horizontal="center"/>
    </xf>
    <xf numFmtId="0" fontId="104" fillId="0" borderId="9" xfId="0" applyNumberFormat="1" applyFont="1" applyFill="1" applyBorder="1" applyAlignment="1">
      <alignment horizontal="left" wrapText="1"/>
    </xf>
    <xf numFmtId="0" fontId="104" fillId="0" borderId="11" xfId="0" applyNumberFormat="1" applyFont="1" applyFill="1" applyBorder="1" applyAlignment="1">
      <alignment horizontal="left" wrapText="1"/>
    </xf>
    <xf numFmtId="0" fontId="104" fillId="0" borderId="11" xfId="0" applyNumberFormat="1" applyFont="1" applyFill="1" applyBorder="1" applyAlignment="1">
      <alignment horizontal="center" wrapText="1"/>
    </xf>
    <xf numFmtId="0" fontId="104" fillId="0" borderId="9" xfId="0" applyNumberFormat="1" applyFont="1" applyFill="1" applyBorder="1" applyAlignment="1">
      <alignment horizontal="center"/>
    </xf>
    <xf numFmtId="0" fontId="104" fillId="0" borderId="25" xfId="0" applyNumberFormat="1" applyFont="1" applyFill="1" applyBorder="1" applyAlignment="1">
      <alignment horizontal="center"/>
    </xf>
    <xf numFmtId="0" fontId="104" fillId="0" borderId="9" xfId="0" applyNumberFormat="1" applyFont="1" applyFill="1" applyBorder="1" applyAlignment="1">
      <alignment horizontal="center" vertical="center" wrapText="1"/>
    </xf>
    <xf numFmtId="0" fontId="104" fillId="0" borderId="25" xfId="0" applyNumberFormat="1" applyFont="1" applyFill="1" applyBorder="1" applyAlignment="1">
      <alignment horizontal="center" vertical="center" wrapText="1"/>
    </xf>
    <xf numFmtId="0" fontId="104" fillId="0" borderId="9" xfId="0" applyNumberFormat="1" applyFont="1" applyFill="1" applyBorder="1" applyAlignment="1">
      <alignment horizontal="center" vertical="center"/>
    </xf>
    <xf numFmtId="0" fontId="104" fillId="0" borderId="25" xfId="0" applyNumberFormat="1" applyFont="1" applyFill="1" applyBorder="1" applyAlignment="1">
      <alignment horizontal="center" vertical="center"/>
    </xf>
    <xf numFmtId="0" fontId="104" fillId="0" borderId="9" xfId="0" applyNumberFormat="1" applyFont="1" applyFill="1" applyBorder="1" applyAlignment="1">
      <alignment horizontal="center" wrapText="1"/>
    </xf>
    <xf numFmtId="0" fontId="104" fillId="0" borderId="25" xfId="0" applyNumberFormat="1" applyFont="1" applyFill="1" applyBorder="1" applyAlignment="1">
      <alignment horizontal="center" wrapText="1"/>
    </xf>
    <xf numFmtId="0" fontId="78" fillId="0" borderId="9" xfId="0" applyNumberFormat="1" applyFont="1" applyFill="1" applyBorder="1" applyAlignment="1">
      <alignment horizontal="center" vertical="center"/>
    </xf>
    <xf numFmtId="0" fontId="78" fillId="0" borderId="25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0" fontId="78" fillId="0" borderId="28" xfId="0" applyNumberFormat="1" applyFont="1" applyFill="1" applyBorder="1" applyAlignment="1">
      <alignment horizontal="center" vertical="center"/>
    </xf>
    <xf numFmtId="0" fontId="104" fillId="0" borderId="10" xfId="0" applyNumberFormat="1" applyFont="1" applyFill="1" applyBorder="1" applyAlignment="1">
      <alignment horizontal="center" vertical="center"/>
    </xf>
    <xf numFmtId="0" fontId="104" fillId="0" borderId="28" xfId="0" applyNumberFormat="1" applyFont="1" applyFill="1" applyBorder="1" applyAlignment="1">
      <alignment horizontal="center" vertical="center"/>
    </xf>
    <xf numFmtId="0" fontId="104" fillId="4" borderId="9" xfId="0" applyNumberFormat="1" applyFont="1" applyFill="1" applyBorder="1" applyAlignment="1">
      <alignment horizontal="center" vertical="center"/>
    </xf>
    <xf numFmtId="0" fontId="104" fillId="4" borderId="25" xfId="0" applyNumberFormat="1" applyFont="1" applyFill="1" applyBorder="1" applyAlignment="1">
      <alignment horizontal="center" vertical="center"/>
    </xf>
    <xf numFmtId="0" fontId="104" fillId="4" borderId="10" xfId="0" applyNumberFormat="1" applyFont="1" applyFill="1" applyBorder="1" applyAlignment="1">
      <alignment horizontal="center" vertical="center"/>
    </xf>
    <xf numFmtId="0" fontId="104" fillId="4" borderId="28" xfId="0" applyNumberFormat="1" applyFont="1" applyFill="1" applyBorder="1" applyAlignment="1">
      <alignment horizontal="center" vertical="center"/>
    </xf>
    <xf numFmtId="0" fontId="100" fillId="4" borderId="9" xfId="0" applyNumberFormat="1" applyFont="1" applyFill="1" applyBorder="1" applyAlignment="1">
      <alignment horizontal="center" shrinkToFit="1"/>
    </xf>
    <xf numFmtId="0" fontId="100" fillId="4" borderId="25" xfId="0" applyNumberFormat="1" applyFont="1" applyFill="1" applyBorder="1" applyAlignment="1">
      <alignment horizontal="center" shrinkToFit="1"/>
    </xf>
    <xf numFmtId="0" fontId="78" fillId="0" borderId="4" xfId="0" applyNumberFormat="1" applyFont="1" applyBorder="1" applyAlignment="1">
      <alignment horizontal="center"/>
    </xf>
    <xf numFmtId="0" fontId="79" fillId="0" borderId="4" xfId="0" applyNumberFormat="1" applyFont="1" applyBorder="1" applyAlignment="1">
      <alignment horizontal="center"/>
    </xf>
    <xf numFmtId="0" fontId="78" fillId="0" borderId="4" xfId="0" applyNumberFormat="1" applyFont="1" applyBorder="1" applyAlignment="1">
      <alignment horizontal="center" wrapText="1"/>
    </xf>
    <xf numFmtId="0" fontId="78" fillId="0" borderId="0" xfId="0" applyFont="1" applyAlignment="1">
      <alignment horizontal="center"/>
    </xf>
    <xf numFmtId="0" fontId="78" fillId="0" borderId="4" xfId="0" applyFont="1" applyBorder="1" applyAlignment="1">
      <alignment horizontal="center" vertical="center" wrapText="1"/>
    </xf>
    <xf numFmtId="0" fontId="78" fillId="0" borderId="4" xfId="0" applyFont="1" applyBorder="1" applyAlignment="1">
      <alignment horizontal="center" wrapText="1"/>
    </xf>
    <xf numFmtId="0" fontId="78" fillId="0" borderId="4" xfId="0" applyFont="1" applyFill="1" applyBorder="1" applyAlignment="1" applyProtection="1">
      <alignment horizontal="center" vertical="center"/>
    </xf>
    <xf numFmtId="0" fontId="79" fillId="0" borderId="6" xfId="0" applyFont="1" applyFill="1" applyBorder="1" applyAlignment="1" applyProtection="1">
      <alignment horizontal="center" vertical="center" wrapText="1"/>
    </xf>
    <xf numFmtId="0" fontId="79" fillId="0" borderId="7" xfId="0" applyFont="1" applyFill="1" applyBorder="1" applyAlignment="1" applyProtection="1">
      <alignment horizontal="center" vertical="center" wrapText="1"/>
    </xf>
    <xf numFmtId="0" fontId="78" fillId="0" borderId="4" xfId="0" applyFont="1" applyBorder="1" applyAlignment="1" applyProtection="1">
      <alignment horizontal="center" vertical="center"/>
    </xf>
    <xf numFmtId="0" fontId="79" fillId="0" borderId="5" xfId="0" applyFont="1" applyBorder="1" applyAlignment="1" applyProtection="1">
      <alignment horizontal="center" vertical="center" wrapText="1"/>
    </xf>
    <xf numFmtId="0" fontId="79" fillId="0" borderId="7" xfId="0" applyFont="1" applyBorder="1" applyAlignment="1" applyProtection="1">
      <alignment horizontal="center" vertical="center" wrapText="1"/>
    </xf>
    <xf numFmtId="0" fontId="79" fillId="0" borderId="5" xfId="0" applyFont="1" applyBorder="1" applyAlignment="1" applyProtection="1">
      <alignment horizontal="center" vertical="center"/>
    </xf>
    <xf numFmtId="0" fontId="79" fillId="0" borderId="7" xfId="0" applyFont="1" applyBorder="1" applyAlignment="1" applyProtection="1">
      <alignment horizontal="center" vertical="center"/>
    </xf>
    <xf numFmtId="0" fontId="78" fillId="0" borderId="1" xfId="0" applyNumberFormat="1" applyFont="1" applyFill="1" applyBorder="1" applyAlignment="1" applyProtection="1">
      <alignment horizontal="center" wrapText="1"/>
      <protection locked="0"/>
    </xf>
    <xf numFmtId="0" fontId="78" fillId="0" borderId="2" xfId="0" applyNumberFormat="1" applyFont="1" applyFill="1" applyBorder="1" applyAlignment="1" applyProtection="1">
      <alignment horizontal="center" wrapText="1"/>
      <protection locked="0"/>
    </xf>
    <xf numFmtId="0" fontId="78" fillId="0" borderId="3" xfId="0" applyNumberFormat="1" applyFont="1" applyFill="1" applyBorder="1" applyAlignment="1" applyProtection="1">
      <alignment horizontal="center" wrapText="1"/>
      <protection locked="0"/>
    </xf>
    <xf numFmtId="0" fontId="78" fillId="0" borderId="4" xfId="0" applyNumberFormat="1" applyFont="1" applyFill="1" applyBorder="1" applyAlignment="1" applyProtection="1">
      <alignment horizontal="center" wrapText="1"/>
      <protection locked="0"/>
    </xf>
    <xf numFmtId="0" fontId="78" fillId="0" borderId="7" xfId="0" applyFont="1" applyFill="1" applyBorder="1" applyAlignment="1" applyProtection="1">
      <alignment horizontal="center" vertical="center"/>
    </xf>
    <xf numFmtId="0" fontId="78" fillId="0" borderId="6" xfId="0" applyFont="1" applyFill="1" applyBorder="1" applyAlignment="1" applyProtection="1">
      <alignment horizontal="center" vertical="center" wrapText="1"/>
    </xf>
    <xf numFmtId="0" fontId="78" fillId="0" borderId="7" xfId="0" applyFont="1" applyFill="1" applyBorder="1" applyAlignment="1" applyProtection="1">
      <alignment horizontal="center" vertical="center" wrapText="1"/>
    </xf>
    <xf numFmtId="0" fontId="9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Border="1" applyAlignment="1" applyProtection="1">
      <alignment horizontal="center"/>
    </xf>
    <xf numFmtId="0" fontId="90" fillId="0" borderId="3" xfId="0" applyFont="1" applyBorder="1" applyAlignment="1" applyProtection="1">
      <alignment horizontal="center"/>
    </xf>
    <xf numFmtId="0" fontId="90" fillId="0" borderId="0" xfId="0" applyFont="1" applyAlignment="1">
      <alignment horizontal="center"/>
    </xf>
    <xf numFmtId="0" fontId="90" fillId="0" borderId="8" xfId="0" applyFont="1" applyBorder="1" applyAlignment="1">
      <alignment horizontal="center"/>
    </xf>
    <xf numFmtId="0" fontId="90" fillId="0" borderId="5" xfId="0" applyFont="1" applyBorder="1" applyAlignment="1" applyProtection="1">
      <alignment horizontal="center" vertical="center" wrapText="1"/>
    </xf>
    <xf numFmtId="0" fontId="90" fillId="0" borderId="7" xfId="0" applyFont="1" applyBorder="1" applyAlignment="1" applyProtection="1">
      <alignment horizontal="center" vertical="center" wrapText="1"/>
    </xf>
    <xf numFmtId="0" fontId="90" fillId="0" borderId="5" xfId="0" applyFont="1" applyBorder="1" applyAlignment="1" applyProtection="1">
      <alignment horizontal="center" vertical="center"/>
    </xf>
    <xf numFmtId="0" fontId="90" fillId="0" borderId="7" xfId="0" applyFont="1" applyBorder="1" applyAlignment="1" applyProtection="1">
      <alignment horizontal="center" vertical="center"/>
    </xf>
    <xf numFmtId="0" fontId="8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1" xfId="0" applyFont="1" applyBorder="1" applyAlignment="1" applyProtection="1">
      <alignment horizontal="center"/>
    </xf>
    <xf numFmtId="0" fontId="103" fillId="0" borderId="3" xfId="0" applyFont="1" applyBorder="1" applyAlignment="1" applyProtection="1">
      <alignment horizontal="center"/>
    </xf>
    <xf numFmtId="0" fontId="109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9" fillId="0" borderId="8" xfId="0" applyFont="1" applyBorder="1" applyAlignment="1">
      <alignment horizontal="center"/>
    </xf>
    <xf numFmtId="0" fontId="103" fillId="0" borderId="5" xfId="0" applyFont="1" applyBorder="1" applyAlignment="1" applyProtection="1">
      <alignment horizontal="center" vertical="center" wrapText="1"/>
    </xf>
    <xf numFmtId="0" fontId="103" fillId="0" borderId="7" xfId="0" applyFont="1" applyBorder="1" applyAlignment="1" applyProtection="1">
      <alignment horizontal="center" vertical="center" wrapText="1"/>
    </xf>
    <xf numFmtId="0" fontId="103" fillId="0" borderId="5" xfId="0" applyFont="1" applyBorder="1" applyAlignment="1" applyProtection="1">
      <alignment horizontal="center" vertical="center"/>
    </xf>
    <xf numFmtId="0" fontId="103" fillId="0" borderId="7" xfId="0" applyFont="1" applyBorder="1" applyAlignment="1" applyProtection="1">
      <alignment horizontal="center" vertical="center"/>
    </xf>
    <xf numFmtId="0" fontId="10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4" xfId="0" applyNumberFormat="1" applyFont="1" applyFill="1" applyBorder="1" applyAlignment="1" applyProtection="1">
      <alignment horizontal="center" wrapText="1"/>
      <protection locked="0"/>
    </xf>
    <xf numFmtId="0" fontId="103" fillId="0" borderId="8" xfId="0" applyFont="1" applyBorder="1" applyAlignment="1">
      <alignment horizontal="center" vertical="center" wrapText="1"/>
    </xf>
    <xf numFmtId="0" fontId="103" fillId="0" borderId="4" xfId="0" applyNumberFormat="1" applyFont="1" applyFill="1" applyBorder="1" applyAlignment="1" applyProtection="1">
      <alignment horizontal="center"/>
      <protection locked="0"/>
    </xf>
    <xf numFmtId="1" fontId="112" fillId="2" borderId="5" xfId="0" applyNumberFormat="1" applyFont="1" applyFill="1" applyBorder="1" applyAlignment="1">
      <alignment horizontal="center" vertical="center"/>
    </xf>
    <xf numFmtId="1" fontId="112" fillId="2" borderId="6" xfId="0" applyNumberFormat="1" applyFont="1" applyFill="1" applyBorder="1" applyAlignment="1">
      <alignment horizontal="center" vertical="center"/>
    </xf>
    <xf numFmtId="1" fontId="112" fillId="2" borderId="7" xfId="0" applyNumberFormat="1" applyFont="1" applyFill="1" applyBorder="1" applyAlignment="1">
      <alignment horizontal="center" vertical="center"/>
    </xf>
    <xf numFmtId="1" fontId="110" fillId="2" borderId="1" xfId="0" applyNumberFormat="1" applyFont="1" applyFill="1" applyBorder="1" applyAlignment="1">
      <alignment horizontal="center"/>
    </xf>
    <xf numFmtId="1" fontId="110" fillId="2" borderId="3" xfId="0" applyNumberFormat="1" applyFont="1" applyFill="1" applyBorder="1" applyAlignment="1">
      <alignment horizontal="center"/>
    </xf>
    <xf numFmtId="1" fontId="112" fillId="2" borderId="0" xfId="0" applyNumberFormat="1" applyFont="1" applyFill="1" applyAlignment="1">
      <alignment horizontal="left" wrapText="1"/>
    </xf>
    <xf numFmtId="1" fontId="7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1" fontId="0" fillId="2" borderId="0" xfId="0" applyNumberFormat="1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110" fillId="2" borderId="4" xfId="0" applyNumberFormat="1" applyFont="1" applyFill="1" applyBorder="1" applyAlignment="1">
      <alignment horizontal="center"/>
    </xf>
    <xf numFmtId="1" fontId="110" fillId="2" borderId="0" xfId="0" applyNumberFormat="1" applyFont="1" applyFill="1" applyAlignment="1">
      <alignment horizontal="center" wrapText="1"/>
    </xf>
    <xf numFmtId="1" fontId="110" fillId="2" borderId="0" xfId="0" applyNumberFormat="1" applyFont="1" applyFill="1" applyAlignment="1">
      <alignment horizontal="center"/>
    </xf>
    <xf numFmtId="1" fontId="110" fillId="2" borderId="8" xfId="0" applyNumberFormat="1" applyFont="1" applyFill="1" applyBorder="1" applyAlignment="1">
      <alignment horizontal="left"/>
    </xf>
    <xf numFmtId="1" fontId="0" fillId="2" borderId="8" xfId="0" applyNumberForma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110" fillId="2" borderId="2" xfId="0" applyNumberFormat="1" applyFont="1" applyFill="1" applyBorder="1" applyAlignment="1">
      <alignment horizontal="center"/>
    </xf>
    <xf numFmtId="1" fontId="110" fillId="2" borderId="4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left" wrapText="1"/>
    </xf>
    <xf numFmtId="1" fontId="0" fillId="2" borderId="2" xfId="0" applyNumberFormat="1" applyFont="1" applyFill="1" applyBorder="1" applyAlignment="1">
      <alignment horizontal="left" wrapText="1"/>
    </xf>
    <xf numFmtId="1" fontId="0" fillId="2" borderId="3" xfId="0" applyNumberFormat="1" applyFont="1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left"/>
    </xf>
    <xf numFmtId="1" fontId="0" fillId="2" borderId="2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" fontId="110" fillId="2" borderId="1" xfId="0" applyNumberFormat="1" applyFont="1" applyFill="1" applyBorder="1" applyAlignment="1">
      <alignment horizontal="left"/>
    </xf>
    <xf numFmtId="1" fontId="110" fillId="2" borderId="2" xfId="0" applyNumberFormat="1" applyFont="1" applyFill="1" applyBorder="1" applyAlignment="1">
      <alignment horizontal="left"/>
    </xf>
    <xf numFmtId="1" fontId="110" fillId="2" borderId="3" xfId="0" applyNumberFormat="1" applyFont="1" applyFill="1" applyBorder="1" applyAlignment="1">
      <alignment horizontal="left"/>
    </xf>
    <xf numFmtId="1" fontId="113" fillId="2" borderId="0" xfId="0" applyNumberFormat="1" applyFont="1" applyFill="1" applyAlignment="1">
      <alignment horizontal="left" wrapText="1"/>
    </xf>
    <xf numFmtId="1" fontId="111" fillId="2" borderId="0" xfId="0" applyNumberFormat="1" applyFont="1" applyFill="1" applyAlignment="1">
      <alignment horizontal="center"/>
    </xf>
    <xf numFmtId="1" fontId="115" fillId="2" borderId="4" xfId="0" applyNumberFormat="1" applyFont="1" applyFill="1" applyBorder="1" applyAlignment="1">
      <alignment horizontal="center"/>
    </xf>
    <xf numFmtId="1" fontId="115" fillId="2" borderId="4" xfId="0" applyNumberFormat="1" applyFont="1" applyFill="1" applyBorder="1" applyAlignment="1">
      <alignment horizontal="center" vertical="center" wrapText="1"/>
    </xf>
    <xf numFmtId="1" fontId="114" fillId="2" borderId="5" xfId="0" applyNumberFormat="1" applyFont="1" applyFill="1" applyBorder="1" applyAlignment="1">
      <alignment horizontal="center" vertical="center"/>
    </xf>
    <xf numFmtId="1" fontId="114" fillId="2" borderId="6" xfId="0" applyNumberFormat="1" applyFont="1" applyFill="1" applyBorder="1" applyAlignment="1">
      <alignment horizontal="center" vertical="center"/>
    </xf>
    <xf numFmtId="1" fontId="114" fillId="2" borderId="7" xfId="0" applyNumberFormat="1" applyFont="1" applyFill="1" applyBorder="1" applyAlignment="1">
      <alignment horizontal="center" vertical="center"/>
    </xf>
    <xf numFmtId="1" fontId="115" fillId="2" borderId="1" xfId="0" applyNumberFormat="1" applyFont="1" applyFill="1" applyBorder="1" applyAlignment="1">
      <alignment horizontal="center"/>
    </xf>
    <xf numFmtId="1" fontId="115" fillId="2" borderId="3" xfId="0" applyNumberFormat="1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/>
    </xf>
    <xf numFmtId="0" fontId="94" fillId="0" borderId="2" xfId="0" applyFont="1" applyFill="1" applyBorder="1" applyAlignment="1">
      <alignment horizontal="center"/>
    </xf>
    <xf numFmtId="0" fontId="94" fillId="0" borderId="3" xfId="0" applyFont="1" applyFill="1" applyBorder="1" applyAlignment="1">
      <alignment horizontal="center"/>
    </xf>
    <xf numFmtId="0" fontId="94" fillId="0" borderId="1" xfId="0" applyFont="1" applyFill="1" applyBorder="1" applyAlignment="1">
      <alignment horizontal="center" wrapText="1"/>
    </xf>
    <xf numFmtId="0" fontId="87" fillId="0" borderId="1" xfId="0" applyFont="1" applyFill="1" applyBorder="1" applyAlignment="1">
      <alignment horizontal="center"/>
    </xf>
    <xf numFmtId="0" fontId="87" fillId="0" borderId="2" xfId="0" applyFont="1" applyFill="1" applyBorder="1" applyAlignment="1">
      <alignment horizontal="center"/>
    </xf>
    <xf numFmtId="0" fontId="87" fillId="0" borderId="3" xfId="0" applyFont="1" applyFill="1" applyBorder="1" applyAlignment="1">
      <alignment horizontal="center"/>
    </xf>
    <xf numFmtId="0" fontId="87" fillId="0" borderId="1" xfId="1" applyFont="1" applyFill="1" applyBorder="1" applyAlignment="1">
      <alignment horizontal="center" wrapText="1"/>
    </xf>
    <xf numFmtId="0" fontId="87" fillId="0" borderId="2" xfId="1" applyFont="1" applyFill="1" applyBorder="1" applyAlignment="1">
      <alignment horizontal="center" wrapText="1"/>
    </xf>
    <xf numFmtId="0" fontId="87" fillId="0" borderId="3" xfId="1" applyFont="1" applyFill="1" applyBorder="1" applyAlignment="1">
      <alignment horizontal="center" wrapText="1"/>
    </xf>
    <xf numFmtId="0" fontId="94" fillId="0" borderId="4" xfId="0" applyFont="1" applyFill="1" applyBorder="1" applyAlignment="1">
      <alignment vertical="center" wrapText="1"/>
    </xf>
    <xf numFmtId="0" fontId="87" fillId="0" borderId="4" xfId="0" applyFont="1" applyFill="1" applyBorder="1"/>
  </cellXfs>
  <cellStyles count="5">
    <cellStyle name="Comma" xfId="2" builtinId="3"/>
    <cellStyle name="Excel Built-in Normal" xfId="4"/>
    <cellStyle name="Hyperlink" xfId="3" builtinId="8"/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mailto:flcbasavakalyan@gmail.com" TargetMode="External"/><Relationship Id="rId117" Type="http://schemas.openxmlformats.org/officeDocument/2006/relationships/hyperlink" Target="mailto:jayaprasad1954@yahoo.com" TargetMode="External"/><Relationship Id="rId21" Type="http://schemas.openxmlformats.org/officeDocument/2006/relationships/hyperlink" Target="mailto:flc.nrpura@gmail.com" TargetMode="External"/><Relationship Id="rId42" Type="http://schemas.openxmlformats.org/officeDocument/2006/relationships/hyperlink" Target="mailto:jjflc.jamkhandi@gmail.com" TargetMode="External"/><Relationship Id="rId47" Type="http://schemas.openxmlformats.org/officeDocument/2006/relationships/hyperlink" Target="mailto:pgopalakrishnageetha@gmail.com" TargetMode="External"/><Relationship Id="rId63" Type="http://schemas.openxmlformats.org/officeDocument/2006/relationships/hyperlink" Target="mailto:jnanajyothisiddapur@gmail.com" TargetMode="External"/><Relationship Id="rId68" Type="http://schemas.openxmlformats.org/officeDocument/2006/relationships/hyperlink" Target="mailto:jnanajyothi.nmangala@gmail.com" TargetMode="External"/><Relationship Id="rId84" Type="http://schemas.openxmlformats.org/officeDocument/2006/relationships/hyperlink" Target="mailto:jnanjyothiyelahanka@gmail.com" TargetMode="External"/><Relationship Id="rId89" Type="http://schemas.openxmlformats.org/officeDocument/2006/relationships/hyperlink" Target="mailto:jnanjyothisorab@gmail.com" TargetMode="External"/><Relationship Id="rId112" Type="http://schemas.openxmlformats.org/officeDocument/2006/relationships/hyperlink" Target="mailto:gaflcct.koppa@gmail.com" TargetMode="External"/><Relationship Id="rId133" Type="http://schemas.openxmlformats.org/officeDocument/2006/relationships/hyperlink" Target="mailto:virupaxappa.sm@gmail.com" TargetMode="External"/><Relationship Id="rId138" Type="http://schemas.openxmlformats.org/officeDocument/2006/relationships/hyperlink" Target="mailto:lokeshmsw2@gmail.com" TargetMode="External"/><Relationship Id="rId16" Type="http://schemas.openxmlformats.org/officeDocument/2006/relationships/hyperlink" Target="mailto:flcdeodurga@gmail.com" TargetMode="External"/><Relationship Id="rId107" Type="http://schemas.openxmlformats.org/officeDocument/2006/relationships/hyperlink" Target="mailto:gaflcct.thirthahalli@gmail.com" TargetMode="External"/><Relationship Id="rId11" Type="http://schemas.openxmlformats.org/officeDocument/2006/relationships/hyperlink" Target="mailto:flc.pggoud@gmail.com" TargetMode="External"/><Relationship Id="rId32" Type="http://schemas.openxmlformats.org/officeDocument/2006/relationships/hyperlink" Target="mailto:shivasangappa.sheepri@gmail.com" TargetMode="External"/><Relationship Id="rId37" Type="http://schemas.openxmlformats.org/officeDocument/2006/relationships/hyperlink" Target="mailto:jjflc.sakaleshpura@gmail.com" TargetMode="External"/><Relationship Id="rId53" Type="http://schemas.openxmlformats.org/officeDocument/2006/relationships/hyperlink" Target="mailto:aralaguppe@gmail.com" TargetMode="External"/><Relationship Id="rId58" Type="http://schemas.openxmlformats.org/officeDocument/2006/relationships/hyperlink" Target="mailto:flchubli@gmail.com" TargetMode="External"/><Relationship Id="rId74" Type="http://schemas.openxmlformats.org/officeDocument/2006/relationships/hyperlink" Target="mailto:jnanajyothi.indi@gmail.com" TargetMode="External"/><Relationship Id="rId79" Type="http://schemas.openxmlformats.org/officeDocument/2006/relationships/hyperlink" Target="mailto:jnanajyoti.haveri@gmail.com" TargetMode="External"/><Relationship Id="rId102" Type="http://schemas.openxmlformats.org/officeDocument/2006/relationships/hyperlink" Target="mailto:gaflcct.honnavar@gmail.com" TargetMode="External"/><Relationship Id="rId123" Type="http://schemas.openxmlformats.org/officeDocument/2006/relationships/hyperlink" Target="mailto:mahantayya302@gmail.com" TargetMode="External"/><Relationship Id="rId128" Type="http://schemas.openxmlformats.org/officeDocument/2006/relationships/hyperlink" Target="mailto:gaflcct.doddaballapura@gmail.com" TargetMode="External"/><Relationship Id="rId5" Type="http://schemas.openxmlformats.org/officeDocument/2006/relationships/hyperlink" Target="mailto:amulyaflcblrurban@gmail.com" TargetMode="External"/><Relationship Id="rId90" Type="http://schemas.openxmlformats.org/officeDocument/2006/relationships/hyperlink" Target="mailto:jjflc.channagiri@gmail.com" TargetMode="External"/><Relationship Id="rId95" Type="http://schemas.openxmlformats.org/officeDocument/2006/relationships/hyperlink" Target="mailto:gaflcct.udupi@gmail.com" TargetMode="External"/><Relationship Id="rId22" Type="http://schemas.openxmlformats.org/officeDocument/2006/relationships/hyperlink" Target="mailto:flctnarasipur@gmail.com" TargetMode="External"/><Relationship Id="rId27" Type="http://schemas.openxmlformats.org/officeDocument/2006/relationships/hyperlink" Target="mailto:flc.mulbagal@gmail.com" TargetMode="External"/><Relationship Id="rId43" Type="http://schemas.openxmlformats.org/officeDocument/2006/relationships/hyperlink" Target="mailto:artt2006@gmail.com" TargetMode="External"/><Relationship Id="rId48" Type="http://schemas.openxmlformats.org/officeDocument/2006/relationships/hyperlink" Target="mailto:nanasu295@gmail.com" TargetMode="External"/><Relationship Id="rId64" Type="http://schemas.openxmlformats.org/officeDocument/2006/relationships/hyperlink" Target="mailto:jnanajyothibhatkal@gmail.com" TargetMode="External"/><Relationship Id="rId69" Type="http://schemas.openxmlformats.org/officeDocument/2006/relationships/hyperlink" Target="mailto:jnanajyothibelgaum@rediffmail.com" TargetMode="External"/><Relationship Id="rId113" Type="http://schemas.openxmlformats.org/officeDocument/2006/relationships/hyperlink" Target="mailto:clreddy01@gmail.com" TargetMode="External"/><Relationship Id="rId118" Type="http://schemas.openxmlformats.org/officeDocument/2006/relationships/hyperlink" Target="mailto:udprabhu25@gmail.com" TargetMode="External"/><Relationship Id="rId134" Type="http://schemas.openxmlformats.org/officeDocument/2006/relationships/hyperlink" Target="mailto:thejeshwarahm@gmail.com" TargetMode="External"/><Relationship Id="rId139" Type="http://schemas.openxmlformats.org/officeDocument/2006/relationships/hyperlink" Target="mailto:premanandachari90@gmail.com" TargetMode="External"/><Relationship Id="rId8" Type="http://schemas.openxmlformats.org/officeDocument/2006/relationships/hyperlink" Target="mailto:flcchassan@yahoo.com" TargetMode="External"/><Relationship Id="rId51" Type="http://schemas.openxmlformats.org/officeDocument/2006/relationships/hyperlink" Target="mailto:devarajtb1952@gmail.com" TargetMode="External"/><Relationship Id="rId72" Type="http://schemas.openxmlformats.org/officeDocument/2006/relationships/hyperlink" Target="mailto:jnanjyothibagalkot@gmail.com" TargetMode="External"/><Relationship Id="rId80" Type="http://schemas.openxmlformats.org/officeDocument/2006/relationships/hyperlink" Target="mailto:jjflc.bydgi@gmail.com" TargetMode="External"/><Relationship Id="rId85" Type="http://schemas.openxmlformats.org/officeDocument/2006/relationships/hyperlink" Target="mailto:jnanjyothikrpuram@gmail.com" TargetMode="External"/><Relationship Id="rId93" Type="http://schemas.openxmlformats.org/officeDocument/2006/relationships/hyperlink" Target="mailto:jnanajyotimundargi@gmail.com" TargetMode="External"/><Relationship Id="rId98" Type="http://schemas.openxmlformats.org/officeDocument/2006/relationships/hyperlink" Target="mailto:gaflcct.ramanagar@gmail.com" TargetMode="External"/><Relationship Id="rId121" Type="http://schemas.openxmlformats.org/officeDocument/2006/relationships/hyperlink" Target="mailto:bmprabhudeva55@gmail.com" TargetMode="External"/><Relationship Id="rId3" Type="http://schemas.openxmlformats.org/officeDocument/2006/relationships/hyperlink" Target="mailto:jnanjyothibelthangady@gmail.com" TargetMode="External"/><Relationship Id="rId12" Type="http://schemas.openxmlformats.org/officeDocument/2006/relationships/hyperlink" Target="mailto:amulyaflc.shiggaon@gmail.com" TargetMode="External"/><Relationship Id="rId17" Type="http://schemas.openxmlformats.org/officeDocument/2006/relationships/hyperlink" Target="mailto:flc.chickballapura@gmail.com" TargetMode="External"/><Relationship Id="rId25" Type="http://schemas.openxmlformats.org/officeDocument/2006/relationships/hyperlink" Target="mailto:flchbhalli@gmail.com" TargetMode="External"/><Relationship Id="rId33" Type="http://schemas.openxmlformats.org/officeDocument/2006/relationships/hyperlink" Target="mailto:ldmkpl@gmail.com" TargetMode="External"/><Relationship Id="rId38" Type="http://schemas.openxmlformats.org/officeDocument/2006/relationships/hyperlink" Target="mailto:jnanajyothyalr@gmail.com" TargetMode="External"/><Relationship Id="rId46" Type="http://schemas.openxmlformats.org/officeDocument/2006/relationships/hyperlink" Target="mailto:prabhakarnagappa@gmail.com" TargetMode="External"/><Relationship Id="rId59" Type="http://schemas.openxmlformats.org/officeDocument/2006/relationships/hyperlink" Target="mailto:jnanjyothi.udupi@gmail.com" TargetMode="External"/><Relationship Id="rId67" Type="http://schemas.openxmlformats.org/officeDocument/2006/relationships/hyperlink" Target="mailto:jnanajyothi.maddur@gmail.com" TargetMode="External"/><Relationship Id="rId103" Type="http://schemas.openxmlformats.org/officeDocument/2006/relationships/hyperlink" Target="mailto:gaflcct.channapatna@gmail.com" TargetMode="External"/><Relationship Id="rId108" Type="http://schemas.openxmlformats.org/officeDocument/2006/relationships/hyperlink" Target="mailto:gaflcct.ranebennur@gmail.com" TargetMode="External"/><Relationship Id="rId116" Type="http://schemas.openxmlformats.org/officeDocument/2006/relationships/hyperlink" Target="mailto:ramaswamyas.55@gmail.com" TargetMode="External"/><Relationship Id="rId124" Type="http://schemas.openxmlformats.org/officeDocument/2006/relationships/hyperlink" Target="mailto:nayakaravind17@gmail.com" TargetMode="External"/><Relationship Id="rId129" Type="http://schemas.openxmlformats.org/officeDocument/2006/relationships/hyperlink" Target="mailto:flcchnagar@gmail.com" TargetMode="External"/><Relationship Id="rId137" Type="http://schemas.openxmlformats.org/officeDocument/2006/relationships/hyperlink" Target="mailto:roopat@gmail.com" TargetMode="External"/><Relationship Id="rId20" Type="http://schemas.openxmlformats.org/officeDocument/2006/relationships/hyperlink" Target="mailto:aflc.chittappur@gmail.com" TargetMode="External"/><Relationship Id="rId41" Type="http://schemas.openxmlformats.org/officeDocument/2006/relationships/hyperlink" Target="mailto:jjflc.raibag@gmail.com" TargetMode="External"/><Relationship Id="rId54" Type="http://schemas.openxmlformats.org/officeDocument/2006/relationships/hyperlink" Target="mailto:vaidya.391961@gmail.com" TargetMode="External"/><Relationship Id="rId62" Type="http://schemas.openxmlformats.org/officeDocument/2006/relationships/hyperlink" Target="mailto:jnanjyothiflccsirsi@gmail.com" TargetMode="External"/><Relationship Id="rId70" Type="http://schemas.openxmlformats.org/officeDocument/2006/relationships/hyperlink" Target="mailto:jnanajyotirmd48@gmail.com" TargetMode="External"/><Relationship Id="rId75" Type="http://schemas.openxmlformats.org/officeDocument/2006/relationships/hyperlink" Target="mailto:jnanajyothi.bantwal@gmail.com" TargetMode="External"/><Relationship Id="rId83" Type="http://schemas.openxmlformats.org/officeDocument/2006/relationships/hyperlink" Target="mailto:jnanajyothi.kndl@gmail.com" TargetMode="External"/><Relationship Id="rId88" Type="http://schemas.openxmlformats.org/officeDocument/2006/relationships/hyperlink" Target="mailto:jnanajyothikgl@gmail.com" TargetMode="External"/><Relationship Id="rId91" Type="http://schemas.openxmlformats.org/officeDocument/2006/relationships/hyperlink" Target="mailto:jjflc.tiptur@gmail.com" TargetMode="External"/><Relationship Id="rId96" Type="http://schemas.openxmlformats.org/officeDocument/2006/relationships/hyperlink" Target="mailto:gaflcct.chickmagalore@gmail.com" TargetMode="External"/><Relationship Id="rId111" Type="http://schemas.openxmlformats.org/officeDocument/2006/relationships/hyperlink" Target="mailto:gaflcct.bangarapet@gmail.com" TargetMode="External"/><Relationship Id="rId132" Type="http://schemas.openxmlformats.org/officeDocument/2006/relationships/hyperlink" Target="mailto:hulirajbn@gmail.com" TargetMode="External"/><Relationship Id="rId1" Type="http://schemas.openxmlformats.org/officeDocument/2006/relationships/hyperlink" Target="mailto:jnanjyothi.mng@gmail.com" TargetMode="External"/><Relationship Id="rId6" Type="http://schemas.openxmlformats.org/officeDocument/2006/relationships/hyperlink" Target="mailto:flcamulya.chitradurga@gmail.com" TargetMode="External"/><Relationship Id="rId15" Type="http://schemas.openxmlformats.org/officeDocument/2006/relationships/hyperlink" Target="mailto:flcamulya.challakere@gmail.com" TargetMode="External"/><Relationship Id="rId23" Type="http://schemas.openxmlformats.org/officeDocument/2006/relationships/hyperlink" Target="mailto:amulyafinance45@gmail.com" TargetMode="External"/><Relationship Id="rId28" Type="http://schemas.openxmlformats.org/officeDocument/2006/relationships/hyperlink" Target="mailto:flcaland@gmail.com" TargetMode="External"/><Relationship Id="rId36" Type="http://schemas.openxmlformats.org/officeDocument/2006/relationships/hyperlink" Target="mailto:jnanajyothiflcshikaripura@gmail.com" TargetMode="External"/><Relationship Id="rId49" Type="http://schemas.openxmlformats.org/officeDocument/2006/relationships/hyperlink" Target="mailto:nanasu295@gmail.com" TargetMode="External"/><Relationship Id="rId57" Type="http://schemas.openxmlformats.org/officeDocument/2006/relationships/hyperlink" Target="mailto:ppklamani@gmail.com" TargetMode="External"/><Relationship Id="rId106" Type="http://schemas.openxmlformats.org/officeDocument/2006/relationships/hyperlink" Target="mailto:gaflcct.periyapatna@gmail.com" TargetMode="External"/><Relationship Id="rId114" Type="http://schemas.openxmlformats.org/officeDocument/2006/relationships/hyperlink" Target="mailto:gkgoudru@gmail.com" TargetMode="External"/><Relationship Id="rId119" Type="http://schemas.openxmlformats.org/officeDocument/2006/relationships/hyperlink" Target="mailto:mahantmm@gmail.com" TargetMode="External"/><Relationship Id="rId127" Type="http://schemas.openxmlformats.org/officeDocument/2006/relationships/hyperlink" Target="mailto:gaflcct.mudigere@gmail.com" TargetMode="External"/><Relationship Id="rId10" Type="http://schemas.openxmlformats.org/officeDocument/2006/relationships/hyperlink" Target="mailto:amulyaflccshimoga@yahoo.in" TargetMode="External"/><Relationship Id="rId31" Type="http://schemas.openxmlformats.org/officeDocument/2006/relationships/hyperlink" Target="mailto:malipatilsm@gmail.com" TargetMode="External"/><Relationship Id="rId44" Type="http://schemas.openxmlformats.org/officeDocument/2006/relationships/hyperlink" Target="mailto:jjflc.holalkere@gmail.com" TargetMode="External"/><Relationship Id="rId52" Type="http://schemas.openxmlformats.org/officeDocument/2006/relationships/hyperlink" Target="mailto:mallikarjunladdi@gmail.com" TargetMode="External"/><Relationship Id="rId60" Type="http://schemas.openxmlformats.org/officeDocument/2006/relationships/hyperlink" Target="mailto:jnanajyothiputtur@gmail.com" TargetMode="External"/><Relationship Id="rId65" Type="http://schemas.openxmlformats.org/officeDocument/2006/relationships/hyperlink" Target="mailto:jnanajyothikarwar@gmail.com" TargetMode="External"/><Relationship Id="rId73" Type="http://schemas.openxmlformats.org/officeDocument/2006/relationships/hyperlink" Target="mailto:jnanjyothi.bijapur@gmail.com" TargetMode="External"/><Relationship Id="rId78" Type="http://schemas.openxmlformats.org/officeDocument/2006/relationships/hyperlink" Target="mailto:jnanajyothi.kundapur@gmail.com" TargetMode="External"/><Relationship Id="rId81" Type="http://schemas.openxmlformats.org/officeDocument/2006/relationships/hyperlink" Target="mailto:jnanajyothi.hangal2014@gmail.com" TargetMode="External"/><Relationship Id="rId86" Type="http://schemas.openxmlformats.org/officeDocument/2006/relationships/hyperlink" Target="mailto:jnanajyothianekal1@gmail.com" TargetMode="External"/><Relationship Id="rId94" Type="http://schemas.openxmlformats.org/officeDocument/2006/relationships/hyperlink" Target="mailto:jnanajyothikustagi@gmail.com" TargetMode="External"/><Relationship Id="rId99" Type="http://schemas.openxmlformats.org/officeDocument/2006/relationships/hyperlink" Target="mailto:gaflcct.gonikoppal@gmail.com" TargetMode="External"/><Relationship Id="rId101" Type="http://schemas.openxmlformats.org/officeDocument/2006/relationships/hyperlink" Target="mailto:gaflcct.sagar@gmail.com" TargetMode="External"/><Relationship Id="rId122" Type="http://schemas.openxmlformats.org/officeDocument/2006/relationships/hyperlink" Target="mailto:vbkuntoji1955@gmail.com" TargetMode="External"/><Relationship Id="rId130" Type="http://schemas.openxmlformats.org/officeDocument/2006/relationships/hyperlink" Target="mailto:ramanathkv5@gmail.com" TargetMode="External"/><Relationship Id="rId135" Type="http://schemas.openxmlformats.org/officeDocument/2006/relationships/hyperlink" Target="mailto:hykantharaju@gmail.com" TargetMode="External"/><Relationship Id="rId4" Type="http://schemas.openxmlformats.org/officeDocument/2006/relationships/hyperlink" Target="mailto:flcblrrural@gmail.com" TargetMode="External"/><Relationship Id="rId9" Type="http://schemas.openxmlformats.org/officeDocument/2006/relationships/hyperlink" Target="mailto:flcc.kolar@gmail.com" TargetMode="External"/><Relationship Id="rId13" Type="http://schemas.openxmlformats.org/officeDocument/2006/relationships/hyperlink" Target="mailto:flchpt@gmail.com" TargetMode="External"/><Relationship Id="rId18" Type="http://schemas.openxmlformats.org/officeDocument/2006/relationships/hyperlink" Target="mailto:flc.yelburga@gmail.com" TargetMode="External"/><Relationship Id="rId39" Type="http://schemas.openxmlformats.org/officeDocument/2006/relationships/hyperlink" Target="mailto:jjflc.arsikere@gmail.com" TargetMode="External"/><Relationship Id="rId109" Type="http://schemas.openxmlformats.org/officeDocument/2006/relationships/hyperlink" Target="mailto:gaflcct.saundatti@gmail.com" TargetMode="External"/><Relationship Id="rId34" Type="http://schemas.openxmlformats.org/officeDocument/2006/relationships/hyperlink" Target="mailto:lborcr@gmail.com" TargetMode="External"/><Relationship Id="rId50" Type="http://schemas.openxmlformats.org/officeDocument/2006/relationships/hyperlink" Target="mailto:bagepallykrishnamurthy1@gmail.com" TargetMode="External"/><Relationship Id="rId55" Type="http://schemas.openxmlformats.org/officeDocument/2006/relationships/hyperlink" Target="mailto:skavalappa@gmail.com" TargetMode="External"/><Relationship Id="rId76" Type="http://schemas.openxmlformats.org/officeDocument/2006/relationships/hyperlink" Target="mailto:jnanjyothiflccsullia@gmail.com" TargetMode="External"/><Relationship Id="rId97" Type="http://schemas.openxmlformats.org/officeDocument/2006/relationships/hyperlink" Target="mailto:gaflcctkushalnagar@gmail.com" TargetMode="External"/><Relationship Id="rId104" Type="http://schemas.openxmlformats.org/officeDocument/2006/relationships/hyperlink" Target="mailto:gaflcct.magadi@gmail.com" TargetMode="External"/><Relationship Id="rId120" Type="http://schemas.openxmlformats.org/officeDocument/2006/relationships/hyperlink" Target="mailto:athanikg@gmail.com" TargetMode="External"/><Relationship Id="rId125" Type="http://schemas.openxmlformats.org/officeDocument/2006/relationships/hyperlink" Target="mailto:mallayyadandu71@gmail.com" TargetMode="External"/><Relationship Id="rId7" Type="http://schemas.openxmlformats.org/officeDocument/2006/relationships/hyperlink" Target="mailto:aflcdvg@gmail.com" TargetMode="External"/><Relationship Id="rId71" Type="http://schemas.openxmlformats.org/officeDocument/2006/relationships/hyperlink" Target="mailto:jnanajyothi.athani@gmail.com" TargetMode="External"/><Relationship Id="rId92" Type="http://schemas.openxmlformats.org/officeDocument/2006/relationships/hyperlink" Target="mailto:jnanajyothimalur@gmail.com" TargetMode="External"/><Relationship Id="rId2" Type="http://schemas.openxmlformats.org/officeDocument/2006/relationships/hyperlink" Target="mailto:jjflccbellary@gmail.com" TargetMode="External"/><Relationship Id="rId29" Type="http://schemas.openxmlformats.org/officeDocument/2006/relationships/hyperlink" Target="mailto:ashokvmalli@gmail.com" TargetMode="External"/><Relationship Id="rId24" Type="http://schemas.openxmlformats.org/officeDocument/2006/relationships/hyperlink" Target="mailto:flchumnabad@gmail.com" TargetMode="External"/><Relationship Id="rId40" Type="http://schemas.openxmlformats.org/officeDocument/2006/relationships/hyperlink" Target="mailto:jjflc.sringeri@gmail.com" TargetMode="External"/><Relationship Id="rId45" Type="http://schemas.openxmlformats.org/officeDocument/2006/relationships/hyperlink" Target="mailto:purilord@gmail.com" TargetMode="External"/><Relationship Id="rId66" Type="http://schemas.openxmlformats.org/officeDocument/2006/relationships/hyperlink" Target="mailto:jnanajyothi.mandya@gmail.com" TargetMode="External"/><Relationship Id="rId87" Type="http://schemas.openxmlformats.org/officeDocument/2006/relationships/hyperlink" Target="mailto:jnanajyothikrn@gmail.com" TargetMode="External"/><Relationship Id="rId110" Type="http://schemas.openxmlformats.org/officeDocument/2006/relationships/hyperlink" Target="mailto:gaflcct.belur@gmail.com" TargetMode="External"/><Relationship Id="rId115" Type="http://schemas.openxmlformats.org/officeDocument/2006/relationships/hyperlink" Target="mailto:praudupa30@gmail.com" TargetMode="External"/><Relationship Id="rId131" Type="http://schemas.openxmlformats.org/officeDocument/2006/relationships/hyperlink" Target="mailto:veereshmysoor@gmail.com" TargetMode="External"/><Relationship Id="rId136" Type="http://schemas.openxmlformats.org/officeDocument/2006/relationships/hyperlink" Target="mailto:vfltrust@gauribidanur@gmail.com" TargetMode="External"/><Relationship Id="rId61" Type="http://schemas.openxmlformats.org/officeDocument/2006/relationships/hyperlink" Target="mailto:jnanajyothikumta@gmail.com" TargetMode="External"/><Relationship Id="rId82" Type="http://schemas.openxmlformats.org/officeDocument/2006/relationships/hyperlink" Target="mailto:jnanjyothidwd2011@mail.com" TargetMode="External"/><Relationship Id="rId19" Type="http://schemas.openxmlformats.org/officeDocument/2006/relationships/hyperlink" Target="mailto:flcsira@gmail.com" TargetMode="External"/><Relationship Id="rId14" Type="http://schemas.openxmlformats.org/officeDocument/2006/relationships/hyperlink" Target="mailto:flchaliyal@gmail.com" TargetMode="External"/><Relationship Id="rId30" Type="http://schemas.openxmlformats.org/officeDocument/2006/relationships/hyperlink" Target="mailto:kulkarni.sudhindrarao@gmail.com" TargetMode="External"/><Relationship Id="rId35" Type="http://schemas.openxmlformats.org/officeDocument/2006/relationships/hyperlink" Target="mailto:shorapur_adb@sbhyd.co.in" TargetMode="External"/><Relationship Id="rId56" Type="http://schemas.openxmlformats.org/officeDocument/2006/relationships/hyperlink" Target="mailto:siddalingaswamynb@gmail.com" TargetMode="External"/><Relationship Id="rId77" Type="http://schemas.openxmlformats.org/officeDocument/2006/relationships/hyperlink" Target="mailto:jnanjyothi.karkala@gmail.com" TargetMode="External"/><Relationship Id="rId100" Type="http://schemas.openxmlformats.org/officeDocument/2006/relationships/hyperlink" Target="mailto:gaflcct.somwarpet@gmail.com" TargetMode="External"/><Relationship Id="rId105" Type="http://schemas.openxmlformats.org/officeDocument/2006/relationships/hyperlink" Target="mailto:gaflcct.kanakapura@gmail.com" TargetMode="External"/><Relationship Id="rId126" Type="http://schemas.openxmlformats.org/officeDocument/2006/relationships/hyperlink" Target="mailto:gaflcct.tarikere@gmail.com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H33" sqref="H33"/>
    </sheetView>
  </sheetViews>
  <sheetFormatPr defaultRowHeight="15"/>
  <cols>
    <col min="1" max="1" width="16.28515625" customWidth="1"/>
    <col min="2" max="2" width="15" customWidth="1"/>
    <col min="3" max="3" width="14.85546875" customWidth="1"/>
    <col min="4" max="4" width="18.7109375" customWidth="1"/>
    <col min="5" max="5" width="16.7109375" customWidth="1"/>
    <col min="6" max="6" width="22.42578125" customWidth="1"/>
  </cols>
  <sheetData>
    <row r="1" spans="1:6" ht="16.5">
      <c r="A1" s="632" t="s">
        <v>0</v>
      </c>
      <c r="B1" s="633"/>
      <c r="C1" s="633"/>
      <c r="D1" s="633"/>
      <c r="E1" s="633"/>
      <c r="F1" s="634"/>
    </row>
    <row r="2" spans="1:6">
      <c r="A2" s="635" t="s">
        <v>1</v>
      </c>
      <c r="B2" s="636"/>
      <c r="C2" s="636"/>
      <c r="D2" s="636"/>
      <c r="E2" s="636"/>
      <c r="F2" s="637"/>
    </row>
    <row r="3" spans="1:6" ht="31.5">
      <c r="A3" s="1" t="s">
        <v>2</v>
      </c>
      <c r="B3" s="2">
        <v>41699</v>
      </c>
      <c r="C3" s="3">
        <v>42064</v>
      </c>
      <c r="D3" s="3">
        <v>42430</v>
      </c>
      <c r="E3" s="4" t="s">
        <v>3</v>
      </c>
      <c r="F3" s="4" t="s">
        <v>4</v>
      </c>
    </row>
    <row r="4" spans="1:6">
      <c r="A4" s="5" t="s">
        <v>5</v>
      </c>
      <c r="B4" s="6">
        <v>525425</v>
      </c>
      <c r="C4" s="7">
        <v>612697</v>
      </c>
      <c r="D4" s="7">
        <v>687935</v>
      </c>
      <c r="E4" s="8">
        <f>D4-C4</f>
        <v>75238</v>
      </c>
      <c r="F4" s="9">
        <f>E4/C4*100</f>
        <v>12.279805515613754</v>
      </c>
    </row>
    <row r="5" spans="1:6">
      <c r="A5" s="5" t="s">
        <v>6</v>
      </c>
      <c r="B5" s="6">
        <v>395328</v>
      </c>
      <c r="C5" s="7">
        <v>458037</v>
      </c>
      <c r="D5" s="7">
        <v>522155</v>
      </c>
      <c r="E5" s="8">
        <f t="shared" ref="E5:E30" si="0">D5-C5</f>
        <v>64118</v>
      </c>
      <c r="F5" s="9">
        <f t="shared" ref="F5:F23" si="1">E5/C5*100</f>
        <v>13.99843244104734</v>
      </c>
    </row>
    <row r="6" spans="1:6" ht="30">
      <c r="A6" s="5" t="s">
        <v>7</v>
      </c>
      <c r="B6" s="9">
        <f>B5/B4*100</f>
        <v>75.239663129847273</v>
      </c>
      <c r="C6" s="7">
        <v>74.760000000000005</v>
      </c>
      <c r="D6" s="10">
        <v>75.900000000000006</v>
      </c>
      <c r="E6" s="8">
        <f t="shared" si="0"/>
        <v>1.1400000000000006</v>
      </c>
      <c r="F6" s="9">
        <f t="shared" si="1"/>
        <v>1.5248796147672559</v>
      </c>
    </row>
    <row r="7" spans="1:6">
      <c r="A7" s="5" t="s">
        <v>8</v>
      </c>
      <c r="B7" s="6">
        <v>158455</v>
      </c>
      <c r="C7" s="7">
        <v>184503</v>
      </c>
      <c r="D7" s="7">
        <v>219763</v>
      </c>
      <c r="E7" s="8">
        <f t="shared" si="0"/>
        <v>35260</v>
      </c>
      <c r="F7" s="9">
        <f t="shared" si="1"/>
        <v>19.110800366389707</v>
      </c>
    </row>
    <row r="8" spans="1:6" ht="30">
      <c r="A8" s="5" t="s">
        <v>9</v>
      </c>
      <c r="B8" s="9">
        <f>B7/B5*100</f>
        <v>40.081906669904484</v>
      </c>
      <c r="C8" s="7">
        <v>40.28</v>
      </c>
      <c r="D8" s="7">
        <v>42.09</v>
      </c>
      <c r="E8" s="8">
        <f t="shared" si="0"/>
        <v>1.8100000000000023</v>
      </c>
      <c r="F8" s="9"/>
    </row>
    <row r="9" spans="1:6" ht="30">
      <c r="A9" s="5" t="s">
        <v>10</v>
      </c>
      <c r="B9" s="6">
        <v>57051</v>
      </c>
      <c r="C9" s="7">
        <v>66925</v>
      </c>
      <c r="D9" s="7">
        <v>68382</v>
      </c>
      <c r="E9" s="8">
        <f t="shared" si="0"/>
        <v>1457</v>
      </c>
      <c r="F9" s="9">
        <f t="shared" si="1"/>
        <v>2.1770638774747852</v>
      </c>
    </row>
    <row r="10" spans="1:6" ht="30">
      <c r="A10" s="5" t="s">
        <v>9</v>
      </c>
      <c r="B10" s="9">
        <f>B9/B5*100</f>
        <v>14.431307673627975</v>
      </c>
      <c r="C10" s="7">
        <v>14.61</v>
      </c>
      <c r="D10" s="10">
        <v>13.1</v>
      </c>
      <c r="E10" s="8">
        <f t="shared" si="0"/>
        <v>-1.5099999999999998</v>
      </c>
      <c r="F10" s="9"/>
    </row>
    <row r="11" spans="1:6" ht="30">
      <c r="A11" s="5" t="s">
        <v>11</v>
      </c>
      <c r="B11" s="6">
        <v>77971</v>
      </c>
      <c r="C11" s="7">
        <v>87860</v>
      </c>
      <c r="D11" s="7">
        <v>106368</v>
      </c>
      <c r="E11" s="8">
        <f t="shared" si="0"/>
        <v>18508</v>
      </c>
      <c r="F11" s="9">
        <f t="shared" si="1"/>
        <v>21.065331208741178</v>
      </c>
    </row>
    <row r="12" spans="1:6" ht="60">
      <c r="A12" s="5" t="s">
        <v>12</v>
      </c>
      <c r="B12" s="9">
        <f>B11/B5*100</f>
        <v>19.723115994819494</v>
      </c>
      <c r="C12" s="7">
        <v>19.18</v>
      </c>
      <c r="D12" s="7">
        <v>20.37</v>
      </c>
      <c r="E12" s="8">
        <f t="shared" si="0"/>
        <v>1.1900000000000013</v>
      </c>
      <c r="F12" s="9"/>
    </row>
    <row r="13" spans="1:6" ht="45">
      <c r="A13" s="5" t="s">
        <v>13</v>
      </c>
      <c r="B13" s="6">
        <v>57878</v>
      </c>
      <c r="C13" s="7">
        <v>67765</v>
      </c>
      <c r="D13" s="7">
        <v>74048</v>
      </c>
      <c r="E13" s="8">
        <f t="shared" si="0"/>
        <v>6283</v>
      </c>
      <c r="F13" s="9">
        <f t="shared" si="1"/>
        <v>9.2717479524828441</v>
      </c>
    </row>
    <row r="14" spans="1:6" ht="60">
      <c r="A14" s="5" t="s">
        <v>14</v>
      </c>
      <c r="B14" s="9">
        <f>B13/B5*100</f>
        <v>14.640501052290755</v>
      </c>
      <c r="C14" s="7">
        <v>14.79</v>
      </c>
      <c r="D14" s="7">
        <v>14.18</v>
      </c>
      <c r="E14" s="8">
        <f t="shared" si="0"/>
        <v>-0.60999999999999943</v>
      </c>
      <c r="F14" s="9"/>
    </row>
    <row r="15" spans="1:6" ht="30">
      <c r="A15" s="5" t="s">
        <v>15</v>
      </c>
      <c r="B15" s="6">
        <v>9966</v>
      </c>
      <c r="C15" s="7">
        <v>12480</v>
      </c>
      <c r="D15" s="7">
        <v>13512</v>
      </c>
      <c r="E15" s="8">
        <f t="shared" si="0"/>
        <v>1032</v>
      </c>
      <c r="F15" s="9">
        <f t="shared" si="1"/>
        <v>8.2692307692307683</v>
      </c>
    </row>
    <row r="16" spans="1:6" ht="60">
      <c r="A16" s="5" t="s">
        <v>16</v>
      </c>
      <c r="B16" s="9">
        <f>B15/B5*100</f>
        <v>2.5209446333171441</v>
      </c>
      <c r="C16" s="7">
        <v>2.72</v>
      </c>
      <c r="D16" s="10">
        <v>2.59</v>
      </c>
      <c r="E16" s="8">
        <f t="shared" si="0"/>
        <v>-0.13000000000000034</v>
      </c>
      <c r="F16" s="9"/>
    </row>
    <row r="17" spans="1:6" ht="30">
      <c r="A17" s="5" t="s">
        <v>17</v>
      </c>
      <c r="B17" s="6">
        <v>26977</v>
      </c>
      <c r="C17" s="7">
        <v>33206</v>
      </c>
      <c r="D17" s="7">
        <v>56532</v>
      </c>
      <c r="E17" s="8">
        <f t="shared" si="0"/>
        <v>23326</v>
      </c>
      <c r="F17" s="9">
        <f t="shared" si="1"/>
        <v>70.246341022706744</v>
      </c>
    </row>
    <row r="18" spans="1:6" ht="30">
      <c r="A18" s="5" t="s">
        <v>9</v>
      </c>
      <c r="B18" s="9">
        <f>B17/B5*100</f>
        <v>6.823953780152177</v>
      </c>
      <c r="C18" s="7">
        <v>7.25</v>
      </c>
      <c r="D18" s="7">
        <v>10.83</v>
      </c>
      <c r="E18" s="8">
        <f t="shared" si="0"/>
        <v>3.58</v>
      </c>
      <c r="F18" s="9"/>
    </row>
    <row r="19" spans="1:6" ht="30">
      <c r="A19" s="5" t="s">
        <v>18</v>
      </c>
      <c r="B19" s="6">
        <v>16968</v>
      </c>
      <c r="C19" s="7">
        <v>19801</v>
      </c>
      <c r="D19" s="7">
        <v>24317</v>
      </c>
      <c r="E19" s="8">
        <f t="shared" si="0"/>
        <v>4516</v>
      </c>
      <c r="F19" s="9">
        <f t="shared" si="1"/>
        <v>22.806928942982676</v>
      </c>
    </row>
    <row r="20" spans="1:6" ht="30">
      <c r="A20" s="5" t="s">
        <v>19</v>
      </c>
      <c r="B20" s="9">
        <f>B19/B7*100</f>
        <v>10.708403016629326</v>
      </c>
      <c r="C20" s="7">
        <v>10.73</v>
      </c>
      <c r="D20" s="7">
        <v>11.07</v>
      </c>
      <c r="E20" s="8">
        <f t="shared" si="0"/>
        <v>0.33999999999999986</v>
      </c>
      <c r="F20" s="9"/>
    </row>
    <row r="21" spans="1:6" ht="45">
      <c r="A21" s="5" t="s">
        <v>20</v>
      </c>
      <c r="B21" s="6">
        <v>4685</v>
      </c>
      <c r="C21" s="7">
        <v>5261</v>
      </c>
      <c r="D21" s="7">
        <v>5082</v>
      </c>
      <c r="E21" s="8">
        <f t="shared" si="0"/>
        <v>-179</v>
      </c>
      <c r="F21" s="9">
        <f t="shared" si="1"/>
        <v>-3.4023949819425963</v>
      </c>
    </row>
    <row r="22" spans="1:6" ht="30">
      <c r="A22" s="5" t="s">
        <v>21</v>
      </c>
      <c r="B22" s="6">
        <v>1.19</v>
      </c>
      <c r="C22" s="7">
        <v>1.1499999999999999</v>
      </c>
      <c r="D22" s="7">
        <v>0.97</v>
      </c>
      <c r="E22" s="8">
        <f t="shared" si="0"/>
        <v>-0.17999999999999994</v>
      </c>
      <c r="F22" s="9"/>
    </row>
    <row r="23" spans="1:6" ht="30">
      <c r="A23" s="5" t="s">
        <v>22</v>
      </c>
      <c r="B23" s="6">
        <v>30925</v>
      </c>
      <c r="C23" s="7">
        <v>34678</v>
      </c>
      <c r="D23" s="7">
        <v>29384</v>
      </c>
      <c r="E23" s="8">
        <f t="shared" si="0"/>
        <v>-5294</v>
      </c>
      <c r="F23" s="9">
        <f t="shared" si="1"/>
        <v>-15.266162985177923</v>
      </c>
    </row>
    <row r="24" spans="1:6" ht="30">
      <c r="A24" s="5" t="s">
        <v>21</v>
      </c>
      <c r="B24" s="9">
        <v>7.82</v>
      </c>
      <c r="C24" s="7">
        <v>7.57</v>
      </c>
      <c r="D24" s="7">
        <v>5.63</v>
      </c>
      <c r="E24" s="8">
        <f t="shared" si="0"/>
        <v>-1.9400000000000004</v>
      </c>
      <c r="F24" s="9"/>
    </row>
    <row r="25" spans="1:6" ht="15.75">
      <c r="A25" s="638" t="s">
        <v>23</v>
      </c>
      <c r="B25" s="638"/>
      <c r="C25" s="638"/>
      <c r="D25" s="638"/>
      <c r="E25" s="8"/>
      <c r="F25" s="11"/>
    </row>
    <row r="26" spans="1:6">
      <c r="A26" s="5" t="s">
        <v>24</v>
      </c>
      <c r="B26" s="12">
        <v>3532</v>
      </c>
      <c r="C26" s="7">
        <v>3790</v>
      </c>
      <c r="D26" s="7">
        <v>3941</v>
      </c>
      <c r="E26" s="8">
        <f t="shared" si="0"/>
        <v>151</v>
      </c>
      <c r="F26" s="13"/>
    </row>
    <row r="27" spans="1:6" ht="30">
      <c r="A27" s="5" t="s">
        <v>25</v>
      </c>
      <c r="B27" s="12">
        <v>2210</v>
      </c>
      <c r="C27" s="7">
        <v>2359</v>
      </c>
      <c r="D27" s="7">
        <v>2449</v>
      </c>
      <c r="E27" s="8">
        <f t="shared" si="0"/>
        <v>90</v>
      </c>
      <c r="F27" s="14"/>
    </row>
    <row r="28" spans="1:6">
      <c r="A28" s="5" t="s">
        <v>26</v>
      </c>
      <c r="B28" s="12">
        <v>1845</v>
      </c>
      <c r="C28" s="7">
        <v>1979</v>
      </c>
      <c r="D28" s="7">
        <v>2046</v>
      </c>
      <c r="E28" s="8">
        <f t="shared" si="0"/>
        <v>67</v>
      </c>
      <c r="F28" s="14"/>
    </row>
    <row r="29" spans="1:6">
      <c r="A29" s="5" t="s">
        <v>27</v>
      </c>
      <c r="B29" s="12">
        <v>1779</v>
      </c>
      <c r="C29" s="7">
        <v>1946</v>
      </c>
      <c r="D29" s="7">
        <v>2066</v>
      </c>
      <c r="E29" s="8">
        <f t="shared" si="0"/>
        <v>120</v>
      </c>
      <c r="F29" s="14"/>
    </row>
    <row r="30" spans="1:6" ht="30">
      <c r="A30" s="5" t="s">
        <v>28</v>
      </c>
      <c r="B30" s="12">
        <v>9366</v>
      </c>
      <c r="C30" s="7">
        <v>10074</v>
      </c>
      <c r="D30" s="7">
        <f>SUM(D26:D29)</f>
        <v>10502</v>
      </c>
      <c r="E30" s="8">
        <f t="shared" si="0"/>
        <v>428</v>
      </c>
      <c r="F30" s="14"/>
    </row>
    <row r="31" spans="1:6">
      <c r="A31" s="639"/>
      <c r="B31" s="640"/>
      <c r="C31" s="640"/>
      <c r="D31" s="640"/>
      <c r="E31" s="640"/>
      <c r="F31" s="640"/>
    </row>
  </sheetData>
  <mergeCells count="4">
    <mergeCell ref="A1:F1"/>
    <mergeCell ref="A2:F2"/>
    <mergeCell ref="A25:D25"/>
    <mergeCell ref="A31:F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topLeftCell="B10" workbookViewId="0">
      <selection activeCell="A43" sqref="A43:J43"/>
    </sheetView>
  </sheetViews>
  <sheetFormatPr defaultRowHeight="27"/>
  <cols>
    <col min="1" max="1" width="9.140625" style="98"/>
    <col min="2" max="2" width="46.42578125" style="98" customWidth="1"/>
    <col min="3" max="3" width="15.42578125" style="98" customWidth="1"/>
    <col min="4" max="4" width="16.7109375" style="98" customWidth="1"/>
    <col min="5" max="5" width="18.7109375" style="98" customWidth="1"/>
    <col min="6" max="6" width="17.7109375" style="98" customWidth="1"/>
    <col min="7" max="7" width="14" style="98" customWidth="1"/>
    <col min="8" max="8" width="24" style="98" customWidth="1"/>
    <col min="9" max="9" width="25" style="98" customWidth="1"/>
    <col min="10" max="10" width="20" style="98" customWidth="1"/>
    <col min="11" max="16384" width="9.140625" style="98"/>
  </cols>
  <sheetData>
    <row r="1" spans="1:10" ht="63" customHeight="1">
      <c r="A1" s="682" t="s">
        <v>244</v>
      </c>
      <c r="B1" s="682"/>
      <c r="C1" s="682"/>
      <c r="D1" s="682"/>
      <c r="E1" s="682"/>
      <c r="F1" s="682"/>
      <c r="G1" s="682"/>
      <c r="H1" s="682"/>
      <c r="I1" s="682"/>
      <c r="J1" s="682"/>
    </row>
    <row r="2" spans="1:10" ht="117" customHeight="1">
      <c r="A2" s="683" t="s">
        <v>245</v>
      </c>
      <c r="B2" s="685" t="s">
        <v>246</v>
      </c>
      <c r="C2" s="686" t="s">
        <v>247</v>
      </c>
      <c r="D2" s="686" t="s">
        <v>248</v>
      </c>
      <c r="E2" s="688" t="s">
        <v>249</v>
      </c>
      <c r="F2" s="688" t="s">
        <v>250</v>
      </c>
      <c r="G2" s="689" t="s">
        <v>251</v>
      </c>
      <c r="H2" s="679" t="s">
        <v>252</v>
      </c>
      <c r="I2" s="691" t="s">
        <v>253</v>
      </c>
      <c r="J2" s="679" t="s">
        <v>254</v>
      </c>
    </row>
    <row r="3" spans="1:10" ht="108.75" customHeight="1">
      <c r="A3" s="684"/>
      <c r="B3" s="685"/>
      <c r="C3" s="687"/>
      <c r="D3" s="686"/>
      <c r="E3" s="688"/>
      <c r="F3" s="688"/>
      <c r="G3" s="690"/>
      <c r="H3" s="679"/>
      <c r="I3" s="692"/>
      <c r="J3" s="679"/>
    </row>
    <row r="4" spans="1:10" ht="24.75" customHeight="1">
      <c r="A4" s="680" t="s">
        <v>255</v>
      </c>
      <c r="B4" s="680"/>
      <c r="C4" s="680"/>
      <c r="D4" s="680"/>
      <c r="E4" s="680"/>
      <c r="F4" s="680"/>
      <c r="G4" s="680"/>
      <c r="H4" s="680"/>
      <c r="I4" s="680"/>
      <c r="J4" s="680"/>
    </row>
    <row r="5" spans="1:10" ht="29.1" customHeight="1">
      <c r="A5" s="99">
        <v>1</v>
      </c>
      <c r="B5" s="100" t="s">
        <v>256</v>
      </c>
      <c r="C5" s="101">
        <v>9</v>
      </c>
      <c r="D5" s="99">
        <v>6</v>
      </c>
      <c r="E5" s="99">
        <v>3</v>
      </c>
      <c r="F5" s="99">
        <v>0</v>
      </c>
      <c r="G5" s="102">
        <f>C5-D5-E5-F5</f>
        <v>0</v>
      </c>
      <c r="H5" s="103">
        <v>6</v>
      </c>
      <c r="I5" s="99">
        <v>0</v>
      </c>
      <c r="J5" s="103">
        <v>0</v>
      </c>
    </row>
    <row r="6" spans="1:10" ht="29.1" customHeight="1">
      <c r="A6" s="99">
        <v>2</v>
      </c>
      <c r="B6" s="100" t="s">
        <v>198</v>
      </c>
      <c r="C6" s="101">
        <v>7</v>
      </c>
      <c r="D6" s="99">
        <v>2</v>
      </c>
      <c r="E6" s="99">
        <v>5</v>
      </c>
      <c r="F6" s="99">
        <v>0</v>
      </c>
      <c r="G6" s="102">
        <f t="shared" ref="G6:G42" si="0">C6-D6-E6-F6</f>
        <v>0</v>
      </c>
      <c r="H6" s="103">
        <v>2</v>
      </c>
      <c r="I6" s="99">
        <v>0</v>
      </c>
      <c r="J6" s="103">
        <v>2</v>
      </c>
    </row>
    <row r="7" spans="1:10" ht="29.1" customHeight="1">
      <c r="A7" s="99">
        <v>3</v>
      </c>
      <c r="B7" s="100" t="s">
        <v>65</v>
      </c>
      <c r="C7" s="101">
        <v>33</v>
      </c>
      <c r="D7" s="99">
        <v>25</v>
      </c>
      <c r="E7" s="99">
        <v>8</v>
      </c>
      <c r="F7" s="99">
        <v>0</v>
      </c>
      <c r="G7" s="102">
        <f t="shared" si="0"/>
        <v>0</v>
      </c>
      <c r="H7" s="103">
        <v>25</v>
      </c>
      <c r="I7" s="99">
        <v>0</v>
      </c>
      <c r="J7" s="103">
        <v>24</v>
      </c>
    </row>
    <row r="8" spans="1:10" ht="29.1" customHeight="1">
      <c r="A8" s="99">
        <v>4</v>
      </c>
      <c r="B8" s="100" t="s">
        <v>257</v>
      </c>
      <c r="C8" s="101">
        <v>86</v>
      </c>
      <c r="D8" s="99">
        <v>74</v>
      </c>
      <c r="E8" s="99">
        <v>12</v>
      </c>
      <c r="F8" s="99">
        <v>0</v>
      </c>
      <c r="G8" s="102">
        <f t="shared" si="0"/>
        <v>0</v>
      </c>
      <c r="H8" s="103">
        <v>74</v>
      </c>
      <c r="I8" s="99">
        <v>60</v>
      </c>
      <c r="J8" s="103">
        <v>58</v>
      </c>
    </row>
    <row r="9" spans="1:10" ht="29.1" customHeight="1">
      <c r="A9" s="99">
        <v>5</v>
      </c>
      <c r="B9" s="100" t="s">
        <v>67</v>
      </c>
      <c r="C9" s="101">
        <v>23</v>
      </c>
      <c r="D9" s="99">
        <v>17</v>
      </c>
      <c r="E9" s="99">
        <v>6</v>
      </c>
      <c r="F9" s="99">
        <v>0</v>
      </c>
      <c r="G9" s="102">
        <f t="shared" si="0"/>
        <v>0</v>
      </c>
      <c r="H9" s="103">
        <v>17</v>
      </c>
      <c r="I9" s="99">
        <v>0</v>
      </c>
      <c r="J9" s="103">
        <v>0</v>
      </c>
    </row>
    <row r="10" spans="1:10" ht="29.1" customHeight="1">
      <c r="A10" s="99">
        <v>6</v>
      </c>
      <c r="B10" s="100" t="s">
        <v>56</v>
      </c>
      <c r="C10" s="101">
        <v>849</v>
      </c>
      <c r="D10" s="99">
        <v>506</v>
      </c>
      <c r="E10" s="99">
        <v>343</v>
      </c>
      <c r="F10" s="99">
        <v>0</v>
      </c>
      <c r="G10" s="102">
        <f t="shared" si="0"/>
        <v>0</v>
      </c>
      <c r="H10" s="103">
        <v>506</v>
      </c>
      <c r="I10" s="99">
        <v>506</v>
      </c>
      <c r="J10" s="103">
        <v>506</v>
      </c>
    </row>
    <row r="11" spans="1:10" ht="29.1" customHeight="1">
      <c r="A11" s="99">
        <v>7</v>
      </c>
      <c r="B11" s="100" t="s">
        <v>68</v>
      </c>
      <c r="C11" s="101">
        <v>46</v>
      </c>
      <c r="D11" s="99">
        <v>32</v>
      </c>
      <c r="E11" s="99">
        <v>14</v>
      </c>
      <c r="F11" s="99">
        <v>0</v>
      </c>
      <c r="G11" s="102">
        <f t="shared" si="0"/>
        <v>0</v>
      </c>
      <c r="H11" s="103">
        <v>32</v>
      </c>
      <c r="I11" s="99">
        <v>33</v>
      </c>
      <c r="J11" s="103">
        <v>10</v>
      </c>
    </row>
    <row r="12" spans="1:10" ht="29.1" customHeight="1">
      <c r="A12" s="99">
        <v>8</v>
      </c>
      <c r="B12" s="100" t="s">
        <v>57</v>
      </c>
      <c r="C12" s="101">
        <v>328</v>
      </c>
      <c r="D12" s="99">
        <v>197</v>
      </c>
      <c r="E12" s="99">
        <v>131</v>
      </c>
      <c r="F12" s="99">
        <v>0</v>
      </c>
      <c r="G12" s="102">
        <f t="shared" si="0"/>
        <v>0</v>
      </c>
      <c r="H12" s="103">
        <v>197</v>
      </c>
      <c r="I12" s="99">
        <v>197</v>
      </c>
      <c r="J12" s="103">
        <v>197</v>
      </c>
    </row>
    <row r="13" spans="1:10" ht="29.1" customHeight="1">
      <c r="A13" s="99">
        <v>9</v>
      </c>
      <c r="B13" s="100" t="s">
        <v>69</v>
      </c>
      <c r="C13" s="101">
        <v>10</v>
      </c>
      <c r="D13" s="99">
        <v>1</v>
      </c>
      <c r="E13" s="99">
        <v>9</v>
      </c>
      <c r="F13" s="99">
        <v>0</v>
      </c>
      <c r="G13" s="102">
        <f t="shared" si="0"/>
        <v>0</v>
      </c>
      <c r="H13" s="103">
        <v>1</v>
      </c>
      <c r="I13" s="99">
        <v>0</v>
      </c>
      <c r="J13" s="103">
        <v>0</v>
      </c>
    </row>
    <row r="14" spans="1:10" ht="29.1" customHeight="1">
      <c r="A14" s="99">
        <v>10</v>
      </c>
      <c r="B14" s="100" t="s">
        <v>258</v>
      </c>
      <c r="C14" s="101">
        <v>2</v>
      </c>
      <c r="D14" s="99">
        <v>0</v>
      </c>
      <c r="E14" s="99">
        <v>2</v>
      </c>
      <c r="F14" s="99">
        <v>0</v>
      </c>
      <c r="G14" s="102">
        <f t="shared" si="0"/>
        <v>0</v>
      </c>
      <c r="H14" s="103">
        <v>0</v>
      </c>
      <c r="I14" s="99">
        <v>0</v>
      </c>
      <c r="J14" s="103">
        <v>0</v>
      </c>
    </row>
    <row r="15" spans="1:10" ht="29.1" customHeight="1">
      <c r="A15" s="99">
        <v>11</v>
      </c>
      <c r="B15" s="100" t="s">
        <v>200</v>
      </c>
      <c r="C15" s="101">
        <v>31</v>
      </c>
      <c r="D15" s="99">
        <v>22</v>
      </c>
      <c r="E15" s="99">
        <v>4</v>
      </c>
      <c r="F15" s="99">
        <v>5</v>
      </c>
      <c r="G15" s="102">
        <f t="shared" si="0"/>
        <v>0</v>
      </c>
      <c r="H15" s="103">
        <v>22</v>
      </c>
      <c r="I15" s="99">
        <v>0</v>
      </c>
      <c r="J15" s="103">
        <v>11</v>
      </c>
    </row>
    <row r="16" spans="1:10" ht="29.1" customHeight="1">
      <c r="A16" s="99">
        <v>12</v>
      </c>
      <c r="B16" s="100" t="s">
        <v>71</v>
      </c>
      <c r="C16" s="101">
        <v>85</v>
      </c>
      <c r="D16" s="99">
        <v>61</v>
      </c>
      <c r="E16" s="99">
        <v>24</v>
      </c>
      <c r="F16" s="99">
        <v>0</v>
      </c>
      <c r="G16" s="102">
        <f t="shared" si="0"/>
        <v>0</v>
      </c>
      <c r="H16" s="103">
        <v>61</v>
      </c>
      <c r="I16" s="99">
        <v>57</v>
      </c>
      <c r="J16" s="103">
        <v>57</v>
      </c>
    </row>
    <row r="17" spans="1:10" ht="29.1" customHeight="1">
      <c r="A17" s="99">
        <v>13</v>
      </c>
      <c r="B17" s="100" t="s">
        <v>72</v>
      </c>
      <c r="C17" s="101">
        <v>1</v>
      </c>
      <c r="D17" s="99">
        <v>1</v>
      </c>
      <c r="E17" s="99">
        <v>0</v>
      </c>
      <c r="F17" s="99">
        <v>0</v>
      </c>
      <c r="G17" s="102">
        <f t="shared" si="0"/>
        <v>0</v>
      </c>
      <c r="H17" s="103">
        <v>1</v>
      </c>
      <c r="I17" s="99">
        <v>0</v>
      </c>
      <c r="J17" s="103">
        <v>1</v>
      </c>
    </row>
    <row r="18" spans="1:10" ht="29.1" customHeight="1">
      <c r="A18" s="99">
        <v>14</v>
      </c>
      <c r="B18" s="100" t="s">
        <v>204</v>
      </c>
      <c r="C18" s="101">
        <v>1</v>
      </c>
      <c r="D18" s="99">
        <v>1</v>
      </c>
      <c r="E18" s="99">
        <v>0</v>
      </c>
      <c r="F18" s="99">
        <v>0</v>
      </c>
      <c r="G18" s="102">
        <f t="shared" si="0"/>
        <v>0</v>
      </c>
      <c r="H18" s="103">
        <v>1</v>
      </c>
      <c r="I18" s="99">
        <v>1</v>
      </c>
      <c r="J18" s="103">
        <v>1</v>
      </c>
    </row>
    <row r="19" spans="1:10" ht="29.1" customHeight="1">
      <c r="A19" s="99">
        <v>15</v>
      </c>
      <c r="B19" s="100" t="s">
        <v>73</v>
      </c>
      <c r="C19" s="101">
        <v>24</v>
      </c>
      <c r="D19" s="99">
        <v>15</v>
      </c>
      <c r="E19" s="99">
        <v>9</v>
      </c>
      <c r="F19" s="99">
        <v>0</v>
      </c>
      <c r="G19" s="102">
        <f t="shared" si="0"/>
        <v>0</v>
      </c>
      <c r="H19" s="103">
        <v>15</v>
      </c>
      <c r="I19" s="99">
        <v>13</v>
      </c>
      <c r="J19" s="103">
        <v>0</v>
      </c>
    </row>
    <row r="20" spans="1:10" ht="29.1" customHeight="1">
      <c r="A20" s="99">
        <v>16</v>
      </c>
      <c r="B20" s="100" t="s">
        <v>259</v>
      </c>
      <c r="C20" s="101">
        <v>225</v>
      </c>
      <c r="D20" s="99">
        <v>175</v>
      </c>
      <c r="E20" s="99">
        <v>50</v>
      </c>
      <c r="F20" s="99">
        <v>0</v>
      </c>
      <c r="G20" s="102">
        <f t="shared" si="0"/>
        <v>0</v>
      </c>
      <c r="H20" s="103">
        <v>175</v>
      </c>
      <c r="I20" s="99">
        <v>0</v>
      </c>
      <c r="J20" s="103">
        <v>0</v>
      </c>
    </row>
    <row r="21" spans="1:10" ht="29.1" customHeight="1">
      <c r="A21" s="99">
        <v>17</v>
      </c>
      <c r="B21" s="100" t="s">
        <v>260</v>
      </c>
      <c r="C21" s="101">
        <v>387</v>
      </c>
      <c r="D21" s="99">
        <v>327</v>
      </c>
      <c r="E21" s="99">
        <v>60</v>
      </c>
      <c r="F21" s="99">
        <v>0</v>
      </c>
      <c r="G21" s="102">
        <f t="shared" si="0"/>
        <v>0</v>
      </c>
      <c r="H21" s="103">
        <v>327</v>
      </c>
      <c r="I21" s="99">
        <v>42</v>
      </c>
      <c r="J21" s="103">
        <v>42</v>
      </c>
    </row>
    <row r="22" spans="1:10" ht="29.1" customHeight="1">
      <c r="A22" s="99">
        <v>18</v>
      </c>
      <c r="B22" s="100" t="s">
        <v>60</v>
      </c>
      <c r="C22" s="101">
        <v>730</v>
      </c>
      <c r="D22" s="99">
        <v>514</v>
      </c>
      <c r="E22" s="99">
        <v>216</v>
      </c>
      <c r="F22" s="99">
        <v>0</v>
      </c>
      <c r="G22" s="102">
        <f t="shared" si="0"/>
        <v>0</v>
      </c>
      <c r="H22" s="103">
        <v>514</v>
      </c>
      <c r="I22" s="99">
        <v>514</v>
      </c>
      <c r="J22" s="103">
        <v>29</v>
      </c>
    </row>
    <row r="23" spans="1:10" ht="29.1" customHeight="1">
      <c r="A23" s="99">
        <v>19</v>
      </c>
      <c r="B23" s="100" t="s">
        <v>58</v>
      </c>
      <c r="C23" s="101">
        <v>807</v>
      </c>
      <c r="D23" s="99">
        <v>599</v>
      </c>
      <c r="E23" s="99">
        <v>208</v>
      </c>
      <c r="F23" s="99">
        <v>0</v>
      </c>
      <c r="G23" s="102">
        <f t="shared" si="0"/>
        <v>0</v>
      </c>
      <c r="H23" s="103">
        <v>599</v>
      </c>
      <c r="I23" s="99">
        <v>599</v>
      </c>
      <c r="J23" s="103">
        <v>599</v>
      </c>
    </row>
    <row r="24" spans="1:10" ht="29.1" customHeight="1">
      <c r="A24" s="99">
        <v>20</v>
      </c>
      <c r="B24" s="100" t="s">
        <v>78</v>
      </c>
      <c r="C24" s="101">
        <v>27</v>
      </c>
      <c r="D24" s="99">
        <v>18</v>
      </c>
      <c r="E24" s="99">
        <v>9</v>
      </c>
      <c r="F24" s="99">
        <v>0</v>
      </c>
      <c r="G24" s="102">
        <f t="shared" si="0"/>
        <v>0</v>
      </c>
      <c r="H24" s="103">
        <v>18</v>
      </c>
      <c r="I24" s="99">
        <v>0</v>
      </c>
      <c r="J24" s="103">
        <v>15</v>
      </c>
    </row>
    <row r="25" spans="1:10" ht="29.1" customHeight="1">
      <c r="A25" s="99">
        <v>21</v>
      </c>
      <c r="B25" s="100" t="s">
        <v>261</v>
      </c>
      <c r="C25" s="101">
        <v>87</v>
      </c>
      <c r="D25" s="99">
        <v>66</v>
      </c>
      <c r="E25" s="99">
        <v>21</v>
      </c>
      <c r="F25" s="99">
        <v>0</v>
      </c>
      <c r="G25" s="102">
        <f t="shared" si="0"/>
        <v>0</v>
      </c>
      <c r="H25" s="103">
        <v>66</v>
      </c>
      <c r="I25" s="99">
        <v>0</v>
      </c>
      <c r="J25" s="103">
        <v>59</v>
      </c>
    </row>
    <row r="26" spans="1:10" ht="29.1" customHeight="1">
      <c r="A26" s="99">
        <v>22</v>
      </c>
      <c r="B26" s="99" t="s">
        <v>61</v>
      </c>
      <c r="C26" s="104">
        <v>654</v>
      </c>
      <c r="D26" s="99">
        <v>444</v>
      </c>
      <c r="E26" s="99">
        <v>210</v>
      </c>
      <c r="F26" s="99">
        <v>0</v>
      </c>
      <c r="G26" s="102">
        <f t="shared" si="0"/>
        <v>0</v>
      </c>
      <c r="H26" s="103">
        <v>444</v>
      </c>
      <c r="I26" s="99">
        <v>444</v>
      </c>
      <c r="J26" s="103">
        <v>444</v>
      </c>
    </row>
    <row r="27" spans="1:10" ht="29.1" customHeight="1">
      <c r="A27" s="99"/>
      <c r="B27" s="99" t="s">
        <v>262</v>
      </c>
      <c r="C27" s="101">
        <f>SUM(C5:C26)</f>
        <v>4452</v>
      </c>
      <c r="D27" s="101">
        <f t="shared" ref="D27:J27" si="1">SUM(D5:D26)</f>
        <v>3103</v>
      </c>
      <c r="E27" s="101">
        <f t="shared" si="1"/>
        <v>1344</v>
      </c>
      <c r="F27" s="101">
        <f t="shared" si="1"/>
        <v>5</v>
      </c>
      <c r="G27" s="102">
        <f t="shared" si="0"/>
        <v>0</v>
      </c>
      <c r="H27" s="101">
        <f t="shared" si="1"/>
        <v>3103</v>
      </c>
      <c r="I27" s="101">
        <f t="shared" si="1"/>
        <v>2466</v>
      </c>
      <c r="J27" s="101">
        <f t="shared" si="1"/>
        <v>2055</v>
      </c>
    </row>
    <row r="28" spans="1:10" ht="33.950000000000003" customHeight="1">
      <c r="A28" s="99"/>
      <c r="B28" s="99" t="s">
        <v>263</v>
      </c>
      <c r="C28" s="104"/>
      <c r="D28" s="99"/>
      <c r="E28" s="99"/>
      <c r="F28" s="99"/>
      <c r="G28" s="102">
        <f t="shared" si="0"/>
        <v>0</v>
      </c>
      <c r="H28" s="103"/>
      <c r="I28" s="99"/>
      <c r="J28" s="103"/>
    </row>
    <row r="29" spans="1:10" ht="33.950000000000003" customHeight="1">
      <c r="A29" s="99">
        <v>23</v>
      </c>
      <c r="B29" s="100" t="s">
        <v>264</v>
      </c>
      <c r="C29" s="101">
        <v>857</v>
      </c>
      <c r="D29" s="99">
        <v>528</v>
      </c>
      <c r="E29" s="99">
        <v>329</v>
      </c>
      <c r="F29" s="99">
        <v>0</v>
      </c>
      <c r="G29" s="102">
        <f t="shared" si="0"/>
        <v>0</v>
      </c>
      <c r="H29" s="103">
        <v>528</v>
      </c>
      <c r="I29" s="99">
        <v>528</v>
      </c>
      <c r="J29" s="103">
        <v>528</v>
      </c>
    </row>
    <row r="30" spans="1:10" ht="33.950000000000003" customHeight="1">
      <c r="A30" s="99">
        <v>24</v>
      </c>
      <c r="B30" s="100" t="s">
        <v>265</v>
      </c>
      <c r="C30" s="101">
        <v>694</v>
      </c>
      <c r="D30" s="99">
        <v>453</v>
      </c>
      <c r="E30" s="99">
        <v>241</v>
      </c>
      <c r="F30" s="99">
        <v>0</v>
      </c>
      <c r="G30" s="102">
        <f t="shared" si="0"/>
        <v>0</v>
      </c>
      <c r="H30" s="103">
        <v>453</v>
      </c>
      <c r="I30" s="99">
        <v>448</v>
      </c>
      <c r="J30" s="103">
        <v>0</v>
      </c>
    </row>
    <row r="31" spans="1:10">
      <c r="A31" s="99">
        <v>25</v>
      </c>
      <c r="B31" s="100" t="s">
        <v>266</v>
      </c>
      <c r="C31" s="101">
        <v>1271</v>
      </c>
      <c r="D31" s="99">
        <v>881</v>
      </c>
      <c r="E31" s="99">
        <v>390</v>
      </c>
      <c r="F31" s="99">
        <v>0</v>
      </c>
      <c r="G31" s="102">
        <f t="shared" si="0"/>
        <v>0</v>
      </c>
      <c r="H31" s="103">
        <v>881</v>
      </c>
      <c r="I31" s="99">
        <v>881</v>
      </c>
      <c r="J31" s="103">
        <v>881</v>
      </c>
    </row>
    <row r="32" spans="1:10">
      <c r="A32" s="99"/>
      <c r="B32" s="100" t="s">
        <v>267</v>
      </c>
      <c r="C32" s="101">
        <f>SUM(C29:C31)</f>
        <v>2822</v>
      </c>
      <c r="D32" s="101">
        <f t="shared" ref="D32:J32" si="2">SUM(D29:D31)</f>
        <v>1862</v>
      </c>
      <c r="E32" s="101">
        <f t="shared" si="2"/>
        <v>960</v>
      </c>
      <c r="F32" s="101">
        <f t="shared" si="2"/>
        <v>0</v>
      </c>
      <c r="G32" s="102">
        <f t="shared" si="0"/>
        <v>0</v>
      </c>
      <c r="H32" s="101">
        <f t="shared" si="2"/>
        <v>1862</v>
      </c>
      <c r="I32" s="101">
        <f t="shared" si="2"/>
        <v>1857</v>
      </c>
      <c r="J32" s="101">
        <f t="shared" si="2"/>
        <v>1409</v>
      </c>
    </row>
    <row r="33" spans="1:10" ht="33.950000000000003" customHeight="1">
      <c r="A33" s="99"/>
      <c r="B33" s="100" t="s">
        <v>268</v>
      </c>
      <c r="C33" s="101"/>
      <c r="D33" s="99"/>
      <c r="E33" s="99"/>
      <c r="F33" s="99"/>
      <c r="G33" s="102">
        <f t="shared" si="0"/>
        <v>0</v>
      </c>
      <c r="H33" s="103"/>
      <c r="I33" s="99"/>
      <c r="J33" s="103"/>
    </row>
    <row r="34" spans="1:10" ht="33.950000000000003" customHeight="1">
      <c r="A34" s="99">
        <v>26</v>
      </c>
      <c r="B34" s="100" t="s">
        <v>269</v>
      </c>
      <c r="C34" s="101">
        <v>9</v>
      </c>
      <c r="D34" s="99">
        <v>8</v>
      </c>
      <c r="E34" s="99">
        <v>1</v>
      </c>
      <c r="F34" s="99">
        <v>0</v>
      </c>
      <c r="G34" s="102">
        <f t="shared" si="0"/>
        <v>0</v>
      </c>
      <c r="H34" s="103">
        <v>8</v>
      </c>
      <c r="I34" s="99">
        <v>8</v>
      </c>
      <c r="J34" s="103">
        <v>8</v>
      </c>
    </row>
    <row r="35" spans="1:10" ht="33.950000000000003" customHeight="1">
      <c r="A35" s="99">
        <v>27</v>
      </c>
      <c r="B35" s="100" t="s">
        <v>270</v>
      </c>
      <c r="C35" s="101">
        <v>7</v>
      </c>
      <c r="D35" s="99">
        <v>7</v>
      </c>
      <c r="E35" s="99">
        <v>0</v>
      </c>
      <c r="F35" s="99">
        <v>0</v>
      </c>
      <c r="G35" s="102">
        <f t="shared" si="0"/>
        <v>0</v>
      </c>
      <c r="H35" s="103">
        <v>7</v>
      </c>
      <c r="I35" s="99">
        <v>0</v>
      </c>
      <c r="J35" s="103">
        <v>0</v>
      </c>
    </row>
    <row r="36" spans="1:10" ht="33.950000000000003" customHeight="1">
      <c r="A36" s="99">
        <v>28</v>
      </c>
      <c r="B36" s="100" t="s">
        <v>271</v>
      </c>
      <c r="C36" s="104">
        <v>5</v>
      </c>
      <c r="D36" s="99">
        <v>5</v>
      </c>
      <c r="E36" s="99">
        <v>0</v>
      </c>
      <c r="F36" s="99">
        <v>0</v>
      </c>
      <c r="G36" s="102">
        <f t="shared" si="0"/>
        <v>0</v>
      </c>
      <c r="H36" s="103">
        <v>5</v>
      </c>
      <c r="I36" s="99">
        <v>5</v>
      </c>
      <c r="J36" s="103">
        <v>5</v>
      </c>
    </row>
    <row r="37" spans="1:10" ht="30" customHeight="1">
      <c r="A37" s="99">
        <v>29</v>
      </c>
      <c r="B37" s="100" t="s">
        <v>272</v>
      </c>
      <c r="C37" s="101">
        <v>9</v>
      </c>
      <c r="D37" s="99">
        <v>9</v>
      </c>
      <c r="E37" s="99">
        <v>0</v>
      </c>
      <c r="F37" s="99">
        <v>0</v>
      </c>
      <c r="G37" s="102">
        <f t="shared" si="0"/>
        <v>0</v>
      </c>
      <c r="H37" s="103">
        <v>9</v>
      </c>
      <c r="I37" s="99">
        <v>0</v>
      </c>
      <c r="J37" s="103">
        <v>9</v>
      </c>
    </row>
    <row r="38" spans="1:10" ht="34.5" customHeight="1">
      <c r="A38" s="99">
        <v>30</v>
      </c>
      <c r="B38" s="105" t="s">
        <v>273</v>
      </c>
      <c r="C38" s="99">
        <v>84</v>
      </c>
      <c r="D38" s="99">
        <v>59</v>
      </c>
      <c r="E38" s="99">
        <v>25</v>
      </c>
      <c r="F38" s="99">
        <v>0</v>
      </c>
      <c r="G38" s="102">
        <f t="shared" si="0"/>
        <v>0</v>
      </c>
      <c r="H38" s="103">
        <v>59</v>
      </c>
      <c r="I38" s="99">
        <v>0</v>
      </c>
      <c r="J38" s="103">
        <v>0</v>
      </c>
    </row>
    <row r="39" spans="1:10">
      <c r="A39" s="99">
        <v>31</v>
      </c>
      <c r="B39" s="104" t="s">
        <v>83</v>
      </c>
      <c r="C39" s="99">
        <v>231</v>
      </c>
      <c r="D39" s="99">
        <v>76</v>
      </c>
      <c r="E39" s="99">
        <v>155</v>
      </c>
      <c r="F39" s="99">
        <v>0</v>
      </c>
      <c r="G39" s="102">
        <f t="shared" si="0"/>
        <v>0</v>
      </c>
      <c r="H39" s="103">
        <v>76</v>
      </c>
      <c r="I39" s="99">
        <v>0</v>
      </c>
      <c r="J39" s="103">
        <v>0</v>
      </c>
    </row>
    <row r="40" spans="1:10">
      <c r="A40" s="99">
        <v>32</v>
      </c>
      <c r="B40" s="100" t="s">
        <v>274</v>
      </c>
      <c r="C40" s="101">
        <v>3</v>
      </c>
      <c r="D40" s="99">
        <v>2</v>
      </c>
      <c r="E40" s="99">
        <v>1</v>
      </c>
      <c r="F40" s="99">
        <v>0</v>
      </c>
      <c r="G40" s="102">
        <f t="shared" si="0"/>
        <v>0</v>
      </c>
      <c r="H40" s="103">
        <v>2</v>
      </c>
      <c r="I40" s="99">
        <v>2</v>
      </c>
      <c r="J40" s="103">
        <v>2</v>
      </c>
    </row>
    <row r="41" spans="1:10" ht="33.950000000000003" customHeight="1">
      <c r="A41" s="103"/>
      <c r="B41" s="103" t="s">
        <v>275</v>
      </c>
      <c r="C41" s="106">
        <f>SUM(C34:C40)</f>
        <v>348</v>
      </c>
      <c r="D41" s="106">
        <f t="shared" ref="D41:J41" si="3">SUM(D34:D40)</f>
        <v>166</v>
      </c>
      <c r="E41" s="106">
        <f t="shared" si="3"/>
        <v>182</v>
      </c>
      <c r="F41" s="106">
        <f t="shared" si="3"/>
        <v>0</v>
      </c>
      <c r="G41" s="102">
        <f t="shared" si="0"/>
        <v>0</v>
      </c>
      <c r="H41" s="106">
        <f t="shared" si="3"/>
        <v>166</v>
      </c>
      <c r="I41" s="106">
        <f t="shared" si="3"/>
        <v>15</v>
      </c>
      <c r="J41" s="106">
        <f t="shared" si="3"/>
        <v>24</v>
      </c>
    </row>
    <row r="42" spans="1:10" ht="48.75" customHeight="1">
      <c r="A42" s="103"/>
      <c r="B42" s="103" t="s">
        <v>276</v>
      </c>
      <c r="C42" s="106">
        <f>SUM(C27,C32,C41)</f>
        <v>7622</v>
      </c>
      <c r="D42" s="106">
        <f t="shared" ref="D42:J42" si="4">SUM(D27,D32,D41)</f>
        <v>5131</v>
      </c>
      <c r="E42" s="106">
        <f t="shared" si="4"/>
        <v>2486</v>
      </c>
      <c r="F42" s="106">
        <f t="shared" si="4"/>
        <v>5</v>
      </c>
      <c r="G42" s="102">
        <f t="shared" si="0"/>
        <v>0</v>
      </c>
      <c r="H42" s="106">
        <f t="shared" si="4"/>
        <v>5131</v>
      </c>
      <c r="I42" s="106">
        <f t="shared" si="4"/>
        <v>4338</v>
      </c>
      <c r="J42" s="106">
        <f t="shared" si="4"/>
        <v>3488</v>
      </c>
    </row>
    <row r="43" spans="1:10">
      <c r="A43" s="681" t="s">
        <v>277</v>
      </c>
      <c r="B43" s="681"/>
      <c r="C43" s="681"/>
      <c r="D43" s="681"/>
      <c r="E43" s="681"/>
      <c r="F43" s="681"/>
      <c r="G43" s="681"/>
      <c r="H43" s="681"/>
      <c r="I43" s="681"/>
      <c r="J43" s="681"/>
    </row>
  </sheetData>
  <mergeCells count="13">
    <mergeCell ref="J2:J3"/>
    <mergeCell ref="A4:J4"/>
    <mergeCell ref="A43:J4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1"/>
  <sheetViews>
    <sheetView topLeftCell="A163" workbookViewId="0">
      <selection activeCell="H6" sqref="H6"/>
    </sheetView>
  </sheetViews>
  <sheetFormatPr defaultRowHeight="15"/>
  <cols>
    <col min="1" max="1" width="6.28515625" style="107" customWidth="1"/>
    <col min="2" max="2" width="6.85546875" style="170" customWidth="1"/>
    <col min="3" max="3" width="11.42578125" style="107" customWidth="1"/>
    <col min="4" max="4" width="23.140625" style="107" customWidth="1"/>
    <col min="5" max="5" width="13.85546875" style="107" customWidth="1"/>
    <col min="6" max="6" width="39.7109375" style="107" customWidth="1"/>
    <col min="7" max="7" width="22.140625" style="107" customWidth="1"/>
    <col min="8" max="8" width="14.85546875" style="107" customWidth="1"/>
    <col min="9" max="9" width="26.140625" style="107" customWidth="1"/>
    <col min="10" max="10" width="12.140625" style="107" customWidth="1"/>
    <col min="11" max="11" width="33.85546875" style="150" customWidth="1"/>
    <col min="12" max="12" width="17" style="107" customWidth="1"/>
    <col min="13" max="16384" width="9.140625" style="107"/>
  </cols>
  <sheetData>
    <row r="1" spans="1:12" ht="18.75">
      <c r="B1" s="693" t="s">
        <v>278</v>
      </c>
      <c r="C1" s="694"/>
      <c r="D1" s="694"/>
      <c r="E1" s="694"/>
      <c r="F1" s="694"/>
      <c r="G1" s="694"/>
      <c r="H1" s="694"/>
      <c r="I1" s="694"/>
      <c r="J1" s="694"/>
      <c r="K1" s="694"/>
    </row>
    <row r="2" spans="1:12" ht="63.75">
      <c r="A2" s="108" t="s">
        <v>148</v>
      </c>
      <c r="B2" s="109" t="s">
        <v>279</v>
      </c>
      <c r="C2" s="109" t="s">
        <v>280</v>
      </c>
      <c r="D2" s="109" t="s">
        <v>281</v>
      </c>
      <c r="E2" s="109" t="s">
        <v>282</v>
      </c>
      <c r="F2" s="109" t="s">
        <v>283</v>
      </c>
      <c r="G2" s="109" t="s">
        <v>284</v>
      </c>
      <c r="H2" s="109" t="s">
        <v>285</v>
      </c>
      <c r="I2" s="109" t="s">
        <v>286</v>
      </c>
      <c r="J2" s="109" t="s">
        <v>287</v>
      </c>
      <c r="K2" s="109" t="s">
        <v>288</v>
      </c>
      <c r="L2" s="110" t="s">
        <v>289</v>
      </c>
    </row>
    <row r="3" spans="1:12" ht="38.25">
      <c r="A3" s="111">
        <v>1</v>
      </c>
      <c r="B3" s="112">
        <v>86901</v>
      </c>
      <c r="C3" s="113" t="s">
        <v>290</v>
      </c>
      <c r="D3" s="114" t="s">
        <v>291</v>
      </c>
      <c r="E3" s="111" t="s">
        <v>292</v>
      </c>
      <c r="F3" s="115" t="s">
        <v>293</v>
      </c>
      <c r="G3" s="115" t="s">
        <v>58</v>
      </c>
      <c r="H3" s="111" t="s">
        <v>294</v>
      </c>
      <c r="I3" s="114" t="s">
        <v>295</v>
      </c>
      <c r="J3" s="115" t="s">
        <v>296</v>
      </c>
      <c r="K3" s="116" t="s">
        <v>297</v>
      </c>
      <c r="L3" s="117" t="s">
        <v>298</v>
      </c>
    </row>
    <row r="4" spans="1:12" ht="25.5">
      <c r="A4" s="111">
        <v>2</v>
      </c>
      <c r="B4" s="112">
        <v>86902</v>
      </c>
      <c r="C4" s="118" t="s">
        <v>299</v>
      </c>
      <c r="D4" s="119" t="s">
        <v>300</v>
      </c>
      <c r="E4" s="111" t="s">
        <v>292</v>
      </c>
      <c r="F4" s="119" t="s">
        <v>301</v>
      </c>
      <c r="G4" s="117" t="s">
        <v>302</v>
      </c>
      <c r="H4" s="111" t="s">
        <v>303</v>
      </c>
      <c r="I4" s="119" t="s">
        <v>304</v>
      </c>
      <c r="J4" s="117">
        <v>9741638126</v>
      </c>
      <c r="K4" s="111" t="s">
        <v>305</v>
      </c>
      <c r="L4" s="117" t="s">
        <v>305</v>
      </c>
    </row>
    <row r="5" spans="1:12" ht="25.5">
      <c r="A5" s="111">
        <v>3</v>
      </c>
      <c r="B5" s="112">
        <v>86903</v>
      </c>
      <c r="C5" s="120" t="s">
        <v>306</v>
      </c>
      <c r="D5" s="111" t="s">
        <v>307</v>
      </c>
      <c r="E5" s="111" t="s">
        <v>292</v>
      </c>
      <c r="F5" s="15" t="s">
        <v>308</v>
      </c>
      <c r="G5" s="121" t="s">
        <v>261</v>
      </c>
      <c r="H5" s="111" t="s">
        <v>303</v>
      </c>
      <c r="I5" s="121" t="s">
        <v>309</v>
      </c>
      <c r="J5" s="121">
        <v>9742567056</v>
      </c>
      <c r="K5" s="122"/>
      <c r="L5" s="121"/>
    </row>
    <row r="6" spans="1:12" ht="25.5">
      <c r="A6" s="111">
        <v>4</v>
      </c>
      <c r="B6" s="112">
        <v>86904</v>
      </c>
      <c r="C6" s="123" t="s">
        <v>310</v>
      </c>
      <c r="D6" s="121" t="s">
        <v>311</v>
      </c>
      <c r="E6" s="111" t="s">
        <v>292</v>
      </c>
      <c r="F6" s="121" t="s">
        <v>312</v>
      </c>
      <c r="G6" s="121" t="s">
        <v>60</v>
      </c>
      <c r="H6" s="121" t="s">
        <v>303</v>
      </c>
      <c r="I6" s="121" t="s">
        <v>313</v>
      </c>
      <c r="J6" s="121" t="s">
        <v>314</v>
      </c>
      <c r="K6" s="124" t="s">
        <v>315</v>
      </c>
      <c r="L6" s="121"/>
    </row>
    <row r="7" spans="1:12" ht="25.5">
      <c r="A7" s="111">
        <v>5</v>
      </c>
      <c r="B7" s="112">
        <v>86905</v>
      </c>
      <c r="C7" s="125" t="s">
        <v>316</v>
      </c>
      <c r="D7" s="126" t="s">
        <v>317</v>
      </c>
      <c r="E7" s="111" t="s">
        <v>292</v>
      </c>
      <c r="F7" s="127" t="s">
        <v>318</v>
      </c>
      <c r="G7" s="127" t="s">
        <v>58</v>
      </c>
      <c r="H7" s="111" t="s">
        <v>294</v>
      </c>
      <c r="I7" s="126" t="s">
        <v>319</v>
      </c>
      <c r="J7" s="127" t="s">
        <v>320</v>
      </c>
      <c r="K7" s="128" t="s">
        <v>321</v>
      </c>
      <c r="L7" s="117"/>
    </row>
    <row r="8" spans="1:12" ht="25.5">
      <c r="A8" s="111">
        <v>6</v>
      </c>
      <c r="B8" s="112">
        <v>86906</v>
      </c>
      <c r="C8" s="125" t="s">
        <v>322</v>
      </c>
      <c r="D8" s="126" t="s">
        <v>323</v>
      </c>
      <c r="E8" s="111" t="s">
        <v>292</v>
      </c>
      <c r="F8" s="127" t="s">
        <v>324</v>
      </c>
      <c r="G8" s="127" t="s">
        <v>325</v>
      </c>
      <c r="H8" s="111" t="s">
        <v>303</v>
      </c>
      <c r="I8" s="126" t="s">
        <v>326</v>
      </c>
      <c r="J8" s="127" t="s">
        <v>327</v>
      </c>
      <c r="K8" s="129" t="s">
        <v>328</v>
      </c>
      <c r="L8" s="117" t="s">
        <v>327</v>
      </c>
    </row>
    <row r="9" spans="1:12" ht="38.25">
      <c r="A9" s="111">
        <v>7</v>
      </c>
      <c r="B9" s="130">
        <v>84201</v>
      </c>
      <c r="C9" s="112" t="s">
        <v>329</v>
      </c>
      <c r="D9" s="111" t="s">
        <v>330</v>
      </c>
      <c r="E9" s="111" t="s">
        <v>331</v>
      </c>
      <c r="F9" s="119" t="s">
        <v>332</v>
      </c>
      <c r="G9" s="117" t="s">
        <v>56</v>
      </c>
      <c r="H9" s="111" t="s">
        <v>303</v>
      </c>
      <c r="I9" s="131" t="s">
        <v>333</v>
      </c>
      <c r="J9" s="132" t="s">
        <v>334</v>
      </c>
      <c r="K9" s="133" t="s">
        <v>335</v>
      </c>
      <c r="L9" s="132" t="s">
        <v>336</v>
      </c>
    </row>
    <row r="10" spans="1:12" ht="38.25">
      <c r="A10" s="111">
        <v>8</v>
      </c>
      <c r="B10" s="112">
        <v>84202</v>
      </c>
      <c r="C10" s="112" t="s">
        <v>337</v>
      </c>
      <c r="D10" s="111" t="s">
        <v>338</v>
      </c>
      <c r="E10" s="111" t="s">
        <v>339</v>
      </c>
      <c r="F10" s="119" t="s">
        <v>340</v>
      </c>
      <c r="G10" s="117" t="s">
        <v>172</v>
      </c>
      <c r="H10" s="111" t="s">
        <v>303</v>
      </c>
      <c r="I10" s="15" t="s">
        <v>341</v>
      </c>
      <c r="J10" s="15" t="s">
        <v>342</v>
      </c>
      <c r="K10" s="134" t="s">
        <v>343</v>
      </c>
      <c r="L10" s="132" t="s">
        <v>344</v>
      </c>
    </row>
    <row r="11" spans="1:12" ht="38.25">
      <c r="A11" s="111">
        <v>9</v>
      </c>
      <c r="B11" s="112">
        <v>84203</v>
      </c>
      <c r="C11" s="135" t="s">
        <v>345</v>
      </c>
      <c r="D11" s="121" t="s">
        <v>346</v>
      </c>
      <c r="E11" s="111" t="s">
        <v>347</v>
      </c>
      <c r="F11" s="121" t="s">
        <v>348</v>
      </c>
      <c r="G11" s="121" t="s">
        <v>60</v>
      </c>
      <c r="H11" s="121" t="s">
        <v>303</v>
      </c>
      <c r="I11" s="121" t="s">
        <v>349</v>
      </c>
      <c r="J11" s="121">
        <v>9481476302</v>
      </c>
      <c r="K11" s="124" t="s">
        <v>350</v>
      </c>
      <c r="L11" s="121"/>
    </row>
    <row r="12" spans="1:12" ht="76.5">
      <c r="A12" s="111">
        <v>10</v>
      </c>
      <c r="B12" s="112">
        <v>84204</v>
      </c>
      <c r="C12" s="136">
        <v>42424</v>
      </c>
      <c r="D12" s="111" t="s">
        <v>351</v>
      </c>
      <c r="E12" s="111" t="s">
        <v>339</v>
      </c>
      <c r="F12" s="137" t="s">
        <v>352</v>
      </c>
      <c r="G12" s="111" t="s">
        <v>57</v>
      </c>
      <c r="H12" s="119" t="s">
        <v>353</v>
      </c>
      <c r="I12" s="119" t="s">
        <v>354</v>
      </c>
      <c r="J12" s="119" t="s">
        <v>355</v>
      </c>
      <c r="K12" s="138" t="s">
        <v>356</v>
      </c>
      <c r="L12" s="119" t="s">
        <v>357</v>
      </c>
    </row>
    <row r="13" spans="1:12" ht="51">
      <c r="A13" s="111">
        <v>11</v>
      </c>
      <c r="B13" s="112">
        <v>84001</v>
      </c>
      <c r="C13" s="112" t="s">
        <v>358</v>
      </c>
      <c r="D13" s="111" t="s">
        <v>359</v>
      </c>
      <c r="E13" s="131" t="s">
        <v>292</v>
      </c>
      <c r="F13" s="114" t="s">
        <v>360</v>
      </c>
      <c r="G13" s="117" t="s">
        <v>56</v>
      </c>
      <c r="H13" s="111" t="s">
        <v>303</v>
      </c>
      <c r="I13" s="131" t="s">
        <v>361</v>
      </c>
      <c r="J13" s="132" t="s">
        <v>362</v>
      </c>
      <c r="K13" s="133" t="s">
        <v>363</v>
      </c>
      <c r="L13" s="132" t="s">
        <v>364</v>
      </c>
    </row>
    <row r="14" spans="1:12" ht="38.25">
      <c r="A14" s="111">
        <v>12</v>
      </c>
      <c r="B14" s="139">
        <v>84002</v>
      </c>
      <c r="C14" s="139" t="s">
        <v>365</v>
      </c>
      <c r="D14" s="114" t="s">
        <v>366</v>
      </c>
      <c r="E14" s="131" t="s">
        <v>292</v>
      </c>
      <c r="F14" s="115" t="s">
        <v>367</v>
      </c>
      <c r="G14" s="115" t="s">
        <v>61</v>
      </c>
      <c r="H14" s="111" t="s">
        <v>294</v>
      </c>
      <c r="I14" s="114" t="s">
        <v>368</v>
      </c>
      <c r="J14" s="115" t="s">
        <v>369</v>
      </c>
      <c r="K14" s="140" t="s">
        <v>370</v>
      </c>
      <c r="L14" s="117" t="s">
        <v>371</v>
      </c>
    </row>
    <row r="15" spans="1:12" ht="51">
      <c r="A15" s="111">
        <v>13</v>
      </c>
      <c r="B15" s="139">
        <v>84003</v>
      </c>
      <c r="C15" s="139" t="s">
        <v>372</v>
      </c>
      <c r="D15" s="114" t="s">
        <v>373</v>
      </c>
      <c r="E15" s="131" t="s">
        <v>347</v>
      </c>
      <c r="F15" s="115" t="s">
        <v>374</v>
      </c>
      <c r="G15" s="115" t="s">
        <v>61</v>
      </c>
      <c r="H15" s="111" t="s">
        <v>294</v>
      </c>
      <c r="I15" s="114" t="s">
        <v>375</v>
      </c>
      <c r="J15" s="115" t="s">
        <v>376</v>
      </c>
      <c r="K15" s="138" t="s">
        <v>377</v>
      </c>
      <c r="L15" s="117" t="s">
        <v>378</v>
      </c>
    </row>
    <row r="16" spans="1:12" ht="25.5">
      <c r="A16" s="111">
        <v>14</v>
      </c>
      <c r="B16" s="141">
        <v>84004</v>
      </c>
      <c r="C16" s="141" t="s">
        <v>379</v>
      </c>
      <c r="D16" s="126" t="s">
        <v>380</v>
      </c>
      <c r="E16" s="111" t="s">
        <v>292</v>
      </c>
      <c r="F16" s="127" t="s">
        <v>381</v>
      </c>
      <c r="G16" s="127" t="s">
        <v>58</v>
      </c>
      <c r="H16" s="131" t="s">
        <v>294</v>
      </c>
      <c r="I16" s="126" t="s">
        <v>382</v>
      </c>
      <c r="J16" s="127" t="s">
        <v>383</v>
      </c>
      <c r="K16" s="138" t="s">
        <v>384</v>
      </c>
      <c r="L16" s="117" t="s">
        <v>385</v>
      </c>
    </row>
    <row r="17" spans="1:12" ht="38.25">
      <c r="A17" s="111">
        <v>15</v>
      </c>
      <c r="B17" s="141">
        <v>87001</v>
      </c>
      <c r="C17" s="139" t="s">
        <v>386</v>
      </c>
      <c r="D17" s="114" t="s">
        <v>387</v>
      </c>
      <c r="E17" s="131" t="s">
        <v>292</v>
      </c>
      <c r="F17" s="115" t="s">
        <v>388</v>
      </c>
      <c r="G17" s="115" t="s">
        <v>58</v>
      </c>
      <c r="H17" s="131" t="s">
        <v>294</v>
      </c>
      <c r="I17" s="114" t="s">
        <v>389</v>
      </c>
      <c r="J17" s="115" t="s">
        <v>390</v>
      </c>
      <c r="K17" s="116" t="s">
        <v>391</v>
      </c>
      <c r="L17" s="117" t="s">
        <v>392</v>
      </c>
    </row>
    <row r="18" spans="1:12" ht="25.5">
      <c r="A18" s="111">
        <v>16</v>
      </c>
      <c r="B18" s="112">
        <v>87002</v>
      </c>
      <c r="C18" s="130" t="s">
        <v>393</v>
      </c>
      <c r="D18" s="119" t="s">
        <v>394</v>
      </c>
      <c r="E18" s="131" t="s">
        <v>292</v>
      </c>
      <c r="F18" s="126" t="s">
        <v>395</v>
      </c>
      <c r="G18" s="117" t="s">
        <v>302</v>
      </c>
      <c r="H18" s="131" t="s">
        <v>303</v>
      </c>
      <c r="I18" s="119" t="s">
        <v>396</v>
      </c>
      <c r="J18" s="117">
        <v>7411772692</v>
      </c>
      <c r="K18" s="111" t="s">
        <v>305</v>
      </c>
      <c r="L18" s="117" t="s">
        <v>305</v>
      </c>
    </row>
    <row r="19" spans="1:12" ht="25.5">
      <c r="A19" s="111">
        <v>17</v>
      </c>
      <c r="B19" s="112">
        <v>87003</v>
      </c>
      <c r="C19" s="130" t="s">
        <v>397</v>
      </c>
      <c r="D19" s="119" t="s">
        <v>398</v>
      </c>
      <c r="E19" s="131" t="s">
        <v>292</v>
      </c>
      <c r="F19" s="126" t="s">
        <v>399</v>
      </c>
      <c r="G19" s="117" t="s">
        <v>302</v>
      </c>
      <c r="H19" s="131" t="s">
        <v>303</v>
      </c>
      <c r="I19" s="119" t="s">
        <v>400</v>
      </c>
      <c r="J19" s="117">
        <v>9740756152</v>
      </c>
      <c r="K19" s="111" t="s">
        <v>305</v>
      </c>
      <c r="L19" s="117" t="s">
        <v>305</v>
      </c>
    </row>
    <row r="20" spans="1:12" ht="63.75">
      <c r="A20" s="111">
        <v>18</v>
      </c>
      <c r="B20" s="139">
        <v>87004</v>
      </c>
      <c r="C20" s="142">
        <v>41491</v>
      </c>
      <c r="D20" s="137" t="s">
        <v>401</v>
      </c>
      <c r="E20" s="111" t="s">
        <v>339</v>
      </c>
      <c r="F20" s="137" t="s">
        <v>402</v>
      </c>
      <c r="G20" s="111" t="s">
        <v>57</v>
      </c>
      <c r="H20" s="15" t="s">
        <v>294</v>
      </c>
      <c r="I20" s="137" t="s">
        <v>403</v>
      </c>
      <c r="J20" s="114" t="s">
        <v>404</v>
      </c>
      <c r="K20" s="143" t="s">
        <v>405</v>
      </c>
      <c r="L20" s="111" t="s">
        <v>406</v>
      </c>
    </row>
    <row r="21" spans="1:12">
      <c r="A21" s="111">
        <v>19</v>
      </c>
      <c r="B21" s="112">
        <v>87005</v>
      </c>
      <c r="C21" s="112" t="s">
        <v>407</v>
      </c>
      <c r="D21" s="111" t="s">
        <v>408</v>
      </c>
      <c r="E21" s="131" t="s">
        <v>339</v>
      </c>
      <c r="F21" s="114" t="s">
        <v>409</v>
      </c>
      <c r="G21" s="117" t="s">
        <v>56</v>
      </c>
      <c r="H21" s="131" t="s">
        <v>303</v>
      </c>
      <c r="I21" s="131" t="s">
        <v>410</v>
      </c>
      <c r="J21" s="132" t="s">
        <v>411</v>
      </c>
      <c r="K21" s="133" t="s">
        <v>412</v>
      </c>
      <c r="L21" s="132" t="s">
        <v>413</v>
      </c>
    </row>
    <row r="22" spans="1:12" ht="25.5">
      <c r="A22" s="111">
        <v>20</v>
      </c>
      <c r="B22" s="139">
        <v>87006</v>
      </c>
      <c r="C22" s="139" t="s">
        <v>414</v>
      </c>
      <c r="D22" s="114" t="s">
        <v>415</v>
      </c>
      <c r="E22" s="131" t="s">
        <v>292</v>
      </c>
      <c r="F22" s="115" t="s">
        <v>416</v>
      </c>
      <c r="G22" s="115" t="s">
        <v>58</v>
      </c>
      <c r="H22" s="131" t="s">
        <v>294</v>
      </c>
      <c r="I22" s="114" t="s">
        <v>417</v>
      </c>
      <c r="J22" s="115" t="s">
        <v>418</v>
      </c>
      <c r="K22" s="140" t="s">
        <v>419</v>
      </c>
      <c r="L22" s="117" t="s">
        <v>420</v>
      </c>
    </row>
    <row r="23" spans="1:12" ht="38.25">
      <c r="A23" s="111">
        <v>21</v>
      </c>
      <c r="B23" s="139">
        <v>87007</v>
      </c>
      <c r="C23" s="139" t="s">
        <v>421</v>
      </c>
      <c r="D23" s="114" t="s">
        <v>422</v>
      </c>
      <c r="E23" s="131" t="s">
        <v>292</v>
      </c>
      <c r="F23" s="15" t="s">
        <v>423</v>
      </c>
      <c r="G23" s="115" t="s">
        <v>58</v>
      </c>
      <c r="H23" s="131" t="s">
        <v>294</v>
      </c>
      <c r="I23" s="114" t="s">
        <v>424</v>
      </c>
      <c r="J23" s="115" t="s">
        <v>425</v>
      </c>
      <c r="K23" s="140" t="s">
        <v>426</v>
      </c>
      <c r="L23" s="117" t="s">
        <v>427</v>
      </c>
    </row>
    <row r="24" spans="1:12" ht="25.5">
      <c r="A24" s="111">
        <v>22</v>
      </c>
      <c r="B24" s="112">
        <v>87008</v>
      </c>
      <c r="C24" s="112" t="s">
        <v>428</v>
      </c>
      <c r="D24" s="111" t="s">
        <v>429</v>
      </c>
      <c r="E24" s="131" t="s">
        <v>292</v>
      </c>
      <c r="F24" s="15" t="s">
        <v>430</v>
      </c>
      <c r="G24" s="121" t="s">
        <v>66</v>
      </c>
      <c r="H24" s="131" t="s">
        <v>303</v>
      </c>
      <c r="I24" s="121" t="s">
        <v>431</v>
      </c>
      <c r="J24" s="121" t="s">
        <v>432</v>
      </c>
      <c r="K24" s="122"/>
      <c r="L24" s="121"/>
    </row>
    <row r="25" spans="1:12" ht="25.5">
      <c r="A25" s="111">
        <v>23</v>
      </c>
      <c r="B25" s="112">
        <v>87009</v>
      </c>
      <c r="C25" s="112" t="s">
        <v>433</v>
      </c>
      <c r="D25" s="111" t="s">
        <v>434</v>
      </c>
      <c r="E25" s="131" t="s">
        <v>292</v>
      </c>
      <c r="F25" s="15" t="s">
        <v>435</v>
      </c>
      <c r="G25" s="121" t="s">
        <v>261</v>
      </c>
      <c r="H25" s="131" t="s">
        <v>303</v>
      </c>
      <c r="I25" s="121" t="s">
        <v>436</v>
      </c>
      <c r="J25" s="121">
        <v>9482529714</v>
      </c>
      <c r="K25" s="122"/>
      <c r="L25" s="121"/>
    </row>
    <row r="26" spans="1:12" ht="38.25">
      <c r="A26" s="111">
        <v>24</v>
      </c>
      <c r="B26" s="112">
        <v>87010</v>
      </c>
      <c r="C26" s="141" t="s">
        <v>437</v>
      </c>
      <c r="D26" s="126" t="s">
        <v>438</v>
      </c>
      <c r="E26" s="131" t="s">
        <v>292</v>
      </c>
      <c r="F26" s="127" t="s">
        <v>439</v>
      </c>
      <c r="G26" s="127" t="s">
        <v>58</v>
      </c>
      <c r="H26" s="131" t="s">
        <v>294</v>
      </c>
      <c r="I26" s="126" t="s">
        <v>440</v>
      </c>
      <c r="J26" s="127" t="s">
        <v>441</v>
      </c>
      <c r="K26" s="129" t="s">
        <v>442</v>
      </c>
      <c r="L26" s="117" t="s">
        <v>443</v>
      </c>
    </row>
    <row r="27" spans="1:12" ht="25.5">
      <c r="A27" s="111">
        <v>25</v>
      </c>
      <c r="B27" s="112">
        <v>85801</v>
      </c>
      <c r="C27" s="139" t="s">
        <v>444</v>
      </c>
      <c r="D27" s="114" t="s">
        <v>445</v>
      </c>
      <c r="E27" s="111" t="s">
        <v>292</v>
      </c>
      <c r="F27" s="115" t="s">
        <v>446</v>
      </c>
      <c r="G27" s="115" t="s">
        <v>58</v>
      </c>
      <c r="H27" s="111" t="s">
        <v>294</v>
      </c>
      <c r="I27" s="114" t="s">
        <v>447</v>
      </c>
      <c r="J27" s="115" t="s">
        <v>448</v>
      </c>
      <c r="K27" s="116" t="s">
        <v>449</v>
      </c>
      <c r="L27" s="117" t="s">
        <v>450</v>
      </c>
    </row>
    <row r="28" spans="1:12" ht="25.5">
      <c r="A28" s="111">
        <v>26</v>
      </c>
      <c r="B28" s="112">
        <v>85802</v>
      </c>
      <c r="C28" s="112" t="s">
        <v>451</v>
      </c>
      <c r="D28" s="111" t="s">
        <v>452</v>
      </c>
      <c r="E28" s="111" t="s">
        <v>292</v>
      </c>
      <c r="F28" s="119" t="s">
        <v>453</v>
      </c>
      <c r="G28" s="117" t="s">
        <v>454</v>
      </c>
      <c r="H28" s="111" t="s">
        <v>303</v>
      </c>
      <c r="I28" s="131" t="s">
        <v>455</v>
      </c>
      <c r="J28" s="132">
        <v>9448544736</v>
      </c>
      <c r="K28" s="138" t="s">
        <v>456</v>
      </c>
      <c r="L28" s="132">
        <v>8397238300</v>
      </c>
    </row>
    <row r="29" spans="1:12" ht="25.5">
      <c r="A29" s="111">
        <v>27</v>
      </c>
      <c r="B29" s="112">
        <v>85803</v>
      </c>
      <c r="C29" s="112" t="s">
        <v>451</v>
      </c>
      <c r="D29" s="111" t="s">
        <v>457</v>
      </c>
      <c r="E29" s="111" t="s">
        <v>292</v>
      </c>
      <c r="F29" s="119" t="s">
        <v>458</v>
      </c>
      <c r="G29" s="117" t="s">
        <v>454</v>
      </c>
      <c r="H29" s="111" t="s">
        <v>303</v>
      </c>
      <c r="I29" s="131" t="s">
        <v>459</v>
      </c>
      <c r="J29" s="132">
        <v>9880562861</v>
      </c>
      <c r="K29" s="133" t="s">
        <v>460</v>
      </c>
      <c r="L29" s="132">
        <v>0</v>
      </c>
    </row>
    <row r="30" spans="1:12" ht="51">
      <c r="A30" s="111">
        <v>28</v>
      </c>
      <c r="B30" s="112">
        <v>85804</v>
      </c>
      <c r="C30" s="112" t="s">
        <v>461</v>
      </c>
      <c r="D30" s="111" t="s">
        <v>462</v>
      </c>
      <c r="E30" s="111" t="s">
        <v>292</v>
      </c>
      <c r="F30" s="119" t="s">
        <v>463</v>
      </c>
      <c r="G30" s="117" t="s">
        <v>56</v>
      </c>
      <c r="H30" s="111" t="s">
        <v>303</v>
      </c>
      <c r="I30" s="131" t="s">
        <v>464</v>
      </c>
      <c r="J30" s="132" t="s">
        <v>465</v>
      </c>
      <c r="K30" s="133" t="s">
        <v>466</v>
      </c>
      <c r="L30" s="132" t="s">
        <v>467</v>
      </c>
    </row>
    <row r="31" spans="1:12" ht="25.5">
      <c r="A31" s="111">
        <v>29</v>
      </c>
      <c r="B31" s="112">
        <v>85805</v>
      </c>
      <c r="C31" s="135" t="s">
        <v>468</v>
      </c>
      <c r="D31" s="121" t="s">
        <v>469</v>
      </c>
      <c r="E31" s="111" t="s">
        <v>292</v>
      </c>
      <c r="F31" s="121" t="s">
        <v>470</v>
      </c>
      <c r="G31" s="121" t="s">
        <v>60</v>
      </c>
      <c r="H31" s="121" t="s">
        <v>303</v>
      </c>
      <c r="I31" s="121" t="s">
        <v>471</v>
      </c>
      <c r="J31" s="121" t="s">
        <v>472</v>
      </c>
      <c r="K31" s="124" t="s">
        <v>473</v>
      </c>
      <c r="L31" s="121"/>
    </row>
    <row r="32" spans="1:12" ht="25.5">
      <c r="A32" s="111">
        <v>30</v>
      </c>
      <c r="B32" s="112">
        <v>85806</v>
      </c>
      <c r="C32" s="135" t="s">
        <v>474</v>
      </c>
      <c r="D32" s="121" t="s">
        <v>475</v>
      </c>
      <c r="E32" s="111" t="s">
        <v>292</v>
      </c>
      <c r="F32" s="121" t="s">
        <v>476</v>
      </c>
      <c r="G32" s="121" t="s">
        <v>325</v>
      </c>
      <c r="H32" s="121" t="s">
        <v>303</v>
      </c>
      <c r="I32" s="121" t="s">
        <v>477</v>
      </c>
      <c r="J32" s="121" t="s">
        <v>478</v>
      </c>
      <c r="K32" s="124" t="s">
        <v>479</v>
      </c>
      <c r="L32" s="121" t="s">
        <v>478</v>
      </c>
    </row>
    <row r="33" spans="1:12" ht="25.5">
      <c r="A33" s="111">
        <v>31</v>
      </c>
      <c r="B33" s="112">
        <v>86601</v>
      </c>
      <c r="C33" s="112" t="s">
        <v>480</v>
      </c>
      <c r="D33" s="111" t="s">
        <v>481</v>
      </c>
      <c r="E33" s="131" t="s">
        <v>482</v>
      </c>
      <c r="F33" s="119" t="s">
        <v>483</v>
      </c>
      <c r="G33" s="117" t="s">
        <v>325</v>
      </c>
      <c r="H33" s="111" t="s">
        <v>303</v>
      </c>
      <c r="I33" s="111" t="s">
        <v>484</v>
      </c>
      <c r="J33" s="117" t="s">
        <v>485</v>
      </c>
      <c r="K33" s="144" t="s">
        <v>486</v>
      </c>
      <c r="L33" s="15" t="s">
        <v>485</v>
      </c>
    </row>
    <row r="34" spans="1:12" ht="25.5">
      <c r="A34" s="111">
        <v>32</v>
      </c>
      <c r="B34" s="112">
        <v>86602</v>
      </c>
      <c r="C34" s="112" t="s">
        <v>487</v>
      </c>
      <c r="D34" s="111" t="s">
        <v>488</v>
      </c>
      <c r="E34" s="131" t="s">
        <v>292</v>
      </c>
      <c r="F34" s="119" t="s">
        <v>489</v>
      </c>
      <c r="G34" s="117" t="s">
        <v>454</v>
      </c>
      <c r="H34" s="111" t="s">
        <v>303</v>
      </c>
      <c r="I34" s="131" t="s">
        <v>490</v>
      </c>
      <c r="J34" s="132">
        <v>9845653830</v>
      </c>
      <c r="K34" s="133" t="s">
        <v>491</v>
      </c>
      <c r="L34" s="132"/>
    </row>
    <row r="35" spans="1:12" ht="25.5">
      <c r="A35" s="111">
        <v>33</v>
      </c>
      <c r="B35" s="112">
        <v>86603</v>
      </c>
      <c r="C35" s="112" t="s">
        <v>492</v>
      </c>
      <c r="D35" s="111" t="s">
        <v>493</v>
      </c>
      <c r="E35" s="131" t="s">
        <v>292</v>
      </c>
      <c r="F35" s="119" t="s">
        <v>494</v>
      </c>
      <c r="G35" s="117" t="s">
        <v>454</v>
      </c>
      <c r="H35" s="111" t="s">
        <v>303</v>
      </c>
      <c r="I35" s="131" t="s">
        <v>495</v>
      </c>
      <c r="J35" s="132">
        <v>9449649481</v>
      </c>
      <c r="K35" s="133" t="s">
        <v>496</v>
      </c>
      <c r="L35" s="132" t="s">
        <v>497</v>
      </c>
    </row>
    <row r="36" spans="1:12" ht="25.5">
      <c r="A36" s="111">
        <v>34</v>
      </c>
      <c r="B36" s="112">
        <v>86801</v>
      </c>
      <c r="C36" s="139" t="s">
        <v>498</v>
      </c>
      <c r="D36" s="114" t="s">
        <v>499</v>
      </c>
      <c r="E36" s="131" t="s">
        <v>292</v>
      </c>
      <c r="F36" s="115" t="s">
        <v>500</v>
      </c>
      <c r="G36" s="115" t="s">
        <v>58</v>
      </c>
      <c r="H36" s="131" t="s">
        <v>294</v>
      </c>
      <c r="I36" s="114" t="s">
        <v>501</v>
      </c>
      <c r="J36" s="115" t="s">
        <v>502</v>
      </c>
      <c r="K36" s="145" t="s">
        <v>503</v>
      </c>
      <c r="L36" s="117" t="s">
        <v>504</v>
      </c>
    </row>
    <row r="37" spans="1:12" ht="25.5">
      <c r="A37" s="111">
        <v>35</v>
      </c>
      <c r="B37" s="112">
        <v>86802</v>
      </c>
      <c r="C37" s="130" t="s">
        <v>505</v>
      </c>
      <c r="D37" s="119" t="s">
        <v>506</v>
      </c>
      <c r="E37" s="131" t="s">
        <v>292</v>
      </c>
      <c r="F37" s="119" t="s">
        <v>507</v>
      </c>
      <c r="G37" s="117" t="s">
        <v>302</v>
      </c>
      <c r="H37" s="131" t="s">
        <v>303</v>
      </c>
      <c r="I37" s="119" t="s">
        <v>508</v>
      </c>
      <c r="J37" s="117">
        <v>9448644691</v>
      </c>
      <c r="K37" s="111" t="s">
        <v>305</v>
      </c>
      <c r="L37" s="117" t="s">
        <v>305</v>
      </c>
    </row>
    <row r="38" spans="1:12" ht="38.25">
      <c r="A38" s="111">
        <v>36</v>
      </c>
      <c r="B38" s="112">
        <v>86803</v>
      </c>
      <c r="C38" s="139" t="s">
        <v>509</v>
      </c>
      <c r="D38" s="114" t="s">
        <v>510</v>
      </c>
      <c r="E38" s="131" t="s">
        <v>292</v>
      </c>
      <c r="F38" s="15" t="s">
        <v>511</v>
      </c>
      <c r="G38" s="115" t="s">
        <v>58</v>
      </c>
      <c r="H38" s="131" t="s">
        <v>294</v>
      </c>
      <c r="I38" s="114" t="s">
        <v>512</v>
      </c>
      <c r="J38" s="115" t="s">
        <v>513</v>
      </c>
      <c r="K38" s="140" t="s">
        <v>514</v>
      </c>
      <c r="L38" s="117" t="s">
        <v>515</v>
      </c>
    </row>
    <row r="39" spans="1:12" ht="25.5">
      <c r="A39" s="111">
        <v>37</v>
      </c>
      <c r="B39" s="112">
        <v>86804</v>
      </c>
      <c r="C39" s="139" t="s">
        <v>322</v>
      </c>
      <c r="D39" s="114" t="s">
        <v>516</v>
      </c>
      <c r="E39" s="131" t="s">
        <v>292</v>
      </c>
      <c r="F39" s="15" t="s">
        <v>517</v>
      </c>
      <c r="G39" s="115" t="s">
        <v>325</v>
      </c>
      <c r="H39" s="131" t="s">
        <v>303</v>
      </c>
      <c r="I39" s="114" t="s">
        <v>518</v>
      </c>
      <c r="J39" s="115" t="s">
        <v>519</v>
      </c>
      <c r="K39" s="140" t="s">
        <v>520</v>
      </c>
      <c r="L39" s="117" t="s">
        <v>519</v>
      </c>
    </row>
    <row r="40" spans="1:12" ht="25.5">
      <c r="A40" s="111">
        <v>38</v>
      </c>
      <c r="B40" s="112">
        <v>85101</v>
      </c>
      <c r="C40" s="112" t="s">
        <v>337</v>
      </c>
      <c r="D40" s="111" t="s">
        <v>521</v>
      </c>
      <c r="E40" s="131" t="s">
        <v>339</v>
      </c>
      <c r="F40" s="119" t="s">
        <v>522</v>
      </c>
      <c r="G40" s="117" t="s">
        <v>172</v>
      </c>
      <c r="H40" s="131" t="s">
        <v>303</v>
      </c>
      <c r="I40" s="111" t="s">
        <v>523</v>
      </c>
      <c r="J40" s="117" t="s">
        <v>524</v>
      </c>
      <c r="K40" s="131" t="s">
        <v>525</v>
      </c>
      <c r="L40" s="132" t="s">
        <v>344</v>
      </c>
    </row>
    <row r="41" spans="1:12" ht="51">
      <c r="A41" s="111">
        <v>39</v>
      </c>
      <c r="B41" s="112">
        <v>85102</v>
      </c>
      <c r="C41" s="139" t="s">
        <v>526</v>
      </c>
      <c r="D41" s="114" t="s">
        <v>527</v>
      </c>
      <c r="E41" s="131" t="s">
        <v>292</v>
      </c>
      <c r="F41" s="15" t="s">
        <v>528</v>
      </c>
      <c r="G41" s="115" t="s">
        <v>58</v>
      </c>
      <c r="H41" s="131" t="s">
        <v>294</v>
      </c>
      <c r="I41" s="114" t="s">
        <v>529</v>
      </c>
      <c r="J41" s="115" t="s">
        <v>530</v>
      </c>
      <c r="K41" s="140" t="s">
        <v>531</v>
      </c>
      <c r="L41" s="117" t="s">
        <v>532</v>
      </c>
    </row>
    <row r="42" spans="1:12" ht="63.75">
      <c r="A42" s="111">
        <v>40</v>
      </c>
      <c r="B42" s="112">
        <v>85103</v>
      </c>
      <c r="C42" s="112" t="s">
        <v>345</v>
      </c>
      <c r="D42" s="111" t="s">
        <v>533</v>
      </c>
      <c r="E42" s="131" t="s">
        <v>339</v>
      </c>
      <c r="F42" s="119" t="s">
        <v>534</v>
      </c>
      <c r="G42" s="111" t="s">
        <v>60</v>
      </c>
      <c r="H42" s="131" t="s">
        <v>303</v>
      </c>
      <c r="I42" s="119" t="s">
        <v>535</v>
      </c>
      <c r="J42" s="111">
        <v>9448939967</v>
      </c>
      <c r="K42" s="144" t="s">
        <v>536</v>
      </c>
      <c r="L42" s="111"/>
    </row>
    <row r="43" spans="1:12" ht="25.5">
      <c r="A43" s="111">
        <v>41</v>
      </c>
      <c r="B43" s="112">
        <v>25101</v>
      </c>
      <c r="C43" s="112" t="s">
        <v>537</v>
      </c>
      <c r="D43" s="111" t="s">
        <v>538</v>
      </c>
      <c r="E43" s="131" t="s">
        <v>292</v>
      </c>
      <c r="F43" s="114" t="s">
        <v>539</v>
      </c>
      <c r="G43" s="117" t="s">
        <v>56</v>
      </c>
      <c r="H43" s="131" t="s">
        <v>303</v>
      </c>
      <c r="I43" s="131" t="s">
        <v>540</v>
      </c>
      <c r="J43" s="132">
        <v>9740287341</v>
      </c>
      <c r="K43" s="133" t="s">
        <v>541</v>
      </c>
      <c r="L43" s="132" t="s">
        <v>542</v>
      </c>
    </row>
    <row r="44" spans="1:12" ht="25.5">
      <c r="A44" s="111">
        <v>42</v>
      </c>
      <c r="B44" s="112">
        <v>25102</v>
      </c>
      <c r="C44" s="112" t="s">
        <v>451</v>
      </c>
      <c r="D44" s="111" t="s">
        <v>543</v>
      </c>
      <c r="E44" s="131" t="s">
        <v>292</v>
      </c>
      <c r="F44" s="119" t="s">
        <v>544</v>
      </c>
      <c r="G44" s="117" t="s">
        <v>454</v>
      </c>
      <c r="H44" s="131" t="s">
        <v>303</v>
      </c>
      <c r="I44" s="131" t="s">
        <v>545</v>
      </c>
      <c r="J44" s="132">
        <v>9845271505</v>
      </c>
      <c r="K44" s="133"/>
      <c r="L44" s="132" t="s">
        <v>546</v>
      </c>
    </row>
    <row r="45" spans="1:12" ht="25.5">
      <c r="A45" s="111">
        <v>43</v>
      </c>
      <c r="B45" s="112">
        <v>25103</v>
      </c>
      <c r="C45" s="135" t="s">
        <v>547</v>
      </c>
      <c r="D45" s="121" t="s">
        <v>548</v>
      </c>
      <c r="E45" s="131" t="s">
        <v>339</v>
      </c>
      <c r="F45" s="121" t="s">
        <v>549</v>
      </c>
      <c r="G45" s="121" t="s">
        <v>60</v>
      </c>
      <c r="H45" s="131" t="s">
        <v>303</v>
      </c>
      <c r="I45" s="121" t="s">
        <v>550</v>
      </c>
      <c r="J45" s="121" t="s">
        <v>551</v>
      </c>
      <c r="K45" s="124" t="s">
        <v>552</v>
      </c>
      <c r="L45" s="121" t="s">
        <v>553</v>
      </c>
    </row>
    <row r="46" spans="1:12" ht="38.25">
      <c r="A46" s="111">
        <v>44</v>
      </c>
      <c r="B46" s="112">
        <v>25104</v>
      </c>
      <c r="C46" s="135" t="s">
        <v>554</v>
      </c>
      <c r="D46" s="121" t="s">
        <v>555</v>
      </c>
      <c r="E46" s="131" t="s">
        <v>292</v>
      </c>
      <c r="F46" s="121" t="s">
        <v>556</v>
      </c>
      <c r="G46" s="121" t="s">
        <v>61</v>
      </c>
      <c r="H46" s="131" t="s">
        <v>294</v>
      </c>
      <c r="I46" s="121" t="s">
        <v>557</v>
      </c>
      <c r="J46" s="121">
        <v>9449121153</v>
      </c>
      <c r="K46" s="124" t="s">
        <v>558</v>
      </c>
      <c r="L46" s="121" t="s">
        <v>559</v>
      </c>
    </row>
    <row r="47" spans="1:12" ht="63.75">
      <c r="A47" s="111">
        <v>45</v>
      </c>
      <c r="B47" s="112">
        <v>87701</v>
      </c>
      <c r="C47" s="146" t="s">
        <v>560</v>
      </c>
      <c r="D47" s="137" t="s">
        <v>561</v>
      </c>
      <c r="E47" s="111" t="s">
        <v>482</v>
      </c>
      <c r="F47" s="114" t="s">
        <v>562</v>
      </c>
      <c r="G47" s="111" t="s">
        <v>57</v>
      </c>
      <c r="H47" s="15" t="s">
        <v>294</v>
      </c>
      <c r="I47" s="137" t="s">
        <v>563</v>
      </c>
      <c r="J47" s="114" t="s">
        <v>564</v>
      </c>
      <c r="K47" s="143" t="s">
        <v>565</v>
      </c>
      <c r="L47" s="111" t="s">
        <v>566</v>
      </c>
    </row>
    <row r="48" spans="1:12" ht="25.5">
      <c r="A48" s="111">
        <v>46</v>
      </c>
      <c r="B48" s="112">
        <v>87702</v>
      </c>
      <c r="C48" s="112" t="s">
        <v>567</v>
      </c>
      <c r="D48" s="111" t="s">
        <v>568</v>
      </c>
      <c r="E48" s="111" t="s">
        <v>339</v>
      </c>
      <c r="F48" s="114" t="s">
        <v>569</v>
      </c>
      <c r="G48" s="117" t="s">
        <v>56</v>
      </c>
      <c r="H48" s="111" t="s">
        <v>303</v>
      </c>
      <c r="I48" s="131" t="s">
        <v>570</v>
      </c>
      <c r="J48" s="132">
        <v>8277136036</v>
      </c>
      <c r="K48" s="133" t="s">
        <v>571</v>
      </c>
      <c r="L48" s="132" t="s">
        <v>572</v>
      </c>
    </row>
    <row r="49" spans="1:12" ht="63.75">
      <c r="A49" s="111">
        <v>47</v>
      </c>
      <c r="B49" s="112">
        <v>87703</v>
      </c>
      <c r="C49" s="142">
        <v>42340</v>
      </c>
      <c r="D49" s="137" t="s">
        <v>573</v>
      </c>
      <c r="E49" s="111" t="s">
        <v>339</v>
      </c>
      <c r="F49" s="137" t="s">
        <v>574</v>
      </c>
      <c r="G49" s="111" t="s">
        <v>57</v>
      </c>
      <c r="H49" s="15" t="s">
        <v>294</v>
      </c>
      <c r="I49" s="137" t="s">
        <v>575</v>
      </c>
      <c r="J49" s="114" t="s">
        <v>576</v>
      </c>
      <c r="K49" s="143" t="s">
        <v>577</v>
      </c>
      <c r="L49" s="111" t="s">
        <v>578</v>
      </c>
    </row>
    <row r="50" spans="1:12" ht="63.75">
      <c r="A50" s="111">
        <v>48</v>
      </c>
      <c r="B50" s="112">
        <v>87704</v>
      </c>
      <c r="C50" s="142">
        <v>42341</v>
      </c>
      <c r="D50" s="137" t="s">
        <v>579</v>
      </c>
      <c r="E50" s="111" t="s">
        <v>339</v>
      </c>
      <c r="F50" s="137" t="s">
        <v>580</v>
      </c>
      <c r="G50" s="111" t="s">
        <v>57</v>
      </c>
      <c r="H50" s="15" t="s">
        <v>581</v>
      </c>
      <c r="I50" s="137" t="s">
        <v>582</v>
      </c>
      <c r="J50" s="114" t="s">
        <v>583</v>
      </c>
      <c r="K50" s="143" t="s">
        <v>584</v>
      </c>
      <c r="L50" s="111" t="s">
        <v>585</v>
      </c>
    </row>
    <row r="51" spans="1:12" ht="63.75">
      <c r="A51" s="111">
        <v>49</v>
      </c>
      <c r="B51" s="112">
        <v>87705</v>
      </c>
      <c r="C51" s="142">
        <v>42342</v>
      </c>
      <c r="D51" s="137" t="s">
        <v>586</v>
      </c>
      <c r="E51" s="111" t="s">
        <v>339</v>
      </c>
      <c r="F51" s="137" t="s">
        <v>587</v>
      </c>
      <c r="G51" s="111" t="s">
        <v>57</v>
      </c>
      <c r="H51" s="15" t="s">
        <v>581</v>
      </c>
      <c r="I51" s="137" t="s">
        <v>588</v>
      </c>
      <c r="J51" s="114" t="s">
        <v>589</v>
      </c>
      <c r="K51" s="143" t="s">
        <v>590</v>
      </c>
      <c r="L51" s="111" t="s">
        <v>591</v>
      </c>
    </row>
    <row r="52" spans="1:12" ht="25.5">
      <c r="A52" s="111">
        <v>50</v>
      </c>
      <c r="B52" s="112">
        <v>87706</v>
      </c>
      <c r="C52" s="141" t="s">
        <v>592</v>
      </c>
      <c r="D52" s="126" t="s">
        <v>593</v>
      </c>
      <c r="E52" s="111" t="s">
        <v>292</v>
      </c>
      <c r="F52" s="127" t="s">
        <v>594</v>
      </c>
      <c r="G52" s="127" t="s">
        <v>58</v>
      </c>
      <c r="H52" s="111" t="s">
        <v>294</v>
      </c>
      <c r="I52" s="126" t="s">
        <v>595</v>
      </c>
      <c r="J52" s="127" t="s">
        <v>596</v>
      </c>
      <c r="K52" s="128" t="s">
        <v>597</v>
      </c>
      <c r="L52" s="117" t="s">
        <v>598</v>
      </c>
    </row>
    <row r="53" spans="1:12" ht="25.5">
      <c r="A53" s="111">
        <v>51</v>
      </c>
      <c r="B53" s="147">
        <v>87707</v>
      </c>
      <c r="C53" s="141" t="s">
        <v>599</v>
      </c>
      <c r="D53" s="127" t="s">
        <v>600</v>
      </c>
      <c r="E53" s="131" t="s">
        <v>339</v>
      </c>
      <c r="F53" s="127" t="s">
        <v>601</v>
      </c>
      <c r="G53" s="127" t="s">
        <v>60</v>
      </c>
      <c r="H53" s="131" t="s">
        <v>303</v>
      </c>
      <c r="I53" s="127" t="s">
        <v>602</v>
      </c>
      <c r="J53" s="127" t="s">
        <v>603</v>
      </c>
      <c r="K53" s="129" t="s">
        <v>604</v>
      </c>
      <c r="L53" s="121"/>
    </row>
    <row r="54" spans="1:12" ht="25.5">
      <c r="A54" s="111">
        <v>52</v>
      </c>
      <c r="B54" s="112">
        <v>85601</v>
      </c>
      <c r="C54" s="112" t="s">
        <v>537</v>
      </c>
      <c r="D54" s="111" t="s">
        <v>605</v>
      </c>
      <c r="E54" s="111" t="s">
        <v>292</v>
      </c>
      <c r="F54" s="126" t="s">
        <v>606</v>
      </c>
      <c r="G54" s="117" t="s">
        <v>56</v>
      </c>
      <c r="H54" s="111" t="s">
        <v>303</v>
      </c>
      <c r="I54" s="131" t="s">
        <v>607</v>
      </c>
      <c r="J54" s="132">
        <v>9845444624</v>
      </c>
      <c r="K54" s="133" t="s">
        <v>608</v>
      </c>
      <c r="L54" s="132" t="s">
        <v>609</v>
      </c>
    </row>
    <row r="55" spans="1:12" ht="25.5">
      <c r="A55" s="111">
        <v>53</v>
      </c>
      <c r="B55" s="112">
        <v>85602</v>
      </c>
      <c r="C55" s="112" t="s">
        <v>451</v>
      </c>
      <c r="D55" s="111" t="s">
        <v>610</v>
      </c>
      <c r="E55" s="111" t="s">
        <v>292</v>
      </c>
      <c r="F55" s="119" t="s">
        <v>611</v>
      </c>
      <c r="G55" s="117" t="s">
        <v>454</v>
      </c>
      <c r="H55" s="111" t="s">
        <v>303</v>
      </c>
      <c r="I55" s="131" t="s">
        <v>612</v>
      </c>
      <c r="J55" s="132">
        <v>9945131280</v>
      </c>
      <c r="K55" s="133" t="s">
        <v>613</v>
      </c>
      <c r="L55" s="132" t="s">
        <v>614</v>
      </c>
    </row>
    <row r="56" spans="1:12" ht="38.25">
      <c r="A56" s="111">
        <v>54</v>
      </c>
      <c r="B56" s="112">
        <v>85603</v>
      </c>
      <c r="C56" s="141" t="s">
        <v>615</v>
      </c>
      <c r="D56" s="126" t="s">
        <v>616</v>
      </c>
      <c r="E56" s="111" t="s">
        <v>292</v>
      </c>
      <c r="F56" s="127" t="s">
        <v>617</v>
      </c>
      <c r="G56" s="127" t="s">
        <v>58</v>
      </c>
      <c r="H56" s="111" t="s">
        <v>294</v>
      </c>
      <c r="I56" s="126" t="s">
        <v>618</v>
      </c>
      <c r="J56" s="127" t="s">
        <v>619</v>
      </c>
      <c r="K56" s="128" t="s">
        <v>620</v>
      </c>
      <c r="L56" s="117" t="s">
        <v>621</v>
      </c>
    </row>
    <row r="57" spans="1:12" ht="38.25">
      <c r="A57" s="111">
        <v>55</v>
      </c>
      <c r="B57" s="112">
        <v>85604</v>
      </c>
      <c r="C57" s="141" t="s">
        <v>622</v>
      </c>
      <c r="D57" s="127" t="s">
        <v>623</v>
      </c>
      <c r="E57" s="131" t="s">
        <v>292</v>
      </c>
      <c r="F57" s="127" t="s">
        <v>624</v>
      </c>
      <c r="G57" s="127" t="s">
        <v>60</v>
      </c>
      <c r="H57" s="131" t="s">
        <v>303</v>
      </c>
      <c r="I57" s="127" t="s">
        <v>625</v>
      </c>
      <c r="J57" s="127" t="s">
        <v>626</v>
      </c>
      <c r="K57" s="129" t="s">
        <v>627</v>
      </c>
      <c r="L57" s="127">
        <v>9164813594</v>
      </c>
    </row>
    <row r="58" spans="1:12">
      <c r="A58" s="111">
        <v>56</v>
      </c>
      <c r="B58" s="112">
        <v>85605</v>
      </c>
      <c r="C58" s="148" t="s">
        <v>628</v>
      </c>
      <c r="D58" s="148" t="s">
        <v>629</v>
      </c>
      <c r="E58" s="148" t="s">
        <v>292</v>
      </c>
      <c r="F58" s="148" t="s">
        <v>630</v>
      </c>
      <c r="G58" s="148" t="s">
        <v>325</v>
      </c>
      <c r="H58" s="148" t="s">
        <v>303</v>
      </c>
      <c r="I58" s="148" t="s">
        <v>631</v>
      </c>
      <c r="J58" s="149">
        <v>9448398909</v>
      </c>
      <c r="K58" s="144" t="s">
        <v>632</v>
      </c>
      <c r="L58" s="121"/>
    </row>
    <row r="59" spans="1:12" s="150" customFormat="1" ht="25.5">
      <c r="A59" s="111">
        <v>57</v>
      </c>
      <c r="B59" s="112">
        <v>85606</v>
      </c>
      <c r="C59" s="117" t="s">
        <v>633</v>
      </c>
      <c r="D59" s="117" t="s">
        <v>634</v>
      </c>
      <c r="E59" s="15" t="s">
        <v>292</v>
      </c>
      <c r="F59" s="15" t="s">
        <v>635</v>
      </c>
      <c r="G59" s="117" t="s">
        <v>61</v>
      </c>
      <c r="H59" s="15" t="s">
        <v>294</v>
      </c>
      <c r="I59" s="15" t="s">
        <v>636</v>
      </c>
      <c r="J59" s="117">
        <v>7676121655</v>
      </c>
      <c r="K59" s="15" t="s">
        <v>637</v>
      </c>
      <c r="L59" s="117" t="s">
        <v>638</v>
      </c>
    </row>
    <row r="60" spans="1:12" ht="25.5">
      <c r="A60" s="111">
        <v>58</v>
      </c>
      <c r="B60" s="112">
        <v>88001</v>
      </c>
      <c r="C60" s="139" t="s">
        <v>639</v>
      </c>
      <c r="D60" s="114" t="s">
        <v>640</v>
      </c>
      <c r="E60" s="111" t="s">
        <v>292</v>
      </c>
      <c r="F60" s="115" t="s">
        <v>641</v>
      </c>
      <c r="G60" s="115" t="s">
        <v>58</v>
      </c>
      <c r="H60" s="131" t="s">
        <v>294</v>
      </c>
      <c r="I60" s="114" t="s">
        <v>642</v>
      </c>
      <c r="J60" s="115" t="s">
        <v>643</v>
      </c>
      <c r="K60" s="116" t="s">
        <v>644</v>
      </c>
      <c r="L60" s="117" t="s">
        <v>645</v>
      </c>
    </row>
    <row r="61" spans="1:12" ht="25.5">
      <c r="A61" s="111">
        <v>59</v>
      </c>
      <c r="B61" s="112">
        <v>88002</v>
      </c>
      <c r="C61" s="139" t="s">
        <v>646</v>
      </c>
      <c r="D61" s="114" t="s">
        <v>647</v>
      </c>
      <c r="E61" s="111" t="s">
        <v>292</v>
      </c>
      <c r="F61" s="115" t="s">
        <v>648</v>
      </c>
      <c r="G61" s="15" t="s">
        <v>649</v>
      </c>
      <c r="H61" s="131" t="s">
        <v>294</v>
      </c>
      <c r="I61" s="119" t="s">
        <v>650</v>
      </c>
      <c r="J61" s="15" t="s">
        <v>651</v>
      </c>
      <c r="K61" s="140" t="s">
        <v>652</v>
      </c>
      <c r="L61" s="117" t="s">
        <v>653</v>
      </c>
    </row>
    <row r="62" spans="1:12" s="151" customFormat="1" ht="51">
      <c r="A62" s="111">
        <v>60</v>
      </c>
      <c r="B62" s="112">
        <v>88003</v>
      </c>
      <c r="C62" s="139" t="s">
        <v>654</v>
      </c>
      <c r="D62" s="114" t="s">
        <v>655</v>
      </c>
      <c r="E62" s="111" t="s">
        <v>292</v>
      </c>
      <c r="F62" s="115" t="s">
        <v>656</v>
      </c>
      <c r="G62" s="115" t="s">
        <v>58</v>
      </c>
      <c r="H62" s="131" t="s">
        <v>294</v>
      </c>
      <c r="I62" s="114" t="s">
        <v>657</v>
      </c>
      <c r="J62" s="115" t="s">
        <v>658</v>
      </c>
      <c r="K62" s="140" t="s">
        <v>659</v>
      </c>
      <c r="L62" s="117" t="s">
        <v>660</v>
      </c>
    </row>
    <row r="63" spans="1:12" ht="25.5">
      <c r="A63" s="111">
        <v>61</v>
      </c>
      <c r="B63" s="112">
        <v>88004</v>
      </c>
      <c r="C63" s="139" t="s">
        <v>661</v>
      </c>
      <c r="D63" s="114" t="s">
        <v>662</v>
      </c>
      <c r="E63" s="111" t="s">
        <v>292</v>
      </c>
      <c r="F63" s="15" t="s">
        <v>663</v>
      </c>
      <c r="G63" s="115" t="s">
        <v>58</v>
      </c>
      <c r="H63" s="131" t="s">
        <v>294</v>
      </c>
      <c r="I63" s="114" t="s">
        <v>664</v>
      </c>
      <c r="J63" s="115" t="s">
        <v>665</v>
      </c>
      <c r="K63" s="140" t="s">
        <v>666</v>
      </c>
      <c r="L63" s="117" t="s">
        <v>667</v>
      </c>
    </row>
    <row r="64" spans="1:12" ht="38.25">
      <c r="A64" s="111">
        <v>62</v>
      </c>
      <c r="B64" s="112">
        <v>88005</v>
      </c>
      <c r="C64" s="139" t="s">
        <v>661</v>
      </c>
      <c r="D64" s="114" t="s">
        <v>668</v>
      </c>
      <c r="E64" s="111" t="s">
        <v>292</v>
      </c>
      <c r="F64" s="15" t="s">
        <v>669</v>
      </c>
      <c r="G64" s="115" t="s">
        <v>58</v>
      </c>
      <c r="H64" s="131" t="s">
        <v>294</v>
      </c>
      <c r="I64" s="114" t="s">
        <v>670</v>
      </c>
      <c r="J64" s="115" t="s">
        <v>671</v>
      </c>
      <c r="K64" s="140" t="s">
        <v>672</v>
      </c>
      <c r="L64" s="117" t="s">
        <v>673</v>
      </c>
    </row>
    <row r="65" spans="1:12" ht="25.5">
      <c r="A65" s="111">
        <v>63</v>
      </c>
      <c r="B65" s="112">
        <v>85701</v>
      </c>
      <c r="C65" s="112" t="s">
        <v>358</v>
      </c>
      <c r="D65" s="111" t="s">
        <v>674</v>
      </c>
      <c r="E65" s="111" t="s">
        <v>292</v>
      </c>
      <c r="F65" s="126" t="s">
        <v>675</v>
      </c>
      <c r="G65" s="117" t="s">
        <v>56</v>
      </c>
      <c r="H65" s="111" t="s">
        <v>303</v>
      </c>
      <c r="I65" s="131" t="s">
        <v>676</v>
      </c>
      <c r="J65" s="132">
        <v>9945595929</v>
      </c>
      <c r="K65" s="133" t="s">
        <v>677</v>
      </c>
      <c r="L65" s="132" t="s">
        <v>678</v>
      </c>
    </row>
    <row r="66" spans="1:12" ht="38.25">
      <c r="A66" s="111">
        <v>64</v>
      </c>
      <c r="B66" s="112">
        <v>85702</v>
      </c>
      <c r="C66" s="139" t="s">
        <v>679</v>
      </c>
      <c r="D66" s="114" t="s">
        <v>680</v>
      </c>
      <c r="E66" s="111" t="s">
        <v>292</v>
      </c>
      <c r="F66" s="15" t="s">
        <v>681</v>
      </c>
      <c r="G66" s="115" t="s">
        <v>61</v>
      </c>
      <c r="H66" s="111" t="s">
        <v>294</v>
      </c>
      <c r="I66" s="114" t="s">
        <v>682</v>
      </c>
      <c r="J66" s="115" t="s">
        <v>683</v>
      </c>
      <c r="K66" s="140" t="s">
        <v>684</v>
      </c>
      <c r="L66" s="117" t="s">
        <v>685</v>
      </c>
    </row>
    <row r="67" spans="1:12" ht="25.5">
      <c r="A67" s="111">
        <v>65</v>
      </c>
      <c r="B67" s="112">
        <v>85703</v>
      </c>
      <c r="C67" s="135" t="s">
        <v>686</v>
      </c>
      <c r="D67" s="121" t="s">
        <v>687</v>
      </c>
      <c r="E67" s="111" t="s">
        <v>292</v>
      </c>
      <c r="F67" s="121" t="s">
        <v>688</v>
      </c>
      <c r="G67" s="121" t="s">
        <v>60</v>
      </c>
      <c r="H67" s="111" t="s">
        <v>303</v>
      </c>
      <c r="I67" s="121" t="s">
        <v>689</v>
      </c>
      <c r="J67" s="121" t="s">
        <v>690</v>
      </c>
      <c r="K67" s="124" t="s">
        <v>691</v>
      </c>
      <c r="L67" s="121" t="s">
        <v>692</v>
      </c>
    </row>
    <row r="68" spans="1:12" ht="25.5">
      <c r="A68" s="111">
        <v>66</v>
      </c>
      <c r="B68" s="112">
        <v>85704</v>
      </c>
      <c r="C68" s="135" t="s">
        <v>693</v>
      </c>
      <c r="D68" s="121" t="s">
        <v>694</v>
      </c>
      <c r="E68" s="111" t="s">
        <v>292</v>
      </c>
      <c r="F68" s="121" t="s">
        <v>695</v>
      </c>
      <c r="G68" s="121" t="s">
        <v>56</v>
      </c>
      <c r="H68" s="111" t="s">
        <v>303</v>
      </c>
      <c r="I68" s="131" t="s">
        <v>696</v>
      </c>
      <c r="J68" s="132" t="s">
        <v>697</v>
      </c>
      <c r="K68" s="133" t="s">
        <v>698</v>
      </c>
      <c r="L68" s="121" t="s">
        <v>697</v>
      </c>
    </row>
    <row r="69" spans="1:12">
      <c r="A69" s="111">
        <v>67</v>
      </c>
      <c r="B69" s="112">
        <v>85705</v>
      </c>
      <c r="C69" s="148" t="s">
        <v>628</v>
      </c>
      <c r="D69" s="148" t="s">
        <v>699</v>
      </c>
      <c r="E69" s="148" t="s">
        <v>292</v>
      </c>
      <c r="F69" s="148" t="s">
        <v>700</v>
      </c>
      <c r="G69" s="148" t="s">
        <v>325</v>
      </c>
      <c r="H69" s="148" t="s">
        <v>303</v>
      </c>
      <c r="I69" s="148" t="s">
        <v>701</v>
      </c>
      <c r="J69" s="148">
        <v>9448565319</v>
      </c>
      <c r="K69" s="144" t="s">
        <v>702</v>
      </c>
      <c r="L69" s="121"/>
    </row>
    <row r="70" spans="1:12" ht="25.5">
      <c r="A70" s="111">
        <v>68</v>
      </c>
      <c r="B70" s="112">
        <v>86001</v>
      </c>
      <c r="C70" s="139" t="s">
        <v>703</v>
      </c>
      <c r="D70" s="114" t="s">
        <v>704</v>
      </c>
      <c r="E70" s="111" t="s">
        <v>292</v>
      </c>
      <c r="F70" s="115" t="s">
        <v>705</v>
      </c>
      <c r="G70" s="115" t="s">
        <v>61</v>
      </c>
      <c r="H70" s="111" t="s">
        <v>294</v>
      </c>
      <c r="I70" s="114" t="s">
        <v>706</v>
      </c>
      <c r="J70" s="115" t="s">
        <v>707</v>
      </c>
      <c r="K70" s="140" t="s">
        <v>708</v>
      </c>
      <c r="L70" s="117" t="s">
        <v>709</v>
      </c>
    </row>
    <row r="71" spans="1:12" ht="25.5">
      <c r="A71" s="111">
        <v>69</v>
      </c>
      <c r="B71" s="112">
        <v>86002</v>
      </c>
      <c r="C71" s="130" t="s">
        <v>393</v>
      </c>
      <c r="D71" s="119" t="s">
        <v>710</v>
      </c>
      <c r="E71" s="111" t="s">
        <v>292</v>
      </c>
      <c r="F71" s="119" t="s">
        <v>711</v>
      </c>
      <c r="G71" s="117" t="s">
        <v>302</v>
      </c>
      <c r="H71" s="111" t="s">
        <v>303</v>
      </c>
      <c r="I71" s="119" t="s">
        <v>712</v>
      </c>
      <c r="J71" s="117">
        <v>9886646343</v>
      </c>
      <c r="K71" s="111" t="s">
        <v>305</v>
      </c>
      <c r="L71" s="117" t="s">
        <v>305</v>
      </c>
    </row>
    <row r="72" spans="1:12" ht="38.25">
      <c r="A72" s="111">
        <v>70</v>
      </c>
      <c r="B72" s="112">
        <v>86003</v>
      </c>
      <c r="C72" s="130" t="s">
        <v>713</v>
      </c>
      <c r="D72" s="119" t="s">
        <v>714</v>
      </c>
      <c r="E72" s="111" t="s">
        <v>292</v>
      </c>
      <c r="F72" s="15" t="s">
        <v>715</v>
      </c>
      <c r="G72" s="15" t="s">
        <v>649</v>
      </c>
      <c r="H72" s="111" t="s">
        <v>294</v>
      </c>
      <c r="I72" s="119" t="s">
        <v>716</v>
      </c>
      <c r="J72" s="15" t="s">
        <v>717</v>
      </c>
      <c r="K72" s="138" t="s">
        <v>718</v>
      </c>
      <c r="L72" s="117" t="s">
        <v>719</v>
      </c>
    </row>
    <row r="73" spans="1:12">
      <c r="A73" s="111">
        <v>71</v>
      </c>
      <c r="B73" s="112">
        <v>86004</v>
      </c>
      <c r="C73" s="112" t="s">
        <v>407</v>
      </c>
      <c r="D73" s="111" t="s">
        <v>720</v>
      </c>
      <c r="E73" s="111" t="s">
        <v>339</v>
      </c>
      <c r="F73" s="114" t="s">
        <v>721</v>
      </c>
      <c r="G73" s="117" t="s">
        <v>56</v>
      </c>
      <c r="H73" s="111" t="s">
        <v>303</v>
      </c>
      <c r="I73" s="131" t="s">
        <v>722</v>
      </c>
      <c r="J73" s="132">
        <v>9900484665</v>
      </c>
      <c r="K73" s="133" t="s">
        <v>723</v>
      </c>
      <c r="L73" s="132" t="s">
        <v>724</v>
      </c>
    </row>
    <row r="74" spans="1:12" ht="25.5">
      <c r="A74" s="111">
        <v>72</v>
      </c>
      <c r="B74" s="112">
        <v>86005</v>
      </c>
      <c r="C74" s="112" t="s">
        <v>322</v>
      </c>
      <c r="D74" s="111" t="s">
        <v>725</v>
      </c>
      <c r="E74" s="111" t="s">
        <v>292</v>
      </c>
      <c r="F74" s="114" t="s">
        <v>726</v>
      </c>
      <c r="G74" s="117" t="s">
        <v>325</v>
      </c>
      <c r="H74" s="111" t="s">
        <v>303</v>
      </c>
      <c r="I74" s="131" t="s">
        <v>727</v>
      </c>
      <c r="J74" s="132" t="s">
        <v>728</v>
      </c>
      <c r="K74" s="133" t="s">
        <v>729</v>
      </c>
      <c r="L74" s="132" t="s">
        <v>728</v>
      </c>
    </row>
    <row r="75" spans="1:12" ht="25.5">
      <c r="A75" s="111">
        <v>73</v>
      </c>
      <c r="B75" s="112">
        <v>85901</v>
      </c>
      <c r="C75" s="112" t="s">
        <v>730</v>
      </c>
      <c r="D75" s="111" t="s">
        <v>731</v>
      </c>
      <c r="E75" s="111" t="s">
        <v>339</v>
      </c>
      <c r="F75" s="119" t="s">
        <v>732</v>
      </c>
      <c r="G75" s="117" t="s">
        <v>325</v>
      </c>
      <c r="H75" s="111" t="s">
        <v>303</v>
      </c>
      <c r="I75" s="111" t="s">
        <v>733</v>
      </c>
      <c r="J75" s="117" t="s">
        <v>734</v>
      </c>
      <c r="K75" s="144" t="s">
        <v>735</v>
      </c>
      <c r="L75" s="15" t="s">
        <v>734</v>
      </c>
    </row>
    <row r="76" spans="1:12" ht="25.5">
      <c r="A76" s="111">
        <v>74</v>
      </c>
      <c r="B76" s="112">
        <v>85902</v>
      </c>
      <c r="C76" s="130" t="s">
        <v>736</v>
      </c>
      <c r="D76" s="119" t="s">
        <v>737</v>
      </c>
      <c r="E76" s="111" t="s">
        <v>292</v>
      </c>
      <c r="F76" s="126" t="s">
        <v>738</v>
      </c>
      <c r="G76" s="117" t="s">
        <v>302</v>
      </c>
      <c r="H76" s="111" t="s">
        <v>303</v>
      </c>
      <c r="I76" s="119" t="s">
        <v>739</v>
      </c>
      <c r="J76" s="117">
        <v>9972514860</v>
      </c>
      <c r="K76" s="111" t="s">
        <v>305</v>
      </c>
      <c r="L76" s="117" t="s">
        <v>305</v>
      </c>
    </row>
    <row r="77" spans="1:12" ht="25.5">
      <c r="A77" s="111">
        <v>75</v>
      </c>
      <c r="B77" s="112">
        <v>85903</v>
      </c>
      <c r="C77" s="112" t="s">
        <v>407</v>
      </c>
      <c r="D77" s="111" t="s">
        <v>740</v>
      </c>
      <c r="E77" s="111" t="s">
        <v>339</v>
      </c>
      <c r="F77" s="114" t="s">
        <v>741</v>
      </c>
      <c r="G77" s="117" t="s">
        <v>56</v>
      </c>
      <c r="H77" s="111" t="s">
        <v>303</v>
      </c>
      <c r="I77" s="131" t="s">
        <v>742</v>
      </c>
      <c r="J77" s="132">
        <v>9902517580</v>
      </c>
      <c r="K77" s="131" t="s">
        <v>743</v>
      </c>
      <c r="L77" s="132" t="s">
        <v>744</v>
      </c>
    </row>
    <row r="78" spans="1:12" ht="38.25">
      <c r="A78" s="111">
        <v>76</v>
      </c>
      <c r="B78" s="112">
        <v>85904</v>
      </c>
      <c r="C78" s="141" t="s">
        <v>745</v>
      </c>
      <c r="D78" s="126" t="s">
        <v>746</v>
      </c>
      <c r="E78" s="111" t="s">
        <v>292</v>
      </c>
      <c r="F78" s="127" t="s">
        <v>747</v>
      </c>
      <c r="G78" s="127" t="s">
        <v>58</v>
      </c>
      <c r="H78" s="111" t="s">
        <v>294</v>
      </c>
      <c r="I78" s="126" t="s">
        <v>748</v>
      </c>
      <c r="J78" s="127" t="s">
        <v>749</v>
      </c>
      <c r="K78" s="129" t="s">
        <v>750</v>
      </c>
      <c r="L78" s="117" t="s">
        <v>751</v>
      </c>
    </row>
    <row r="79" spans="1:12" ht="25.5">
      <c r="A79" s="111">
        <v>77</v>
      </c>
      <c r="B79" s="112">
        <v>85905</v>
      </c>
      <c r="C79" s="112" t="s">
        <v>752</v>
      </c>
      <c r="D79" s="111" t="s">
        <v>753</v>
      </c>
      <c r="E79" s="111" t="s">
        <v>292</v>
      </c>
      <c r="F79" s="15" t="s">
        <v>754</v>
      </c>
      <c r="G79" s="121" t="s">
        <v>261</v>
      </c>
      <c r="H79" s="111" t="s">
        <v>303</v>
      </c>
      <c r="I79" s="121" t="s">
        <v>755</v>
      </c>
      <c r="J79" s="121">
        <v>9739393247</v>
      </c>
      <c r="K79" s="122"/>
      <c r="L79" s="121"/>
    </row>
    <row r="80" spans="1:12" ht="25.5">
      <c r="A80" s="111">
        <v>78</v>
      </c>
      <c r="B80" s="112">
        <v>86401</v>
      </c>
      <c r="C80" s="112" t="s">
        <v>756</v>
      </c>
      <c r="D80" s="111" t="s">
        <v>757</v>
      </c>
      <c r="E80" s="131" t="s">
        <v>482</v>
      </c>
      <c r="F80" s="119" t="s">
        <v>758</v>
      </c>
      <c r="G80" s="117" t="s">
        <v>325</v>
      </c>
      <c r="H80" s="131" t="s">
        <v>303</v>
      </c>
      <c r="I80" s="111" t="s">
        <v>759</v>
      </c>
      <c r="J80" s="117" t="s">
        <v>760</v>
      </c>
      <c r="K80" s="144" t="s">
        <v>761</v>
      </c>
      <c r="L80" s="15" t="s">
        <v>760</v>
      </c>
    </row>
    <row r="81" spans="1:12" ht="25.5">
      <c r="A81" s="111">
        <v>79</v>
      </c>
      <c r="B81" s="112">
        <v>86402</v>
      </c>
      <c r="C81" s="112" t="s">
        <v>492</v>
      </c>
      <c r="D81" s="111" t="s">
        <v>762</v>
      </c>
      <c r="E81" s="131" t="s">
        <v>292</v>
      </c>
      <c r="F81" s="119" t="s">
        <v>763</v>
      </c>
      <c r="G81" s="117" t="s">
        <v>454</v>
      </c>
      <c r="H81" s="131" t="s">
        <v>303</v>
      </c>
      <c r="I81" s="131" t="s">
        <v>764</v>
      </c>
      <c r="J81" s="132">
        <v>9886189526</v>
      </c>
      <c r="K81" s="133"/>
      <c r="L81" s="132"/>
    </row>
    <row r="82" spans="1:12" ht="25.5">
      <c r="A82" s="111">
        <v>80</v>
      </c>
      <c r="B82" s="112">
        <v>86403</v>
      </c>
      <c r="C82" s="112" t="s">
        <v>299</v>
      </c>
      <c r="D82" s="111" t="s">
        <v>765</v>
      </c>
      <c r="E82" s="131" t="s">
        <v>339</v>
      </c>
      <c r="F82" s="119" t="s">
        <v>766</v>
      </c>
      <c r="G82" s="117" t="s">
        <v>259</v>
      </c>
      <c r="H82" s="131" t="s">
        <v>303</v>
      </c>
      <c r="I82" s="111" t="s">
        <v>767</v>
      </c>
      <c r="J82" s="117">
        <v>9986444629</v>
      </c>
      <c r="K82" s="111" t="s">
        <v>768</v>
      </c>
      <c r="L82" s="117">
        <v>8443256811</v>
      </c>
    </row>
    <row r="83" spans="1:12" ht="38.25">
      <c r="A83" s="111">
        <v>81</v>
      </c>
      <c r="B83" s="112">
        <v>86404</v>
      </c>
      <c r="C83" s="112" t="s">
        <v>769</v>
      </c>
      <c r="D83" s="111" t="s">
        <v>770</v>
      </c>
      <c r="E83" s="131" t="s">
        <v>292</v>
      </c>
      <c r="F83" s="119" t="s">
        <v>771</v>
      </c>
      <c r="G83" s="117" t="s">
        <v>454</v>
      </c>
      <c r="H83" s="131" t="s">
        <v>303</v>
      </c>
      <c r="I83" s="131" t="s">
        <v>772</v>
      </c>
      <c r="J83" s="132">
        <v>9916303999</v>
      </c>
      <c r="K83" s="133" t="s">
        <v>773</v>
      </c>
      <c r="L83" s="132"/>
    </row>
    <row r="84" spans="1:12" ht="25.5">
      <c r="A84" s="111">
        <v>82</v>
      </c>
      <c r="B84" s="112">
        <v>86405</v>
      </c>
      <c r="C84" s="112" t="s">
        <v>407</v>
      </c>
      <c r="D84" s="111" t="s">
        <v>774</v>
      </c>
      <c r="E84" s="131" t="s">
        <v>339</v>
      </c>
      <c r="F84" s="114" t="s">
        <v>775</v>
      </c>
      <c r="G84" s="117" t="s">
        <v>56</v>
      </c>
      <c r="H84" s="131" t="s">
        <v>294</v>
      </c>
      <c r="I84" s="131" t="s">
        <v>776</v>
      </c>
      <c r="J84" s="132">
        <v>9945482423</v>
      </c>
      <c r="K84" s="129" t="s">
        <v>777</v>
      </c>
      <c r="L84" s="132" t="s">
        <v>778</v>
      </c>
    </row>
    <row r="85" spans="1:12" ht="25.5">
      <c r="A85" s="111">
        <v>83</v>
      </c>
      <c r="B85" s="112">
        <v>86406</v>
      </c>
      <c r="C85" s="112" t="s">
        <v>474</v>
      </c>
      <c r="D85" s="111" t="s">
        <v>779</v>
      </c>
      <c r="E85" s="131" t="s">
        <v>339</v>
      </c>
      <c r="F85" s="114" t="s">
        <v>780</v>
      </c>
      <c r="G85" s="117" t="s">
        <v>325</v>
      </c>
      <c r="H85" s="131" t="s">
        <v>303</v>
      </c>
      <c r="I85" s="131" t="s">
        <v>781</v>
      </c>
      <c r="J85" s="132" t="s">
        <v>782</v>
      </c>
      <c r="K85" s="129" t="s">
        <v>783</v>
      </c>
      <c r="L85" s="132" t="s">
        <v>782</v>
      </c>
    </row>
    <row r="86" spans="1:12" ht="25.5">
      <c r="A86" s="111">
        <v>84</v>
      </c>
      <c r="B86" s="112">
        <v>84601</v>
      </c>
      <c r="C86" s="112" t="s">
        <v>358</v>
      </c>
      <c r="D86" s="111" t="s">
        <v>784</v>
      </c>
      <c r="E86" s="131" t="s">
        <v>292</v>
      </c>
      <c r="F86" s="114" t="s">
        <v>785</v>
      </c>
      <c r="G86" s="117" t="s">
        <v>56</v>
      </c>
      <c r="H86" s="131" t="s">
        <v>303</v>
      </c>
      <c r="I86" s="131" t="s">
        <v>786</v>
      </c>
      <c r="J86" s="132">
        <v>9945254698</v>
      </c>
      <c r="K86" s="133" t="s">
        <v>787</v>
      </c>
      <c r="L86" s="132" t="s">
        <v>788</v>
      </c>
    </row>
    <row r="87" spans="1:12" ht="25.5">
      <c r="A87" s="111">
        <v>85</v>
      </c>
      <c r="B87" s="112">
        <v>84602</v>
      </c>
      <c r="C87" s="112" t="s">
        <v>789</v>
      </c>
      <c r="D87" s="111" t="s">
        <v>790</v>
      </c>
      <c r="E87" s="131" t="s">
        <v>292</v>
      </c>
      <c r="F87" s="119" t="s">
        <v>791</v>
      </c>
      <c r="G87" s="117" t="s">
        <v>172</v>
      </c>
      <c r="H87" s="131" t="s">
        <v>303</v>
      </c>
      <c r="I87" s="111" t="s">
        <v>792</v>
      </c>
      <c r="J87" s="117" t="s">
        <v>793</v>
      </c>
      <c r="K87" s="133" t="s">
        <v>794</v>
      </c>
      <c r="L87" s="132" t="s">
        <v>344</v>
      </c>
    </row>
    <row r="88" spans="1:12" ht="63.75">
      <c r="A88" s="111">
        <v>86</v>
      </c>
      <c r="B88" s="112">
        <v>84603</v>
      </c>
      <c r="C88" s="142">
        <v>41528</v>
      </c>
      <c r="D88" s="137" t="s">
        <v>795</v>
      </c>
      <c r="E88" s="111" t="s">
        <v>292</v>
      </c>
      <c r="F88" s="137" t="s">
        <v>796</v>
      </c>
      <c r="G88" s="111" t="s">
        <v>57</v>
      </c>
      <c r="H88" s="130" t="s">
        <v>294</v>
      </c>
      <c r="I88" s="137" t="s">
        <v>797</v>
      </c>
      <c r="J88" s="114" t="s">
        <v>798</v>
      </c>
      <c r="K88" s="143" t="s">
        <v>799</v>
      </c>
      <c r="L88" s="111" t="s">
        <v>800</v>
      </c>
    </row>
    <row r="89" spans="1:12" ht="51">
      <c r="A89" s="111">
        <v>87</v>
      </c>
      <c r="B89" s="112">
        <v>84604</v>
      </c>
      <c r="C89" s="112" t="s">
        <v>345</v>
      </c>
      <c r="D89" s="111" t="s">
        <v>801</v>
      </c>
      <c r="E89" s="131" t="s">
        <v>339</v>
      </c>
      <c r="F89" s="119" t="s">
        <v>802</v>
      </c>
      <c r="G89" s="111" t="s">
        <v>60</v>
      </c>
      <c r="H89" s="131" t="s">
        <v>303</v>
      </c>
      <c r="I89" s="119" t="s">
        <v>803</v>
      </c>
      <c r="J89" s="111">
        <v>9480110218</v>
      </c>
      <c r="K89" s="144" t="s">
        <v>804</v>
      </c>
      <c r="L89" s="111"/>
    </row>
    <row r="90" spans="1:12" ht="38.25">
      <c r="A90" s="111">
        <v>88</v>
      </c>
      <c r="B90" s="112">
        <v>84605</v>
      </c>
      <c r="C90" s="130" t="s">
        <v>805</v>
      </c>
      <c r="D90" s="119" t="s">
        <v>806</v>
      </c>
      <c r="E90" s="131" t="s">
        <v>292</v>
      </c>
      <c r="F90" s="15" t="s">
        <v>807</v>
      </c>
      <c r="G90" s="15" t="s">
        <v>649</v>
      </c>
      <c r="H90" s="131" t="s">
        <v>294</v>
      </c>
      <c r="I90" s="119" t="s">
        <v>808</v>
      </c>
      <c r="J90" s="15" t="s">
        <v>809</v>
      </c>
      <c r="K90" s="152" t="s">
        <v>810</v>
      </c>
      <c r="L90" s="117" t="s">
        <v>811</v>
      </c>
    </row>
    <row r="91" spans="1:12" ht="51">
      <c r="A91" s="111">
        <v>89</v>
      </c>
      <c r="B91" s="112">
        <v>84606</v>
      </c>
      <c r="C91" s="141" t="s">
        <v>812</v>
      </c>
      <c r="D91" s="126" t="s">
        <v>813</v>
      </c>
      <c r="E91" s="131" t="s">
        <v>292</v>
      </c>
      <c r="F91" s="127" t="s">
        <v>814</v>
      </c>
      <c r="G91" s="127" t="s">
        <v>58</v>
      </c>
      <c r="H91" s="131" t="s">
        <v>294</v>
      </c>
      <c r="I91" s="126" t="s">
        <v>815</v>
      </c>
      <c r="J91" s="127" t="s">
        <v>816</v>
      </c>
      <c r="K91" s="129" t="s">
        <v>817</v>
      </c>
      <c r="L91" s="117" t="s">
        <v>818</v>
      </c>
    </row>
    <row r="92" spans="1:12" ht="38.25">
      <c r="A92" s="111">
        <v>90</v>
      </c>
      <c r="B92" s="112">
        <v>84607</v>
      </c>
      <c r="C92" s="141" t="s">
        <v>819</v>
      </c>
      <c r="D92" s="126" t="s">
        <v>820</v>
      </c>
      <c r="E92" s="131" t="s">
        <v>292</v>
      </c>
      <c r="F92" s="127" t="s">
        <v>821</v>
      </c>
      <c r="G92" s="127" t="s">
        <v>58</v>
      </c>
      <c r="H92" s="131" t="s">
        <v>294</v>
      </c>
      <c r="I92" s="126" t="s">
        <v>822</v>
      </c>
      <c r="J92" s="127" t="s">
        <v>823</v>
      </c>
      <c r="K92" s="129" t="s">
        <v>824</v>
      </c>
      <c r="L92" s="117" t="s">
        <v>825</v>
      </c>
    </row>
    <row r="93" spans="1:12" ht="25.5">
      <c r="A93" s="111">
        <v>91</v>
      </c>
      <c r="B93" s="112">
        <v>84608</v>
      </c>
      <c r="C93" s="141" t="s">
        <v>322</v>
      </c>
      <c r="D93" s="126" t="s">
        <v>826</v>
      </c>
      <c r="E93" s="131" t="s">
        <v>292</v>
      </c>
      <c r="F93" s="127" t="s">
        <v>827</v>
      </c>
      <c r="G93" s="127" t="s">
        <v>325</v>
      </c>
      <c r="H93" s="131" t="s">
        <v>303</v>
      </c>
      <c r="I93" s="126" t="s">
        <v>828</v>
      </c>
      <c r="J93" s="127" t="s">
        <v>829</v>
      </c>
      <c r="K93" s="129" t="s">
        <v>830</v>
      </c>
      <c r="L93" s="117" t="s">
        <v>829</v>
      </c>
    </row>
    <row r="94" spans="1:12" ht="51">
      <c r="A94" s="111">
        <v>92</v>
      </c>
      <c r="B94" s="112">
        <v>86101</v>
      </c>
      <c r="C94" s="139" t="s">
        <v>703</v>
      </c>
      <c r="D94" s="114" t="s">
        <v>831</v>
      </c>
      <c r="E94" s="131" t="s">
        <v>292</v>
      </c>
      <c r="F94" s="115" t="s">
        <v>832</v>
      </c>
      <c r="G94" s="115" t="s">
        <v>61</v>
      </c>
      <c r="H94" s="131" t="s">
        <v>294</v>
      </c>
      <c r="I94" s="114" t="s">
        <v>833</v>
      </c>
      <c r="J94" s="115" t="s">
        <v>834</v>
      </c>
      <c r="K94" s="140" t="s">
        <v>835</v>
      </c>
      <c r="L94" s="117" t="s">
        <v>836</v>
      </c>
    </row>
    <row r="95" spans="1:12" ht="25.5">
      <c r="A95" s="111">
        <v>93</v>
      </c>
      <c r="B95" s="112">
        <v>86102</v>
      </c>
      <c r="C95" s="130" t="s">
        <v>505</v>
      </c>
      <c r="D95" s="119" t="s">
        <v>837</v>
      </c>
      <c r="E95" s="131" t="s">
        <v>292</v>
      </c>
      <c r="F95" s="126" t="s">
        <v>838</v>
      </c>
      <c r="G95" s="117" t="s">
        <v>302</v>
      </c>
      <c r="H95" s="131" t="s">
        <v>303</v>
      </c>
      <c r="I95" s="119" t="s">
        <v>839</v>
      </c>
      <c r="J95" s="117">
        <v>9731537934</v>
      </c>
      <c r="K95" s="111" t="s">
        <v>305</v>
      </c>
      <c r="L95" s="117" t="s">
        <v>305</v>
      </c>
    </row>
    <row r="96" spans="1:12" ht="63.75">
      <c r="A96" s="111">
        <v>94</v>
      </c>
      <c r="B96" s="112">
        <v>86103</v>
      </c>
      <c r="C96" s="142">
        <v>41354</v>
      </c>
      <c r="D96" s="137" t="s">
        <v>840</v>
      </c>
      <c r="E96" s="111" t="s">
        <v>339</v>
      </c>
      <c r="F96" s="137" t="s">
        <v>841</v>
      </c>
      <c r="G96" s="111" t="s">
        <v>57</v>
      </c>
      <c r="H96" s="130" t="s">
        <v>294</v>
      </c>
      <c r="I96" s="137" t="s">
        <v>842</v>
      </c>
      <c r="J96" s="114" t="s">
        <v>843</v>
      </c>
      <c r="K96" s="143" t="s">
        <v>844</v>
      </c>
      <c r="L96" s="111" t="s">
        <v>845</v>
      </c>
    </row>
    <row r="97" spans="1:12" ht="25.5">
      <c r="A97" s="111">
        <v>95</v>
      </c>
      <c r="B97" s="112">
        <v>86104</v>
      </c>
      <c r="C97" s="112" t="s">
        <v>407</v>
      </c>
      <c r="D97" s="111" t="s">
        <v>846</v>
      </c>
      <c r="E97" s="131" t="s">
        <v>339</v>
      </c>
      <c r="F97" s="114" t="s">
        <v>847</v>
      </c>
      <c r="G97" s="117" t="s">
        <v>56</v>
      </c>
      <c r="H97" s="131" t="s">
        <v>294</v>
      </c>
      <c r="I97" s="131" t="s">
        <v>848</v>
      </c>
      <c r="J97" s="132">
        <v>9902347826</v>
      </c>
      <c r="K97" s="133" t="s">
        <v>849</v>
      </c>
      <c r="L97" s="132" t="s">
        <v>850</v>
      </c>
    </row>
    <row r="98" spans="1:12" ht="51">
      <c r="A98" s="111">
        <v>96</v>
      </c>
      <c r="B98" s="112">
        <v>86105</v>
      </c>
      <c r="C98" s="139" t="s">
        <v>851</v>
      </c>
      <c r="D98" s="114" t="s">
        <v>852</v>
      </c>
      <c r="E98" s="131" t="s">
        <v>292</v>
      </c>
      <c r="F98" s="15" t="s">
        <v>853</v>
      </c>
      <c r="G98" s="115" t="s">
        <v>58</v>
      </c>
      <c r="H98" s="131" t="s">
        <v>294</v>
      </c>
      <c r="I98" s="114" t="s">
        <v>854</v>
      </c>
      <c r="J98" s="115" t="s">
        <v>855</v>
      </c>
      <c r="K98" s="140" t="s">
        <v>856</v>
      </c>
      <c r="L98" s="117" t="s">
        <v>857</v>
      </c>
    </row>
    <row r="99" spans="1:12" ht="38.25">
      <c r="A99" s="111">
        <v>97</v>
      </c>
      <c r="B99" s="112">
        <v>86106</v>
      </c>
      <c r="C99" s="130" t="s">
        <v>858</v>
      </c>
      <c r="D99" s="119" t="s">
        <v>859</v>
      </c>
      <c r="E99" s="131" t="s">
        <v>292</v>
      </c>
      <c r="F99" s="15" t="s">
        <v>860</v>
      </c>
      <c r="G99" s="15" t="s">
        <v>649</v>
      </c>
      <c r="H99" s="131" t="s">
        <v>294</v>
      </c>
      <c r="I99" s="119" t="s">
        <v>861</v>
      </c>
      <c r="J99" s="15" t="s">
        <v>862</v>
      </c>
      <c r="K99" s="138" t="s">
        <v>863</v>
      </c>
      <c r="L99" s="117" t="s">
        <v>864</v>
      </c>
    </row>
    <row r="100" spans="1:12" ht="25.5">
      <c r="A100" s="111">
        <v>98</v>
      </c>
      <c r="B100" s="112">
        <v>86107</v>
      </c>
      <c r="C100" s="130" t="s">
        <v>865</v>
      </c>
      <c r="D100" s="119" t="s">
        <v>866</v>
      </c>
      <c r="E100" s="131" t="s">
        <v>292</v>
      </c>
      <c r="F100" s="15" t="s">
        <v>867</v>
      </c>
      <c r="G100" s="15" t="s">
        <v>62</v>
      </c>
      <c r="H100" s="131" t="s">
        <v>303</v>
      </c>
      <c r="I100" s="119" t="s">
        <v>868</v>
      </c>
      <c r="J100" s="15">
        <v>9880446739</v>
      </c>
      <c r="K100" s="138" t="s">
        <v>869</v>
      </c>
      <c r="L100" s="117"/>
    </row>
    <row r="101" spans="1:12" ht="63.75">
      <c r="A101" s="111">
        <v>99</v>
      </c>
      <c r="B101" s="112">
        <v>88201</v>
      </c>
      <c r="C101" s="146" t="s">
        <v>870</v>
      </c>
      <c r="D101" s="137" t="s">
        <v>871</v>
      </c>
      <c r="E101" s="111" t="s">
        <v>339</v>
      </c>
      <c r="F101" s="114" t="s">
        <v>872</v>
      </c>
      <c r="G101" s="111" t="s">
        <v>57</v>
      </c>
      <c r="H101" s="130" t="s">
        <v>294</v>
      </c>
      <c r="I101" s="137" t="s">
        <v>873</v>
      </c>
      <c r="J101" s="114" t="s">
        <v>874</v>
      </c>
      <c r="K101" s="143" t="s">
        <v>875</v>
      </c>
      <c r="L101" s="111" t="s">
        <v>876</v>
      </c>
    </row>
    <row r="102" spans="1:12" ht="76.5">
      <c r="A102" s="111">
        <v>100</v>
      </c>
      <c r="B102" s="112">
        <v>88202</v>
      </c>
      <c r="C102" s="146" t="s">
        <v>877</v>
      </c>
      <c r="D102" s="137" t="s">
        <v>878</v>
      </c>
      <c r="E102" s="111" t="s">
        <v>339</v>
      </c>
      <c r="F102" s="114" t="s">
        <v>879</v>
      </c>
      <c r="G102" s="111" t="s">
        <v>57</v>
      </c>
      <c r="H102" s="130" t="s">
        <v>294</v>
      </c>
      <c r="I102" s="137" t="s">
        <v>880</v>
      </c>
      <c r="J102" s="114" t="s">
        <v>881</v>
      </c>
      <c r="K102" s="143" t="s">
        <v>882</v>
      </c>
      <c r="L102" s="111" t="s">
        <v>883</v>
      </c>
    </row>
    <row r="103" spans="1:12" ht="63.75">
      <c r="A103" s="111">
        <v>101</v>
      </c>
      <c r="B103" s="112">
        <v>88203</v>
      </c>
      <c r="C103" s="146" t="s">
        <v>884</v>
      </c>
      <c r="D103" s="137" t="s">
        <v>885</v>
      </c>
      <c r="E103" s="111" t="s">
        <v>339</v>
      </c>
      <c r="F103" s="114" t="s">
        <v>886</v>
      </c>
      <c r="G103" s="111" t="s">
        <v>57</v>
      </c>
      <c r="H103" s="130" t="s">
        <v>294</v>
      </c>
      <c r="I103" s="137" t="s">
        <v>887</v>
      </c>
      <c r="J103" s="114" t="s">
        <v>888</v>
      </c>
      <c r="K103" s="143" t="s">
        <v>889</v>
      </c>
      <c r="L103" s="111" t="s">
        <v>890</v>
      </c>
    </row>
    <row r="104" spans="1:12" ht="38.25">
      <c r="A104" s="111">
        <v>102</v>
      </c>
      <c r="B104" s="112">
        <v>85201</v>
      </c>
      <c r="C104" s="112" t="s">
        <v>537</v>
      </c>
      <c r="D104" s="111" t="s">
        <v>891</v>
      </c>
      <c r="E104" s="131" t="s">
        <v>292</v>
      </c>
      <c r="F104" s="114" t="s">
        <v>892</v>
      </c>
      <c r="G104" s="117" t="s">
        <v>56</v>
      </c>
      <c r="H104" s="132" t="s">
        <v>303</v>
      </c>
      <c r="I104" s="131" t="s">
        <v>893</v>
      </c>
      <c r="J104" s="132">
        <v>9448033111</v>
      </c>
      <c r="K104" s="133" t="s">
        <v>894</v>
      </c>
      <c r="L104" s="132" t="s">
        <v>895</v>
      </c>
    </row>
    <row r="105" spans="1:12" ht="25.5">
      <c r="A105" s="111">
        <v>103</v>
      </c>
      <c r="B105" s="112">
        <v>85202</v>
      </c>
      <c r="C105" s="112" t="s">
        <v>451</v>
      </c>
      <c r="D105" s="111" t="s">
        <v>896</v>
      </c>
      <c r="E105" s="131" t="s">
        <v>292</v>
      </c>
      <c r="F105" s="119" t="s">
        <v>897</v>
      </c>
      <c r="G105" s="117" t="s">
        <v>454</v>
      </c>
      <c r="H105" s="132" t="s">
        <v>303</v>
      </c>
      <c r="I105" s="131" t="s">
        <v>898</v>
      </c>
      <c r="J105" s="132">
        <v>9901017007</v>
      </c>
      <c r="K105" s="133" t="s">
        <v>899</v>
      </c>
      <c r="L105" s="132" t="s">
        <v>900</v>
      </c>
    </row>
    <row r="106" spans="1:12" ht="63.75">
      <c r="A106" s="111">
        <v>104</v>
      </c>
      <c r="B106" s="112">
        <v>85203</v>
      </c>
      <c r="C106" s="142">
        <v>41529</v>
      </c>
      <c r="D106" s="137" t="s">
        <v>901</v>
      </c>
      <c r="E106" s="111" t="s">
        <v>339</v>
      </c>
      <c r="F106" s="137" t="s">
        <v>902</v>
      </c>
      <c r="G106" s="111" t="s">
        <v>57</v>
      </c>
      <c r="H106" s="130" t="s">
        <v>294</v>
      </c>
      <c r="I106" s="137" t="s">
        <v>903</v>
      </c>
      <c r="J106" s="114" t="s">
        <v>904</v>
      </c>
      <c r="K106" s="143" t="s">
        <v>905</v>
      </c>
      <c r="L106" s="111" t="s">
        <v>906</v>
      </c>
    </row>
    <row r="107" spans="1:12" ht="51">
      <c r="A107" s="111">
        <v>105</v>
      </c>
      <c r="B107" s="112">
        <v>85204</v>
      </c>
      <c r="C107" s="135" t="s">
        <v>345</v>
      </c>
      <c r="D107" s="121" t="s">
        <v>907</v>
      </c>
      <c r="E107" s="131" t="s">
        <v>339</v>
      </c>
      <c r="F107" s="121" t="s">
        <v>908</v>
      </c>
      <c r="G107" s="121" t="s">
        <v>60</v>
      </c>
      <c r="H107" s="132" t="s">
        <v>303</v>
      </c>
      <c r="I107" s="121" t="s">
        <v>909</v>
      </c>
      <c r="J107" s="121">
        <v>9986126942</v>
      </c>
      <c r="K107" s="124" t="s">
        <v>910</v>
      </c>
      <c r="L107" s="121"/>
    </row>
    <row r="108" spans="1:12" ht="25.5">
      <c r="A108" s="111">
        <v>106</v>
      </c>
      <c r="B108" s="112">
        <v>85205</v>
      </c>
      <c r="C108" s="139" t="s">
        <v>911</v>
      </c>
      <c r="D108" s="114" t="s">
        <v>912</v>
      </c>
      <c r="E108" s="131" t="s">
        <v>292</v>
      </c>
      <c r="F108" s="15" t="s">
        <v>913</v>
      </c>
      <c r="G108" s="115" t="s">
        <v>61</v>
      </c>
      <c r="H108" s="132" t="s">
        <v>294</v>
      </c>
      <c r="I108" s="114" t="s">
        <v>914</v>
      </c>
      <c r="J108" s="115" t="s">
        <v>915</v>
      </c>
      <c r="K108" s="140" t="s">
        <v>916</v>
      </c>
      <c r="L108" s="117" t="s">
        <v>917</v>
      </c>
    </row>
    <row r="109" spans="1:12" ht="25.5">
      <c r="A109" s="111">
        <v>107</v>
      </c>
      <c r="B109" s="112">
        <v>85206</v>
      </c>
      <c r="C109" s="139" t="s">
        <v>322</v>
      </c>
      <c r="D109" s="114" t="s">
        <v>918</v>
      </c>
      <c r="E109" s="131" t="s">
        <v>292</v>
      </c>
      <c r="F109" s="15" t="s">
        <v>919</v>
      </c>
      <c r="G109" s="115" t="s">
        <v>325</v>
      </c>
      <c r="H109" s="132" t="s">
        <v>303</v>
      </c>
      <c r="I109" s="114" t="s">
        <v>920</v>
      </c>
      <c r="J109" s="115" t="s">
        <v>921</v>
      </c>
      <c r="K109" s="140" t="s">
        <v>922</v>
      </c>
      <c r="L109" s="117" t="s">
        <v>921</v>
      </c>
    </row>
    <row r="110" spans="1:12" ht="25.5">
      <c r="A110" s="111">
        <v>108</v>
      </c>
      <c r="B110" s="112">
        <v>85207</v>
      </c>
      <c r="C110" s="139" t="s">
        <v>322</v>
      </c>
      <c r="D110" s="114" t="s">
        <v>923</v>
      </c>
      <c r="E110" s="131" t="s">
        <v>292</v>
      </c>
      <c r="F110" s="15" t="s">
        <v>924</v>
      </c>
      <c r="G110" s="115" t="s">
        <v>325</v>
      </c>
      <c r="H110" s="132" t="s">
        <v>303</v>
      </c>
      <c r="I110" s="114" t="s">
        <v>925</v>
      </c>
      <c r="J110" s="115" t="s">
        <v>926</v>
      </c>
      <c r="K110" s="140" t="s">
        <v>927</v>
      </c>
      <c r="L110" s="117" t="s">
        <v>926</v>
      </c>
    </row>
    <row r="111" spans="1:12" ht="25.5">
      <c r="A111" s="111">
        <v>109</v>
      </c>
      <c r="B111" s="112">
        <v>86301</v>
      </c>
      <c r="C111" s="112" t="s">
        <v>928</v>
      </c>
      <c r="D111" s="111" t="s">
        <v>929</v>
      </c>
      <c r="E111" s="111" t="s">
        <v>482</v>
      </c>
      <c r="F111" s="119" t="s">
        <v>930</v>
      </c>
      <c r="G111" s="117" t="s">
        <v>259</v>
      </c>
      <c r="H111" s="111" t="s">
        <v>303</v>
      </c>
      <c r="I111" s="111" t="s">
        <v>931</v>
      </c>
      <c r="J111" s="117">
        <v>8884433075</v>
      </c>
      <c r="K111" s="111" t="s">
        <v>932</v>
      </c>
      <c r="L111" s="117" t="s">
        <v>933</v>
      </c>
    </row>
    <row r="112" spans="1:12" ht="38.25">
      <c r="A112" s="111">
        <v>110</v>
      </c>
      <c r="B112" s="112">
        <v>86302</v>
      </c>
      <c r="C112" s="112" t="s">
        <v>451</v>
      </c>
      <c r="D112" s="111" t="s">
        <v>934</v>
      </c>
      <c r="E112" s="111" t="s">
        <v>292</v>
      </c>
      <c r="F112" s="119" t="s">
        <v>935</v>
      </c>
      <c r="G112" s="117" t="s">
        <v>454</v>
      </c>
      <c r="H112" s="111" t="s">
        <v>303</v>
      </c>
      <c r="I112" s="131" t="s">
        <v>936</v>
      </c>
      <c r="J112" s="132">
        <v>9448973632</v>
      </c>
      <c r="K112" s="133" t="s">
        <v>937</v>
      </c>
      <c r="L112" s="132" t="s">
        <v>938</v>
      </c>
    </row>
    <row r="113" spans="1:21" ht="38.25">
      <c r="A113" s="111">
        <v>111</v>
      </c>
      <c r="B113" s="112">
        <v>86303</v>
      </c>
      <c r="C113" s="141" t="s">
        <v>939</v>
      </c>
      <c r="D113" s="126" t="s">
        <v>940</v>
      </c>
      <c r="E113" s="111" t="s">
        <v>292</v>
      </c>
      <c r="F113" s="127" t="s">
        <v>941</v>
      </c>
      <c r="G113" s="127" t="s">
        <v>58</v>
      </c>
      <c r="H113" s="111" t="s">
        <v>294</v>
      </c>
      <c r="I113" s="126" t="s">
        <v>942</v>
      </c>
      <c r="J113" s="127" t="s">
        <v>943</v>
      </c>
      <c r="K113" s="129" t="s">
        <v>944</v>
      </c>
      <c r="L113" s="117" t="s">
        <v>945</v>
      </c>
    </row>
    <row r="114" spans="1:21" ht="25.5">
      <c r="A114" s="111">
        <v>112</v>
      </c>
      <c r="B114" s="112">
        <v>86304</v>
      </c>
      <c r="C114" s="141" t="s">
        <v>322</v>
      </c>
      <c r="D114" s="126" t="s">
        <v>946</v>
      </c>
      <c r="E114" s="111" t="s">
        <v>339</v>
      </c>
      <c r="F114" s="127" t="s">
        <v>947</v>
      </c>
      <c r="G114" s="127" t="s">
        <v>325</v>
      </c>
      <c r="H114" s="111" t="s">
        <v>303</v>
      </c>
      <c r="I114" s="126" t="s">
        <v>948</v>
      </c>
      <c r="J114" s="127" t="s">
        <v>949</v>
      </c>
      <c r="K114" s="129" t="s">
        <v>950</v>
      </c>
      <c r="L114" s="117" t="s">
        <v>949</v>
      </c>
    </row>
    <row r="115" spans="1:21" ht="51">
      <c r="A115" s="111">
        <v>113</v>
      </c>
      <c r="B115" s="112">
        <v>84301</v>
      </c>
      <c r="C115" s="139" t="s">
        <v>951</v>
      </c>
      <c r="D115" s="114" t="s">
        <v>952</v>
      </c>
      <c r="E115" s="111" t="s">
        <v>292</v>
      </c>
      <c r="F115" s="115" t="s">
        <v>953</v>
      </c>
      <c r="G115" s="115" t="s">
        <v>61</v>
      </c>
      <c r="H115" s="111" t="s">
        <v>294</v>
      </c>
      <c r="I115" s="114" t="s">
        <v>954</v>
      </c>
      <c r="J115" s="115" t="s">
        <v>955</v>
      </c>
      <c r="K115" s="140" t="s">
        <v>956</v>
      </c>
      <c r="L115" s="117" t="s">
        <v>957</v>
      </c>
    </row>
    <row r="116" spans="1:21" ht="38.25">
      <c r="A116" s="111">
        <v>114</v>
      </c>
      <c r="B116" s="112">
        <v>84302</v>
      </c>
      <c r="C116" s="139" t="s">
        <v>958</v>
      </c>
      <c r="D116" s="114" t="s">
        <v>959</v>
      </c>
      <c r="E116" s="111" t="s">
        <v>292</v>
      </c>
      <c r="F116" s="115" t="s">
        <v>960</v>
      </c>
      <c r="G116" s="115" t="s">
        <v>61</v>
      </c>
      <c r="H116" s="111" t="s">
        <v>294</v>
      </c>
      <c r="I116" s="114" t="s">
        <v>961</v>
      </c>
      <c r="J116" s="115" t="s">
        <v>962</v>
      </c>
      <c r="K116" s="140" t="s">
        <v>963</v>
      </c>
      <c r="L116" s="117" t="s">
        <v>964</v>
      </c>
    </row>
    <row r="117" spans="1:21" ht="25.5">
      <c r="A117" s="111">
        <v>115</v>
      </c>
      <c r="B117" s="112">
        <v>84303</v>
      </c>
      <c r="C117" s="139" t="s">
        <v>958</v>
      </c>
      <c r="D117" s="114" t="s">
        <v>965</v>
      </c>
      <c r="E117" s="111" t="s">
        <v>292</v>
      </c>
      <c r="F117" s="115" t="s">
        <v>966</v>
      </c>
      <c r="G117" s="115" t="s">
        <v>61</v>
      </c>
      <c r="H117" s="111" t="s">
        <v>294</v>
      </c>
      <c r="I117" s="114" t="s">
        <v>967</v>
      </c>
      <c r="J117" s="115" t="s">
        <v>968</v>
      </c>
      <c r="K117" s="140" t="s">
        <v>969</v>
      </c>
      <c r="L117" s="117" t="s">
        <v>970</v>
      </c>
    </row>
    <row r="118" spans="1:21" ht="38.25">
      <c r="A118" s="111">
        <v>116</v>
      </c>
      <c r="B118" s="112">
        <v>84304</v>
      </c>
      <c r="C118" s="112" t="s">
        <v>971</v>
      </c>
      <c r="D118" s="111" t="s">
        <v>972</v>
      </c>
      <c r="E118" s="111" t="s">
        <v>339</v>
      </c>
      <c r="F118" s="119" t="s">
        <v>973</v>
      </c>
      <c r="G118" s="117" t="s">
        <v>172</v>
      </c>
      <c r="H118" s="111" t="s">
        <v>303</v>
      </c>
      <c r="I118" s="15" t="s">
        <v>974</v>
      </c>
      <c r="J118" s="15" t="s">
        <v>975</v>
      </c>
      <c r="K118" s="134" t="s">
        <v>976</v>
      </c>
      <c r="L118" s="132" t="s">
        <v>344</v>
      </c>
    </row>
    <row r="119" spans="1:21" ht="38.25">
      <c r="A119" s="111">
        <v>117</v>
      </c>
      <c r="B119" s="112">
        <v>84305</v>
      </c>
      <c r="C119" s="112" t="s">
        <v>971</v>
      </c>
      <c r="D119" s="111" t="s">
        <v>977</v>
      </c>
      <c r="E119" s="111" t="s">
        <v>339</v>
      </c>
      <c r="F119" s="119" t="s">
        <v>978</v>
      </c>
      <c r="G119" s="117" t="s">
        <v>172</v>
      </c>
      <c r="H119" s="111" t="s">
        <v>303</v>
      </c>
      <c r="I119" s="119" t="s">
        <v>979</v>
      </c>
      <c r="J119" s="15">
        <v>9980737289</v>
      </c>
      <c r="K119" s="131" t="s">
        <v>980</v>
      </c>
      <c r="L119" s="132" t="s">
        <v>344</v>
      </c>
    </row>
    <row r="120" spans="1:21" ht="51">
      <c r="A120" s="111">
        <v>118</v>
      </c>
      <c r="B120" s="112">
        <v>84306</v>
      </c>
      <c r="C120" s="112" t="s">
        <v>345</v>
      </c>
      <c r="D120" s="111" t="s">
        <v>981</v>
      </c>
      <c r="E120" s="111" t="s">
        <v>339</v>
      </c>
      <c r="F120" s="119" t="s">
        <v>982</v>
      </c>
      <c r="G120" s="111" t="s">
        <v>60</v>
      </c>
      <c r="H120" s="111" t="s">
        <v>303</v>
      </c>
      <c r="I120" s="119" t="s">
        <v>983</v>
      </c>
      <c r="J120" s="117" t="s">
        <v>984</v>
      </c>
      <c r="K120" s="144" t="s">
        <v>985</v>
      </c>
      <c r="L120" s="111"/>
      <c r="M120" s="153"/>
      <c r="N120" s="111"/>
      <c r="O120" s="112"/>
      <c r="P120" s="117"/>
      <c r="Q120" s="111"/>
      <c r="R120" s="117"/>
      <c r="S120" s="132"/>
      <c r="T120" s="131"/>
      <c r="U120" s="119"/>
    </row>
    <row r="121" spans="1:21" ht="51">
      <c r="A121" s="111">
        <v>119</v>
      </c>
      <c r="B121" s="112">
        <v>84307</v>
      </c>
      <c r="C121" s="135" t="s">
        <v>345</v>
      </c>
      <c r="D121" s="121" t="s">
        <v>986</v>
      </c>
      <c r="E121" s="131" t="s">
        <v>339</v>
      </c>
      <c r="F121" s="121" t="s">
        <v>987</v>
      </c>
      <c r="G121" s="121" t="s">
        <v>60</v>
      </c>
      <c r="H121" s="111" t="s">
        <v>303</v>
      </c>
      <c r="I121" s="121" t="s">
        <v>988</v>
      </c>
      <c r="J121" s="121" t="s">
        <v>989</v>
      </c>
      <c r="K121" s="124" t="s">
        <v>990</v>
      </c>
      <c r="L121" s="121"/>
      <c r="M121" s="154"/>
      <c r="N121" s="154"/>
      <c r="O121" s="155"/>
      <c r="P121" s="156"/>
      <c r="Q121" s="154"/>
      <c r="R121" s="156"/>
      <c r="S121" s="157"/>
      <c r="T121" s="158"/>
      <c r="U121" s="159"/>
    </row>
    <row r="122" spans="1:21" ht="50.25" customHeight="1">
      <c r="A122" s="111">
        <v>120</v>
      </c>
      <c r="B122" s="112">
        <v>85001</v>
      </c>
      <c r="C122" s="135" t="s">
        <v>991</v>
      </c>
      <c r="D122" s="121" t="s">
        <v>992</v>
      </c>
      <c r="E122" s="111" t="s">
        <v>339</v>
      </c>
      <c r="F122" s="121" t="s">
        <v>993</v>
      </c>
      <c r="G122" s="121" t="s">
        <v>60</v>
      </c>
      <c r="H122" s="111" t="s">
        <v>303</v>
      </c>
      <c r="I122" s="121" t="s">
        <v>994</v>
      </c>
      <c r="J122" s="117" t="s">
        <v>995</v>
      </c>
      <c r="K122" s="160" t="s">
        <v>996</v>
      </c>
      <c r="L122" s="121"/>
    </row>
    <row r="123" spans="1:21" ht="25.5">
      <c r="A123" s="111">
        <v>121</v>
      </c>
      <c r="B123" s="112">
        <v>85002</v>
      </c>
      <c r="C123" s="112" t="s">
        <v>997</v>
      </c>
      <c r="D123" s="111" t="s">
        <v>998</v>
      </c>
      <c r="E123" s="111" t="s">
        <v>339</v>
      </c>
      <c r="F123" s="119" t="s">
        <v>999</v>
      </c>
      <c r="G123" s="117" t="s">
        <v>172</v>
      </c>
      <c r="H123" s="111" t="s">
        <v>303</v>
      </c>
      <c r="I123" s="111" t="s">
        <v>1000</v>
      </c>
      <c r="J123" s="117" t="s">
        <v>1001</v>
      </c>
      <c r="K123" s="134" t="s">
        <v>1002</v>
      </c>
      <c r="L123" s="132" t="s">
        <v>344</v>
      </c>
    </row>
    <row r="124" spans="1:21" ht="54.75" customHeight="1">
      <c r="A124" s="111">
        <v>122</v>
      </c>
      <c r="B124" s="112">
        <v>85003</v>
      </c>
      <c r="C124" s="142">
        <v>41330</v>
      </c>
      <c r="D124" s="137" t="s">
        <v>1003</v>
      </c>
      <c r="E124" s="111" t="s">
        <v>339</v>
      </c>
      <c r="F124" s="137" t="s">
        <v>1004</v>
      </c>
      <c r="G124" s="111" t="s">
        <v>57</v>
      </c>
      <c r="H124" s="130" t="s">
        <v>294</v>
      </c>
      <c r="I124" s="137" t="s">
        <v>1005</v>
      </c>
      <c r="J124" s="114" t="s">
        <v>1006</v>
      </c>
      <c r="K124" s="143" t="s">
        <v>1007</v>
      </c>
      <c r="L124" s="111" t="s">
        <v>1008</v>
      </c>
    </row>
    <row r="125" spans="1:21" ht="38.25">
      <c r="A125" s="111">
        <v>123</v>
      </c>
      <c r="B125" s="112">
        <v>85004</v>
      </c>
      <c r="C125" s="139" t="s">
        <v>1009</v>
      </c>
      <c r="D125" s="114" t="s">
        <v>1010</v>
      </c>
      <c r="E125" s="131" t="s">
        <v>292</v>
      </c>
      <c r="F125" s="115" t="s">
        <v>1011</v>
      </c>
      <c r="G125" s="115" t="s">
        <v>61</v>
      </c>
      <c r="H125" s="111" t="s">
        <v>294</v>
      </c>
      <c r="I125" s="114" t="s">
        <v>1012</v>
      </c>
      <c r="J125" s="115" t="s">
        <v>1013</v>
      </c>
      <c r="K125" s="140" t="s">
        <v>1014</v>
      </c>
      <c r="L125" s="117" t="s">
        <v>1015</v>
      </c>
    </row>
    <row r="126" spans="1:21" ht="27.75" customHeight="1">
      <c r="A126" s="111">
        <v>124</v>
      </c>
      <c r="B126" s="112">
        <v>85005</v>
      </c>
      <c r="C126" s="112" t="s">
        <v>1016</v>
      </c>
      <c r="D126" s="111" t="s">
        <v>1017</v>
      </c>
      <c r="E126" s="111" t="s">
        <v>339</v>
      </c>
      <c r="F126" s="114" t="s">
        <v>1018</v>
      </c>
      <c r="G126" s="117" t="s">
        <v>56</v>
      </c>
      <c r="H126" s="111" t="s">
        <v>303</v>
      </c>
      <c r="I126" s="131" t="s">
        <v>1019</v>
      </c>
      <c r="J126" s="132">
        <v>9242702428</v>
      </c>
      <c r="K126" s="133" t="s">
        <v>1020</v>
      </c>
      <c r="L126" s="132" t="s">
        <v>1021</v>
      </c>
    </row>
    <row r="127" spans="1:21" ht="38.25">
      <c r="A127" s="111">
        <v>125</v>
      </c>
      <c r="B127" s="112">
        <v>85006</v>
      </c>
      <c r="C127" s="112" t="s">
        <v>345</v>
      </c>
      <c r="D127" s="111" t="s">
        <v>1022</v>
      </c>
      <c r="E127" s="111" t="s">
        <v>339</v>
      </c>
      <c r="F127" s="119" t="s">
        <v>1023</v>
      </c>
      <c r="G127" s="111" t="s">
        <v>60</v>
      </c>
      <c r="H127" s="111" t="s">
        <v>303</v>
      </c>
      <c r="I127" s="132" t="s">
        <v>1024</v>
      </c>
      <c r="J127" s="161">
        <v>9916002538</v>
      </c>
      <c r="K127" s="143" t="s">
        <v>1025</v>
      </c>
      <c r="L127" s="111"/>
    </row>
    <row r="128" spans="1:21" ht="25.5">
      <c r="A128" s="111">
        <v>126</v>
      </c>
      <c r="B128" s="112">
        <v>85007</v>
      </c>
      <c r="C128" s="112" t="s">
        <v>322</v>
      </c>
      <c r="D128" s="111" t="s">
        <v>1026</v>
      </c>
      <c r="E128" s="111" t="s">
        <v>292</v>
      </c>
      <c r="F128" s="119" t="s">
        <v>1027</v>
      </c>
      <c r="G128" s="111" t="s">
        <v>325</v>
      </c>
      <c r="H128" s="111" t="s">
        <v>303</v>
      </c>
      <c r="I128" s="119" t="s">
        <v>1028</v>
      </c>
      <c r="J128" s="111" t="s">
        <v>1029</v>
      </c>
      <c r="K128" s="144" t="s">
        <v>1030</v>
      </c>
      <c r="L128" s="111" t="s">
        <v>1029</v>
      </c>
    </row>
    <row r="129" spans="1:12" ht="25.5">
      <c r="A129" s="111">
        <v>127</v>
      </c>
      <c r="B129" s="112">
        <v>86201</v>
      </c>
      <c r="C129" s="112" t="s">
        <v>1031</v>
      </c>
      <c r="D129" s="111" t="s">
        <v>1032</v>
      </c>
      <c r="E129" s="111" t="s">
        <v>482</v>
      </c>
      <c r="F129" s="119" t="s">
        <v>1033</v>
      </c>
      <c r="G129" s="117" t="s">
        <v>259</v>
      </c>
      <c r="H129" s="111" t="s">
        <v>303</v>
      </c>
      <c r="I129" s="111" t="s">
        <v>1034</v>
      </c>
      <c r="J129" s="117">
        <v>8884458552</v>
      </c>
      <c r="K129" s="111" t="s">
        <v>1035</v>
      </c>
      <c r="L129" s="117">
        <v>8532220236</v>
      </c>
    </row>
    <row r="130" spans="1:12" ht="38.25">
      <c r="A130" s="111">
        <v>128</v>
      </c>
      <c r="B130" s="112">
        <v>86202</v>
      </c>
      <c r="C130" s="112" t="s">
        <v>451</v>
      </c>
      <c r="D130" s="111" t="s">
        <v>1036</v>
      </c>
      <c r="E130" s="111" t="s">
        <v>292</v>
      </c>
      <c r="F130" s="119" t="s">
        <v>1037</v>
      </c>
      <c r="G130" s="117" t="s">
        <v>454</v>
      </c>
      <c r="H130" s="111" t="s">
        <v>303</v>
      </c>
      <c r="I130" s="131" t="s">
        <v>1038</v>
      </c>
      <c r="J130" s="132">
        <v>9611492388</v>
      </c>
      <c r="K130" s="133" t="s">
        <v>1039</v>
      </c>
      <c r="L130" s="132">
        <v>0</v>
      </c>
    </row>
    <row r="131" spans="1:12" ht="25.5">
      <c r="A131" s="111">
        <v>129</v>
      </c>
      <c r="B131" s="112">
        <v>86203</v>
      </c>
      <c r="C131" s="112" t="s">
        <v>461</v>
      </c>
      <c r="D131" s="111" t="s">
        <v>1040</v>
      </c>
      <c r="E131" s="111" t="s">
        <v>339</v>
      </c>
      <c r="F131" s="114" t="s">
        <v>1041</v>
      </c>
      <c r="G131" s="117" t="s">
        <v>56</v>
      </c>
      <c r="H131" s="111" t="s">
        <v>294</v>
      </c>
      <c r="I131" s="131" t="s">
        <v>1042</v>
      </c>
      <c r="J131" s="132">
        <v>9900933161</v>
      </c>
      <c r="K131" s="131" t="s">
        <v>1043</v>
      </c>
      <c r="L131" s="132" t="s">
        <v>1044</v>
      </c>
    </row>
    <row r="132" spans="1:12" ht="25.5">
      <c r="A132" s="111">
        <v>130</v>
      </c>
      <c r="B132" s="112">
        <v>86204</v>
      </c>
      <c r="C132" s="112" t="s">
        <v>322</v>
      </c>
      <c r="D132" s="111" t="s">
        <v>1045</v>
      </c>
      <c r="E132" s="111" t="s">
        <v>292</v>
      </c>
      <c r="F132" s="114" t="s">
        <v>1046</v>
      </c>
      <c r="G132" s="117" t="s">
        <v>325</v>
      </c>
      <c r="H132" s="111" t="s">
        <v>303</v>
      </c>
      <c r="I132" s="131" t="s">
        <v>1047</v>
      </c>
      <c r="J132" s="132" t="s">
        <v>1048</v>
      </c>
      <c r="K132" s="133" t="s">
        <v>1049</v>
      </c>
      <c r="L132" s="132" t="s">
        <v>1048</v>
      </c>
    </row>
    <row r="133" spans="1:12" ht="76.5">
      <c r="A133" s="111">
        <v>131</v>
      </c>
      <c r="B133" s="112">
        <v>24801</v>
      </c>
      <c r="C133" s="146" t="s">
        <v>1050</v>
      </c>
      <c r="D133" s="137" t="s">
        <v>1051</v>
      </c>
      <c r="E133" s="111" t="s">
        <v>482</v>
      </c>
      <c r="F133" s="114" t="s">
        <v>1052</v>
      </c>
      <c r="G133" s="111" t="s">
        <v>57</v>
      </c>
      <c r="H133" s="130" t="s">
        <v>294</v>
      </c>
      <c r="I133" s="137" t="s">
        <v>1053</v>
      </c>
      <c r="J133" s="114" t="s">
        <v>1054</v>
      </c>
      <c r="K133" s="143" t="s">
        <v>1055</v>
      </c>
      <c r="L133" s="111" t="s">
        <v>1056</v>
      </c>
    </row>
    <row r="134" spans="1:12" ht="63.75">
      <c r="A134" s="111">
        <v>132</v>
      </c>
      <c r="B134" s="112">
        <v>24802</v>
      </c>
      <c r="C134" s="162">
        <v>41239</v>
      </c>
      <c r="D134" s="137" t="s">
        <v>1057</v>
      </c>
      <c r="E134" s="111" t="s">
        <v>339</v>
      </c>
      <c r="F134" s="137" t="s">
        <v>1058</v>
      </c>
      <c r="G134" s="111" t="s">
        <v>57</v>
      </c>
      <c r="H134" s="130" t="s">
        <v>294</v>
      </c>
      <c r="I134" s="137" t="s">
        <v>1059</v>
      </c>
      <c r="J134" s="114" t="s">
        <v>1060</v>
      </c>
      <c r="K134" s="143" t="s">
        <v>1061</v>
      </c>
      <c r="L134" s="111" t="s">
        <v>1062</v>
      </c>
    </row>
    <row r="135" spans="1:12" ht="51">
      <c r="A135" s="111">
        <v>133</v>
      </c>
      <c r="B135" s="112">
        <v>24803</v>
      </c>
      <c r="C135" s="142">
        <v>41240</v>
      </c>
      <c r="D135" s="137" t="s">
        <v>1063</v>
      </c>
      <c r="E135" s="111" t="s">
        <v>339</v>
      </c>
      <c r="F135" s="137" t="s">
        <v>1064</v>
      </c>
      <c r="G135" s="111" t="s">
        <v>57</v>
      </c>
      <c r="H135" s="130" t="s">
        <v>294</v>
      </c>
      <c r="I135" s="137" t="s">
        <v>1065</v>
      </c>
      <c r="J135" s="114" t="s">
        <v>1066</v>
      </c>
      <c r="K135" s="143" t="s">
        <v>1067</v>
      </c>
      <c r="L135" s="111" t="s">
        <v>1068</v>
      </c>
    </row>
    <row r="136" spans="1:12" ht="76.5">
      <c r="A136" s="111">
        <v>134</v>
      </c>
      <c r="B136" s="112">
        <v>24804</v>
      </c>
      <c r="C136" s="142">
        <v>41253</v>
      </c>
      <c r="D136" s="137" t="s">
        <v>1069</v>
      </c>
      <c r="E136" s="111" t="s">
        <v>339</v>
      </c>
      <c r="F136" s="137" t="s">
        <v>1070</v>
      </c>
      <c r="G136" s="111" t="s">
        <v>57</v>
      </c>
      <c r="H136" s="130" t="s">
        <v>294</v>
      </c>
      <c r="I136" s="137" t="s">
        <v>1071</v>
      </c>
      <c r="J136" s="114" t="s">
        <v>1072</v>
      </c>
      <c r="K136" s="143" t="s">
        <v>1073</v>
      </c>
      <c r="L136" s="111" t="s">
        <v>1074</v>
      </c>
    </row>
    <row r="137" spans="1:12" ht="25.5">
      <c r="A137" s="111">
        <v>135</v>
      </c>
      <c r="B137" s="112">
        <v>87401</v>
      </c>
      <c r="C137" s="112" t="s">
        <v>358</v>
      </c>
      <c r="D137" s="111" t="s">
        <v>1075</v>
      </c>
      <c r="E137" s="111" t="s">
        <v>292</v>
      </c>
      <c r="F137" s="119" t="s">
        <v>1076</v>
      </c>
      <c r="G137" s="117" t="s">
        <v>454</v>
      </c>
      <c r="H137" s="111" t="s">
        <v>303</v>
      </c>
      <c r="I137" s="131" t="s">
        <v>1077</v>
      </c>
      <c r="J137" s="132">
        <v>9448147946</v>
      </c>
      <c r="K137" s="133" t="s">
        <v>1078</v>
      </c>
      <c r="L137" s="132" t="s">
        <v>1079</v>
      </c>
    </row>
    <row r="138" spans="1:12" ht="63.75">
      <c r="A138" s="111">
        <v>136</v>
      </c>
      <c r="B138" s="112">
        <v>87402</v>
      </c>
      <c r="C138" s="163" t="s">
        <v>1080</v>
      </c>
      <c r="D138" s="137" t="s">
        <v>1081</v>
      </c>
      <c r="E138" s="111" t="s">
        <v>339</v>
      </c>
      <c r="F138" s="114" t="s">
        <v>1082</v>
      </c>
      <c r="G138" s="111" t="s">
        <v>57</v>
      </c>
      <c r="H138" s="130" t="s">
        <v>294</v>
      </c>
      <c r="I138" s="137" t="s">
        <v>1083</v>
      </c>
      <c r="J138" s="114" t="s">
        <v>1084</v>
      </c>
      <c r="K138" s="143" t="s">
        <v>1085</v>
      </c>
      <c r="L138" s="111" t="s">
        <v>1086</v>
      </c>
    </row>
    <row r="139" spans="1:12" ht="51">
      <c r="A139" s="111">
        <v>137</v>
      </c>
      <c r="B139" s="112">
        <v>87403</v>
      </c>
      <c r="C139" s="142">
        <v>41353</v>
      </c>
      <c r="D139" s="137" t="s">
        <v>1087</v>
      </c>
      <c r="E139" s="111" t="s">
        <v>339</v>
      </c>
      <c r="F139" s="137" t="s">
        <v>1088</v>
      </c>
      <c r="G139" s="111" t="s">
        <v>57</v>
      </c>
      <c r="H139" s="130" t="s">
        <v>294</v>
      </c>
      <c r="I139" s="137" t="s">
        <v>1089</v>
      </c>
      <c r="J139" s="114" t="s">
        <v>1090</v>
      </c>
      <c r="K139" s="143" t="s">
        <v>1091</v>
      </c>
      <c r="L139" s="111" t="s">
        <v>1092</v>
      </c>
    </row>
    <row r="140" spans="1:12" ht="38.25">
      <c r="A140" s="111">
        <v>138</v>
      </c>
      <c r="B140" s="112">
        <v>87404</v>
      </c>
      <c r="C140" s="139" t="s">
        <v>1093</v>
      </c>
      <c r="D140" s="114" t="s">
        <v>1094</v>
      </c>
      <c r="E140" s="111" t="s">
        <v>292</v>
      </c>
      <c r="F140" s="115" t="s">
        <v>1095</v>
      </c>
      <c r="G140" s="115" t="s">
        <v>61</v>
      </c>
      <c r="H140" s="111" t="s">
        <v>294</v>
      </c>
      <c r="I140" s="114" t="s">
        <v>1096</v>
      </c>
      <c r="J140" s="115" t="s">
        <v>1097</v>
      </c>
      <c r="K140" s="140" t="s">
        <v>1098</v>
      </c>
      <c r="L140" s="117" t="s">
        <v>1099</v>
      </c>
    </row>
    <row r="141" spans="1:12" ht="25.5">
      <c r="A141" s="111">
        <v>139</v>
      </c>
      <c r="B141" s="112">
        <v>87405</v>
      </c>
      <c r="C141" s="112" t="s">
        <v>1100</v>
      </c>
      <c r="D141" s="111" t="s">
        <v>1101</v>
      </c>
      <c r="E141" s="111" t="s">
        <v>292</v>
      </c>
      <c r="F141" s="119" t="s">
        <v>1102</v>
      </c>
      <c r="G141" s="117" t="s">
        <v>1103</v>
      </c>
      <c r="H141" s="111" t="s">
        <v>303</v>
      </c>
      <c r="I141" s="131" t="s">
        <v>1104</v>
      </c>
      <c r="J141" s="132">
        <v>9449652205</v>
      </c>
      <c r="K141" s="131" t="s">
        <v>1105</v>
      </c>
      <c r="L141" s="132" t="s">
        <v>1106</v>
      </c>
    </row>
    <row r="142" spans="1:12" ht="51">
      <c r="A142" s="111">
        <v>140</v>
      </c>
      <c r="B142" s="112">
        <v>87406</v>
      </c>
      <c r="C142" s="141" t="s">
        <v>1107</v>
      </c>
      <c r="D142" s="126" t="s">
        <v>1108</v>
      </c>
      <c r="E142" s="111" t="s">
        <v>292</v>
      </c>
      <c r="F142" s="127" t="s">
        <v>1109</v>
      </c>
      <c r="G142" s="127" t="s">
        <v>58</v>
      </c>
      <c r="H142" s="111" t="s">
        <v>294</v>
      </c>
      <c r="I142" s="126" t="s">
        <v>1110</v>
      </c>
      <c r="J142" s="127" t="s">
        <v>1111</v>
      </c>
      <c r="K142" s="164" t="s">
        <v>1112</v>
      </c>
      <c r="L142" s="117" t="s">
        <v>1113</v>
      </c>
    </row>
    <row r="143" spans="1:12">
      <c r="A143" s="111">
        <v>141</v>
      </c>
      <c r="B143" s="112">
        <v>87407</v>
      </c>
      <c r="C143" s="135" t="s">
        <v>1114</v>
      </c>
      <c r="D143" s="121" t="s">
        <v>1115</v>
      </c>
      <c r="E143" s="111"/>
      <c r="F143" s="121"/>
      <c r="G143" s="121" t="s">
        <v>60</v>
      </c>
      <c r="H143" s="111" t="s">
        <v>303</v>
      </c>
      <c r="I143" s="121" t="s">
        <v>1116</v>
      </c>
      <c r="J143" s="121" t="s">
        <v>1117</v>
      </c>
      <c r="K143" s="124" t="s">
        <v>1118</v>
      </c>
      <c r="L143" s="121" t="s">
        <v>1119</v>
      </c>
    </row>
    <row r="144" spans="1:12" ht="51">
      <c r="A144" s="111">
        <v>142</v>
      </c>
      <c r="B144" s="112">
        <v>85401</v>
      </c>
      <c r="C144" s="135" t="s">
        <v>1120</v>
      </c>
      <c r="D144" s="121" t="s">
        <v>1121</v>
      </c>
      <c r="E144" s="111" t="s">
        <v>482</v>
      </c>
      <c r="F144" s="121" t="s">
        <v>1122</v>
      </c>
      <c r="G144" s="121" t="s">
        <v>60</v>
      </c>
      <c r="H144" s="111" t="s">
        <v>303</v>
      </c>
      <c r="I144" s="121" t="s">
        <v>1123</v>
      </c>
      <c r="J144" s="121" t="s">
        <v>1124</v>
      </c>
      <c r="K144" s="122"/>
      <c r="L144" s="121"/>
    </row>
    <row r="145" spans="1:12" ht="38.25">
      <c r="A145" s="111">
        <v>143</v>
      </c>
      <c r="B145" s="112">
        <v>85402</v>
      </c>
      <c r="C145" s="112" t="s">
        <v>1125</v>
      </c>
      <c r="D145" s="111" t="s">
        <v>1126</v>
      </c>
      <c r="E145" s="111" t="s">
        <v>339</v>
      </c>
      <c r="F145" s="119" t="s">
        <v>1127</v>
      </c>
      <c r="G145" s="117" t="s">
        <v>172</v>
      </c>
      <c r="H145" s="111" t="s">
        <v>303</v>
      </c>
      <c r="I145" s="111" t="s">
        <v>1128</v>
      </c>
      <c r="J145" s="117" t="s">
        <v>1129</v>
      </c>
      <c r="K145" s="133" t="s">
        <v>1130</v>
      </c>
      <c r="L145" s="132" t="s">
        <v>344</v>
      </c>
    </row>
    <row r="146" spans="1:12" ht="25.5">
      <c r="A146" s="111">
        <v>144</v>
      </c>
      <c r="B146" s="112">
        <v>85403</v>
      </c>
      <c r="C146" s="112" t="s">
        <v>337</v>
      </c>
      <c r="D146" s="111" t="s">
        <v>1131</v>
      </c>
      <c r="E146" s="111" t="s">
        <v>292</v>
      </c>
      <c r="F146" s="119" t="s">
        <v>1132</v>
      </c>
      <c r="G146" s="117" t="s">
        <v>172</v>
      </c>
      <c r="H146" s="111" t="s">
        <v>303</v>
      </c>
      <c r="I146" s="111" t="s">
        <v>1133</v>
      </c>
      <c r="J146" s="117" t="s">
        <v>1134</v>
      </c>
      <c r="K146" s="133" t="s">
        <v>1135</v>
      </c>
      <c r="L146" s="132" t="s">
        <v>344</v>
      </c>
    </row>
    <row r="147" spans="1:12" ht="25.5">
      <c r="A147" s="111">
        <v>145</v>
      </c>
      <c r="B147" s="112">
        <v>85404</v>
      </c>
      <c r="C147" s="112" t="s">
        <v>1100</v>
      </c>
      <c r="D147" s="111" t="s">
        <v>1136</v>
      </c>
      <c r="E147" s="111" t="s">
        <v>339</v>
      </c>
      <c r="F147" s="114" t="s">
        <v>1137</v>
      </c>
      <c r="G147" s="117" t="s">
        <v>56</v>
      </c>
      <c r="H147" s="111" t="s">
        <v>303</v>
      </c>
      <c r="I147" s="131" t="s">
        <v>1138</v>
      </c>
      <c r="J147" s="132">
        <v>9448956401</v>
      </c>
      <c r="K147" s="133" t="s">
        <v>1139</v>
      </c>
      <c r="L147" s="132" t="s">
        <v>1140</v>
      </c>
    </row>
    <row r="148" spans="1:12" ht="51">
      <c r="A148" s="111">
        <v>146</v>
      </c>
      <c r="B148" s="112">
        <v>85405</v>
      </c>
      <c r="C148" s="135" t="s">
        <v>345</v>
      </c>
      <c r="D148" s="121" t="s">
        <v>1141</v>
      </c>
      <c r="E148" s="111" t="s">
        <v>339</v>
      </c>
      <c r="F148" s="121" t="s">
        <v>1142</v>
      </c>
      <c r="G148" s="121" t="s">
        <v>60</v>
      </c>
      <c r="H148" s="111" t="s">
        <v>303</v>
      </c>
      <c r="I148" s="121" t="s">
        <v>1143</v>
      </c>
      <c r="J148" s="121">
        <v>9740506323</v>
      </c>
      <c r="K148" s="124" t="s">
        <v>1144</v>
      </c>
      <c r="L148" s="121"/>
    </row>
    <row r="149" spans="1:12" ht="38.25">
      <c r="A149" s="111">
        <v>147</v>
      </c>
      <c r="B149" s="112">
        <v>85406</v>
      </c>
      <c r="C149" s="135" t="s">
        <v>345</v>
      </c>
      <c r="D149" s="121" t="s">
        <v>1145</v>
      </c>
      <c r="E149" s="111" t="s">
        <v>339</v>
      </c>
      <c r="F149" s="121" t="s">
        <v>1146</v>
      </c>
      <c r="G149" s="121" t="s">
        <v>60</v>
      </c>
      <c r="H149" s="111" t="s">
        <v>303</v>
      </c>
      <c r="I149" s="121" t="s">
        <v>1147</v>
      </c>
      <c r="J149" s="121">
        <v>9886790586</v>
      </c>
      <c r="K149" s="124" t="s">
        <v>910</v>
      </c>
      <c r="L149" s="121"/>
    </row>
    <row r="150" spans="1:12" ht="25.5">
      <c r="A150" s="111">
        <v>148</v>
      </c>
      <c r="B150" s="112">
        <v>85407</v>
      </c>
      <c r="C150" s="135" t="s">
        <v>345</v>
      </c>
      <c r="D150" s="121" t="s">
        <v>1148</v>
      </c>
      <c r="E150" s="111" t="s">
        <v>339</v>
      </c>
      <c r="F150" s="121" t="s">
        <v>1149</v>
      </c>
      <c r="G150" s="121" t="s">
        <v>60</v>
      </c>
      <c r="H150" s="111" t="s">
        <v>303</v>
      </c>
      <c r="I150" s="121" t="s">
        <v>1150</v>
      </c>
      <c r="J150" s="121" t="s">
        <v>1151</v>
      </c>
      <c r="K150" s="122"/>
      <c r="L150" s="121"/>
    </row>
    <row r="151" spans="1:12" ht="38.25">
      <c r="A151" s="111">
        <v>149</v>
      </c>
      <c r="B151" s="112">
        <v>85408</v>
      </c>
      <c r="C151" s="130" t="s">
        <v>1152</v>
      </c>
      <c r="D151" s="119" t="s">
        <v>1153</v>
      </c>
      <c r="E151" s="111" t="s">
        <v>292</v>
      </c>
      <c r="F151" s="15" t="s">
        <v>1154</v>
      </c>
      <c r="G151" s="15" t="s">
        <v>649</v>
      </c>
      <c r="H151" s="111" t="s">
        <v>294</v>
      </c>
      <c r="I151" s="119" t="s">
        <v>1155</v>
      </c>
      <c r="J151" s="15" t="s">
        <v>1156</v>
      </c>
      <c r="K151" s="138" t="s">
        <v>1157</v>
      </c>
      <c r="L151" s="117" t="s">
        <v>1158</v>
      </c>
    </row>
    <row r="152" spans="1:12" ht="25.5">
      <c r="A152" s="111">
        <v>150</v>
      </c>
      <c r="B152" s="112">
        <v>85409</v>
      </c>
      <c r="C152" s="135" t="s">
        <v>547</v>
      </c>
      <c r="D152" s="121" t="s">
        <v>1159</v>
      </c>
      <c r="E152" s="111" t="s">
        <v>339</v>
      </c>
      <c r="F152" s="121" t="s">
        <v>1160</v>
      </c>
      <c r="G152" s="121" t="s">
        <v>60</v>
      </c>
      <c r="H152" s="111" t="s">
        <v>303</v>
      </c>
      <c r="I152" s="121" t="s">
        <v>1161</v>
      </c>
      <c r="J152" s="121" t="s">
        <v>1162</v>
      </c>
      <c r="K152" s="124" t="s">
        <v>1163</v>
      </c>
      <c r="L152" s="121"/>
    </row>
    <row r="153" spans="1:12" ht="25.5">
      <c r="A153" s="111">
        <v>151</v>
      </c>
      <c r="B153" s="112">
        <v>85410</v>
      </c>
      <c r="C153" s="135" t="s">
        <v>1114</v>
      </c>
      <c r="D153" s="121" t="s">
        <v>1164</v>
      </c>
      <c r="E153" s="111" t="s">
        <v>339</v>
      </c>
      <c r="F153" s="121" t="s">
        <v>1165</v>
      </c>
      <c r="G153" s="121" t="s">
        <v>60</v>
      </c>
      <c r="H153" s="111" t="s">
        <v>303</v>
      </c>
      <c r="I153" s="121" t="s">
        <v>1166</v>
      </c>
      <c r="J153" s="121" t="s">
        <v>1167</v>
      </c>
      <c r="K153" s="124" t="s">
        <v>1168</v>
      </c>
      <c r="L153" s="121" t="s">
        <v>1169</v>
      </c>
    </row>
    <row r="154" spans="1:12" ht="38.25">
      <c r="A154" s="111">
        <v>152</v>
      </c>
      <c r="B154" s="112">
        <v>88101</v>
      </c>
      <c r="C154" s="15" t="s">
        <v>639</v>
      </c>
      <c r="D154" s="114" t="s">
        <v>1170</v>
      </c>
      <c r="E154" s="165" t="s">
        <v>1171</v>
      </c>
      <c r="F154" s="115" t="s">
        <v>1172</v>
      </c>
      <c r="G154" s="15" t="s">
        <v>58</v>
      </c>
      <c r="H154" s="15" t="s">
        <v>294</v>
      </c>
      <c r="I154" s="15" t="s">
        <v>1173</v>
      </c>
      <c r="J154" s="15" t="s">
        <v>1174</v>
      </c>
      <c r="K154" s="138" t="s">
        <v>1175</v>
      </c>
      <c r="L154" s="166" t="s">
        <v>1176</v>
      </c>
    </row>
    <row r="155" spans="1:12" ht="63.75">
      <c r="A155" s="111">
        <v>153</v>
      </c>
      <c r="B155" s="112">
        <v>88102</v>
      </c>
      <c r="C155" s="167" t="s">
        <v>1177</v>
      </c>
      <c r="D155" s="137" t="s">
        <v>1170</v>
      </c>
      <c r="E155" s="111" t="s">
        <v>339</v>
      </c>
      <c r="F155" s="114" t="s">
        <v>1178</v>
      </c>
      <c r="G155" s="111" t="s">
        <v>57</v>
      </c>
      <c r="H155" s="130" t="s">
        <v>294</v>
      </c>
      <c r="I155" s="137" t="s">
        <v>1179</v>
      </c>
      <c r="J155" s="114" t="s">
        <v>1180</v>
      </c>
      <c r="K155" s="143" t="s">
        <v>1181</v>
      </c>
      <c r="L155" s="111" t="s">
        <v>1182</v>
      </c>
    </row>
    <row r="156" spans="1:12" ht="38.25">
      <c r="A156" s="111">
        <v>154</v>
      </c>
      <c r="B156" s="112">
        <v>88103</v>
      </c>
      <c r="C156" s="139" t="s">
        <v>1183</v>
      </c>
      <c r="D156" s="114" t="s">
        <v>1184</v>
      </c>
      <c r="E156" s="111" t="s">
        <v>292</v>
      </c>
      <c r="F156" s="115" t="s">
        <v>1185</v>
      </c>
      <c r="G156" s="115" t="s">
        <v>58</v>
      </c>
      <c r="H156" s="111" t="s">
        <v>294</v>
      </c>
      <c r="I156" s="114" t="s">
        <v>1186</v>
      </c>
      <c r="J156" s="115" t="s">
        <v>1187</v>
      </c>
      <c r="K156" s="116" t="s">
        <v>1188</v>
      </c>
      <c r="L156" s="117" t="s">
        <v>1189</v>
      </c>
    </row>
    <row r="157" spans="1:12" ht="25.5">
      <c r="A157" s="111">
        <v>155</v>
      </c>
      <c r="B157" s="112">
        <v>88104</v>
      </c>
      <c r="C157" s="139" t="s">
        <v>1190</v>
      </c>
      <c r="D157" s="114" t="s">
        <v>1191</v>
      </c>
      <c r="E157" s="111" t="s">
        <v>292</v>
      </c>
      <c r="F157" s="115" t="s">
        <v>1192</v>
      </c>
      <c r="G157" s="115" t="s">
        <v>58</v>
      </c>
      <c r="H157" s="111" t="s">
        <v>294</v>
      </c>
      <c r="I157" s="114" t="s">
        <v>1193</v>
      </c>
      <c r="J157" s="115" t="s">
        <v>1194</v>
      </c>
      <c r="K157" s="140" t="s">
        <v>1195</v>
      </c>
      <c r="L157" s="117" t="s">
        <v>1196</v>
      </c>
    </row>
    <row r="158" spans="1:12" ht="25.5">
      <c r="A158" s="111">
        <v>156</v>
      </c>
      <c r="B158" s="112">
        <v>87201</v>
      </c>
      <c r="C158" s="139" t="s">
        <v>1197</v>
      </c>
      <c r="D158" s="114" t="s">
        <v>1198</v>
      </c>
      <c r="E158" s="111" t="s">
        <v>339</v>
      </c>
      <c r="F158" s="115" t="s">
        <v>1199</v>
      </c>
      <c r="G158" s="115" t="s">
        <v>58</v>
      </c>
      <c r="H158" s="111" t="s">
        <v>294</v>
      </c>
      <c r="I158" s="114" t="s">
        <v>1200</v>
      </c>
      <c r="J158" s="115" t="s">
        <v>1201</v>
      </c>
      <c r="K158" s="116" t="s">
        <v>1202</v>
      </c>
      <c r="L158" s="117" t="s">
        <v>1203</v>
      </c>
    </row>
    <row r="159" spans="1:12" ht="51">
      <c r="A159" s="111">
        <v>157</v>
      </c>
      <c r="B159" s="112">
        <v>87202</v>
      </c>
      <c r="C159" s="146" t="s">
        <v>1204</v>
      </c>
      <c r="D159" s="137" t="s">
        <v>1205</v>
      </c>
      <c r="E159" s="111" t="s">
        <v>339</v>
      </c>
      <c r="F159" s="114" t="s">
        <v>1206</v>
      </c>
      <c r="G159" s="111" t="s">
        <v>57</v>
      </c>
      <c r="H159" s="15" t="s">
        <v>294</v>
      </c>
      <c r="I159" s="137"/>
      <c r="J159" s="114" t="s">
        <v>1207</v>
      </c>
      <c r="K159" s="143" t="s">
        <v>1208</v>
      </c>
      <c r="L159" s="111" t="s">
        <v>1209</v>
      </c>
    </row>
    <row r="160" spans="1:12" ht="25.5">
      <c r="A160" s="111">
        <v>158</v>
      </c>
      <c r="B160" s="112">
        <v>87203</v>
      </c>
      <c r="C160" s="139" t="s">
        <v>1210</v>
      </c>
      <c r="D160" s="114" t="s">
        <v>1211</v>
      </c>
      <c r="E160" s="111" t="s">
        <v>292</v>
      </c>
      <c r="F160" s="115" t="s">
        <v>1212</v>
      </c>
      <c r="G160" s="115" t="s">
        <v>58</v>
      </c>
      <c r="H160" s="111" t="s">
        <v>294</v>
      </c>
      <c r="I160" s="114" t="s">
        <v>1213</v>
      </c>
      <c r="J160" s="115" t="s">
        <v>1214</v>
      </c>
      <c r="K160" s="116" t="s">
        <v>1215</v>
      </c>
      <c r="L160" s="117" t="s">
        <v>1216</v>
      </c>
    </row>
    <row r="161" spans="1:12" ht="25.5">
      <c r="A161" s="111">
        <v>159</v>
      </c>
      <c r="B161" s="112">
        <v>87204</v>
      </c>
      <c r="C161" s="130" t="s">
        <v>736</v>
      </c>
      <c r="D161" s="119" t="s">
        <v>1217</v>
      </c>
      <c r="E161" s="111" t="s">
        <v>292</v>
      </c>
      <c r="F161" s="119" t="s">
        <v>1218</v>
      </c>
      <c r="G161" s="117" t="s">
        <v>302</v>
      </c>
      <c r="H161" s="111" t="s">
        <v>1219</v>
      </c>
      <c r="I161" s="119" t="s">
        <v>1220</v>
      </c>
      <c r="J161" s="117">
        <v>9481060906</v>
      </c>
      <c r="K161" s="111" t="s">
        <v>305</v>
      </c>
      <c r="L161" s="117" t="s">
        <v>305</v>
      </c>
    </row>
    <row r="162" spans="1:12" ht="25.5">
      <c r="A162" s="111">
        <v>160</v>
      </c>
      <c r="B162" s="112">
        <v>87205</v>
      </c>
      <c r="C162" s="130" t="s">
        <v>397</v>
      </c>
      <c r="D162" s="119" t="s">
        <v>1221</v>
      </c>
      <c r="E162" s="111" t="s">
        <v>292</v>
      </c>
      <c r="F162" s="119" t="s">
        <v>1222</v>
      </c>
      <c r="G162" s="117" t="s">
        <v>302</v>
      </c>
      <c r="H162" s="111" t="s">
        <v>1219</v>
      </c>
      <c r="I162" s="119" t="s">
        <v>1223</v>
      </c>
      <c r="J162" s="117">
        <v>9448521890</v>
      </c>
      <c r="K162" s="111" t="s">
        <v>305</v>
      </c>
      <c r="L162" s="117" t="s">
        <v>305</v>
      </c>
    </row>
    <row r="163" spans="1:12" ht="25.5">
      <c r="A163" s="111">
        <v>161</v>
      </c>
      <c r="B163" s="112">
        <v>87206</v>
      </c>
      <c r="C163" s="139" t="s">
        <v>769</v>
      </c>
      <c r="D163" s="114" t="s">
        <v>1224</v>
      </c>
      <c r="E163" s="111" t="s">
        <v>292</v>
      </c>
      <c r="F163" s="115" t="s">
        <v>1225</v>
      </c>
      <c r="G163" s="115" t="s">
        <v>61</v>
      </c>
      <c r="H163" s="111" t="s">
        <v>294</v>
      </c>
      <c r="I163" s="114" t="s">
        <v>1226</v>
      </c>
      <c r="J163" s="115" t="s">
        <v>1227</v>
      </c>
      <c r="K163" s="140" t="s">
        <v>1228</v>
      </c>
      <c r="L163" s="117" t="s">
        <v>1229</v>
      </c>
    </row>
    <row r="164" spans="1:12" ht="25.5">
      <c r="A164" s="111">
        <v>162</v>
      </c>
      <c r="B164" s="112">
        <v>87207</v>
      </c>
      <c r="C164" s="112" t="s">
        <v>1100</v>
      </c>
      <c r="D164" s="111" t="s">
        <v>1230</v>
      </c>
      <c r="E164" s="111" t="s">
        <v>1231</v>
      </c>
      <c r="F164" s="114" t="s">
        <v>1232</v>
      </c>
      <c r="G164" s="117" t="s">
        <v>56</v>
      </c>
      <c r="H164" s="111" t="s">
        <v>1219</v>
      </c>
      <c r="I164" s="131" t="s">
        <v>1233</v>
      </c>
      <c r="J164" s="132">
        <v>9902681787</v>
      </c>
      <c r="K164" s="133" t="s">
        <v>1234</v>
      </c>
      <c r="L164" s="132" t="s">
        <v>1235</v>
      </c>
    </row>
    <row r="165" spans="1:12" ht="25.5">
      <c r="A165" s="111">
        <v>163</v>
      </c>
      <c r="B165" s="112">
        <v>87208</v>
      </c>
      <c r="C165" s="139" t="s">
        <v>1236</v>
      </c>
      <c r="D165" s="114" t="s">
        <v>1237</v>
      </c>
      <c r="E165" s="111" t="s">
        <v>292</v>
      </c>
      <c r="F165" s="115" t="s">
        <v>1238</v>
      </c>
      <c r="G165" s="115" t="s">
        <v>58</v>
      </c>
      <c r="H165" s="111" t="s">
        <v>294</v>
      </c>
      <c r="I165" s="114" t="s">
        <v>1239</v>
      </c>
      <c r="J165" s="115" t="s">
        <v>1240</v>
      </c>
      <c r="K165" s="140" t="s">
        <v>1241</v>
      </c>
      <c r="L165" s="117" t="s">
        <v>1242</v>
      </c>
    </row>
    <row r="166" spans="1:12" ht="38.25">
      <c r="A166" s="111">
        <v>164</v>
      </c>
      <c r="B166" s="112">
        <v>87209</v>
      </c>
      <c r="C166" s="139" t="s">
        <v>414</v>
      </c>
      <c r="D166" s="114" t="s">
        <v>1243</v>
      </c>
      <c r="E166" s="111" t="s">
        <v>292</v>
      </c>
      <c r="F166" s="115" t="s">
        <v>1244</v>
      </c>
      <c r="G166" s="115" t="s">
        <v>58</v>
      </c>
      <c r="H166" s="111" t="s">
        <v>294</v>
      </c>
      <c r="I166" s="114" t="s">
        <v>1245</v>
      </c>
      <c r="J166" s="115" t="s">
        <v>1246</v>
      </c>
      <c r="K166" s="140" t="s">
        <v>1247</v>
      </c>
      <c r="L166" s="117" t="s">
        <v>1248</v>
      </c>
    </row>
    <row r="167" spans="1:12" ht="25.5">
      <c r="A167" s="111">
        <v>165</v>
      </c>
      <c r="B167" s="112">
        <v>87210</v>
      </c>
      <c r="C167" s="141" t="s">
        <v>1249</v>
      </c>
      <c r="D167" s="127" t="s">
        <v>1250</v>
      </c>
      <c r="E167" s="131" t="s">
        <v>292</v>
      </c>
      <c r="F167" s="127" t="s">
        <v>1251</v>
      </c>
      <c r="G167" s="127" t="s">
        <v>60</v>
      </c>
      <c r="H167" s="131" t="s">
        <v>1219</v>
      </c>
      <c r="I167" s="168" t="s">
        <v>1252</v>
      </c>
      <c r="J167" s="168">
        <v>9481131490</v>
      </c>
      <c r="K167" s="169" t="s">
        <v>1253</v>
      </c>
      <c r="L167" s="127">
        <v>9481131490</v>
      </c>
    </row>
    <row r="168" spans="1:12" ht="25.5">
      <c r="A168" s="111">
        <v>166</v>
      </c>
      <c r="B168" s="112">
        <v>87211</v>
      </c>
      <c r="C168" s="135" t="s">
        <v>322</v>
      </c>
      <c r="D168" s="121" t="s">
        <v>1254</v>
      </c>
      <c r="E168" s="111" t="s">
        <v>292</v>
      </c>
      <c r="F168" s="121" t="s">
        <v>1255</v>
      </c>
      <c r="G168" s="121" t="s">
        <v>325</v>
      </c>
      <c r="H168" s="111" t="s">
        <v>303</v>
      </c>
      <c r="I168" s="121" t="s">
        <v>1256</v>
      </c>
      <c r="J168" s="121" t="s">
        <v>1257</v>
      </c>
      <c r="K168" s="124" t="s">
        <v>1258</v>
      </c>
      <c r="L168" s="121" t="s">
        <v>1257</v>
      </c>
    </row>
    <row r="169" spans="1:12" ht="25.5">
      <c r="A169" s="111">
        <v>167</v>
      </c>
      <c r="B169" s="112">
        <v>30701</v>
      </c>
      <c r="C169" s="112" t="s">
        <v>358</v>
      </c>
      <c r="D169" s="111" t="s">
        <v>1259</v>
      </c>
      <c r="E169" s="111" t="s">
        <v>339</v>
      </c>
      <c r="F169" s="119" t="s">
        <v>1260</v>
      </c>
      <c r="G169" s="117" t="s">
        <v>454</v>
      </c>
      <c r="H169" s="111" t="s">
        <v>303</v>
      </c>
      <c r="I169" s="131" t="s">
        <v>1261</v>
      </c>
      <c r="J169" s="132">
        <v>9916269274</v>
      </c>
      <c r="K169" s="131"/>
      <c r="L169" s="132"/>
    </row>
    <row r="170" spans="1:12" ht="25.5">
      <c r="A170" s="111">
        <v>168</v>
      </c>
      <c r="B170" s="112">
        <v>30702</v>
      </c>
      <c r="C170" s="112" t="s">
        <v>1262</v>
      </c>
      <c r="D170" s="111" t="s">
        <v>1259</v>
      </c>
      <c r="E170" s="111" t="s">
        <v>482</v>
      </c>
      <c r="F170" s="119" t="s">
        <v>1263</v>
      </c>
      <c r="G170" s="117" t="s">
        <v>325</v>
      </c>
      <c r="H170" s="111" t="s">
        <v>303</v>
      </c>
      <c r="I170" s="111" t="s">
        <v>1264</v>
      </c>
      <c r="J170" s="117" t="s">
        <v>1265</v>
      </c>
      <c r="K170" s="144" t="s">
        <v>1266</v>
      </c>
      <c r="L170" s="15" t="s">
        <v>1265</v>
      </c>
    </row>
    <row r="171" spans="1:12" ht="25.5">
      <c r="A171" s="111">
        <v>169</v>
      </c>
      <c r="B171" s="112">
        <v>30703</v>
      </c>
      <c r="C171" s="112" t="s">
        <v>1267</v>
      </c>
      <c r="D171" s="111" t="s">
        <v>1268</v>
      </c>
      <c r="E171" s="111" t="s">
        <v>292</v>
      </c>
      <c r="F171" s="119" t="s">
        <v>1269</v>
      </c>
      <c r="G171" s="117" t="s">
        <v>325</v>
      </c>
      <c r="H171" s="111" t="s">
        <v>303</v>
      </c>
      <c r="I171" s="111" t="s">
        <v>1270</v>
      </c>
      <c r="J171" s="117" t="s">
        <v>1271</v>
      </c>
      <c r="K171" s="144" t="s">
        <v>1272</v>
      </c>
      <c r="L171" s="15" t="s">
        <v>1271</v>
      </c>
    </row>
  </sheetData>
  <mergeCells count="1">
    <mergeCell ref="B1:K1"/>
  </mergeCells>
  <hyperlinks>
    <hyperlink ref="K60" r:id="rId1"/>
    <hyperlink ref="K27" r:id="rId2"/>
    <hyperlink ref="K62" r:id="rId3"/>
    <hyperlink ref="K9" r:id="rId4"/>
    <hyperlink ref="K13" r:id="rId5" display="mailto:amulyaflcblrurban@gmail.com"/>
    <hyperlink ref="K54" r:id="rId6" display="mailto:flcamulya.chitradurga@gmail.com"/>
    <hyperlink ref="K65" r:id="rId7"/>
    <hyperlink ref="K86" r:id="rId8" display="mailto:flcchassan@yahoo.com"/>
    <hyperlink ref="K104" r:id="rId9" display="mailto:flcc.kolar@gmail.com"/>
    <hyperlink ref="K137" r:id="rId10" display="mailto:amulyaflccshimoga@yahoo.in"/>
    <hyperlink ref="K29" r:id="rId11"/>
    <hyperlink ref="K97" r:id="rId12"/>
    <hyperlink ref="K30" r:id="rId13"/>
    <hyperlink ref="K164" r:id="rId14"/>
    <hyperlink ref="K55" r:id="rId15"/>
    <hyperlink ref="K130" r:id="rId16"/>
    <hyperlink ref="K43" r:id="rId17"/>
    <hyperlink ref="K112" r:id="rId18"/>
    <hyperlink ref="K147" r:id="rId19"/>
    <hyperlink ref="K84" r:id="rId20"/>
    <hyperlink ref="K48" r:id="rId21"/>
    <hyperlink ref="K126" r:id="rId22"/>
    <hyperlink ref="K21" r:id="rId23"/>
    <hyperlink ref="K35" r:id="rId24"/>
    <hyperlink ref="K28" r:id="rId25" display="mailto:flchbhalli@gmail.com"/>
    <hyperlink ref="K34" r:id="rId26"/>
    <hyperlink ref="K105" r:id="rId27"/>
    <hyperlink ref="K83" r:id="rId28"/>
    <hyperlink ref="K80" r:id="rId29"/>
    <hyperlink ref="K170" r:id="rId30"/>
    <hyperlink ref="K171" r:id="rId31"/>
    <hyperlink ref="K75" r:id="rId32"/>
    <hyperlink ref="K111" r:id="rId33"/>
    <hyperlink ref="K129" r:id="rId34"/>
    <hyperlink ref="K82" r:id="rId35"/>
    <hyperlink ref="K142" r:id="rId36"/>
    <hyperlink ref="K92" r:id="rId37"/>
    <hyperlink ref="K90" r:id="rId38"/>
    <hyperlink ref="K91" r:id="rId39"/>
    <hyperlink ref="K52" r:id="rId40"/>
    <hyperlink ref="K26" r:id="rId41"/>
    <hyperlink ref="K7" r:id="rId42"/>
    <hyperlink ref="K31" r:id="rId43"/>
    <hyperlink ref="K56" r:id="rId44"/>
    <hyperlink ref="K120" r:id="rId45"/>
    <hyperlink ref="K89" r:id="rId46"/>
    <hyperlink ref="K148" r:id="rId47"/>
    <hyperlink ref="K149" r:id="rId48"/>
    <hyperlink ref="K107" r:id="rId49"/>
    <hyperlink ref="K11" r:id="rId50"/>
    <hyperlink ref="K121" r:id="rId51"/>
    <hyperlink ref="K6" r:id="rId52"/>
    <hyperlink ref="K67" r:id="rId53"/>
    <hyperlink ref="K143" r:id="rId54"/>
    <hyperlink ref="K152" r:id="rId55"/>
    <hyperlink ref="K153" r:id="rId56"/>
    <hyperlink ref="K45" r:id="rId57"/>
    <hyperlink ref="K73" r:id="rId58"/>
    <hyperlink ref="K154" r:id="rId59"/>
    <hyperlink ref="K64" r:id="rId60"/>
    <hyperlink ref="K158" r:id="rId61"/>
    <hyperlink ref="K160" r:id="rId62"/>
    <hyperlink ref="K163" r:id="rId63"/>
    <hyperlink ref="K165" r:id="rId64"/>
    <hyperlink ref="K166" r:id="rId65"/>
    <hyperlink ref="K115" r:id="rId66"/>
    <hyperlink ref="K116" r:id="rId67"/>
    <hyperlink ref="K117" r:id="rId68"/>
    <hyperlink ref="K17" r:id="rId69"/>
    <hyperlink ref="K22" r:id="rId70"/>
    <hyperlink ref="K23" r:id="rId71"/>
    <hyperlink ref="K3" r:id="rId72"/>
    <hyperlink ref="K36" r:id="rId73"/>
    <hyperlink ref="K38" r:id="rId74"/>
    <hyperlink ref="K61" r:id="rId75"/>
    <hyperlink ref="K63" r:id="rId76"/>
    <hyperlink ref="K156" r:id="rId77"/>
    <hyperlink ref="K157" r:id="rId78"/>
    <hyperlink ref="K94" r:id="rId79"/>
    <hyperlink ref="K98" r:id="rId80"/>
    <hyperlink ref="K99" r:id="rId81"/>
    <hyperlink ref="K70" r:id="rId82"/>
    <hyperlink ref="K72" r:id="rId83"/>
    <hyperlink ref="K14" r:id="rId84"/>
    <hyperlink ref="K15" r:id="rId85"/>
    <hyperlink ref="K16" r:id="rId86"/>
    <hyperlink ref="K125" r:id="rId87"/>
    <hyperlink ref="K41" r:id="rId88"/>
    <hyperlink ref="K140" r:id="rId89"/>
    <hyperlink ref="K66" r:id="rId90"/>
    <hyperlink ref="K151" r:id="rId91"/>
    <hyperlink ref="K108" r:id="rId92"/>
    <hyperlink ref="K78" r:id="rId93"/>
    <hyperlink ref="K113" r:id="rId94"/>
    <hyperlink ref="K155" r:id="rId95"/>
    <hyperlink ref="K47" r:id="rId96"/>
    <hyperlink ref="K101" r:id="rId97"/>
    <hyperlink ref="K133" r:id="rId98"/>
    <hyperlink ref="K102" r:id="rId99"/>
    <hyperlink ref="K103" r:id="rId100"/>
    <hyperlink ref="K138" r:id="rId101"/>
    <hyperlink ref="K159" r:id="rId102"/>
    <hyperlink ref="K134" r:id="rId103"/>
    <hyperlink ref="K135" r:id="rId104"/>
    <hyperlink ref="K136" r:id="rId105"/>
    <hyperlink ref="K124" r:id="rId106"/>
    <hyperlink ref="K139" r:id="rId107"/>
    <hyperlink ref="K96" r:id="rId108"/>
    <hyperlink ref="K20" r:id="rId109"/>
    <hyperlink ref="K88" r:id="rId110"/>
    <hyperlink ref="K106" r:id="rId111"/>
    <hyperlink ref="K49" r:id="rId112"/>
    <hyperlink ref="K33" r:id="rId113"/>
    <hyperlink ref="K32" r:id="rId114"/>
    <hyperlink ref="K128" r:id="rId115"/>
    <hyperlink ref="K93" r:id="rId116"/>
    <hyperlink ref="K109" r:id="rId117"/>
    <hyperlink ref="K110" r:id="rId118"/>
    <hyperlink ref="K74" r:id="rId119"/>
    <hyperlink ref="K8" r:id="rId120"/>
    <hyperlink ref="K114" r:id="rId121"/>
    <hyperlink ref="K39" r:id="rId122"/>
    <hyperlink ref="K132" r:id="rId123"/>
    <hyperlink ref="K168" r:id="rId124"/>
    <hyperlink ref="K85" r:id="rId125"/>
    <hyperlink ref="K50" r:id="rId126"/>
    <hyperlink ref="K51" r:id="rId127"/>
    <hyperlink ref="K12" r:id="rId128"/>
    <hyperlink ref="K42" r:id="rId129"/>
    <hyperlink ref="K122" r:id="rId130"/>
    <hyperlink ref="K127" r:id="rId131"/>
    <hyperlink ref="K68" r:id="rId132"/>
    <hyperlink ref="K100" r:id="rId133"/>
    <hyperlink ref="K69" r:id="rId134"/>
    <hyperlink ref="K58" r:id="rId135"/>
    <hyperlink ref="K46" r:id="rId136"/>
    <hyperlink ref="K53" r:id="rId137"/>
    <hyperlink ref="K57" r:id="rId138"/>
    <hyperlink ref="K167" r:id="rId139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8"/>
  <sheetViews>
    <sheetView topLeftCell="C1" workbookViewId="0">
      <pane xSplit="4" ySplit="4" topLeftCell="G53" activePane="bottomRight" state="frozen"/>
      <selection activeCell="C1" sqref="C1"/>
      <selection pane="topRight" activeCell="G1" sqref="G1"/>
      <selection pane="bottomLeft" activeCell="C5" sqref="C5"/>
      <selection pane="bottomRight" activeCell="AH58" sqref="AH58"/>
    </sheetView>
  </sheetViews>
  <sheetFormatPr defaultRowHeight="15.75"/>
  <cols>
    <col min="1" max="1" width="13.42578125" style="185" customWidth="1"/>
    <col min="2" max="2" width="56" style="186" customWidth="1"/>
    <col min="3" max="3" width="11.5703125" style="16" customWidth="1"/>
    <col min="4" max="4" width="13.42578125" style="16" customWidth="1"/>
    <col min="5" max="5" width="10.28515625" style="16" customWidth="1"/>
    <col min="6" max="6" width="14" style="16" customWidth="1"/>
    <col min="7" max="7" width="16.28515625" style="16" customWidth="1"/>
    <col min="8" max="8" width="12" style="16" bestFit="1" customWidth="1"/>
    <col min="9" max="9" width="13.42578125" style="16" bestFit="1" customWidth="1"/>
    <col min="10" max="10" width="10.5703125" style="16" bestFit="1" customWidth="1"/>
    <col min="11" max="11" width="11.5703125" style="16" customWidth="1"/>
    <col min="12" max="12" width="11.42578125" style="16" customWidth="1"/>
    <col min="13" max="13" width="10.5703125" style="16" bestFit="1" customWidth="1"/>
    <col min="14" max="14" width="12" style="16" customWidth="1"/>
    <col min="15" max="15" width="11.42578125" style="16" customWidth="1"/>
    <col min="16" max="16" width="12" style="16" bestFit="1" customWidth="1"/>
    <col min="17" max="17" width="13.7109375" style="16" customWidth="1"/>
    <col min="18" max="18" width="13.42578125" style="16" customWidth="1"/>
    <col min="19" max="19" width="10.5703125" style="16" customWidth="1"/>
    <col min="20" max="20" width="14" style="16" customWidth="1"/>
    <col min="21" max="21" width="12.7109375" style="16" customWidth="1"/>
    <col min="22" max="22" width="10.140625" style="16" customWidth="1"/>
    <col min="23" max="23" width="13" style="16" customWidth="1"/>
    <col min="24" max="24" width="12.85546875" style="16" customWidth="1"/>
    <col min="25" max="25" width="12" style="16" customWidth="1"/>
    <col min="26" max="26" width="10.5703125" style="16" customWidth="1"/>
    <col min="27" max="27" width="12.28515625" style="16" customWidth="1"/>
    <col min="28" max="28" width="11.5703125" style="16" customWidth="1"/>
    <col min="29" max="29" width="10.42578125" style="16" customWidth="1"/>
    <col min="30" max="30" width="12.85546875" style="16" customWidth="1"/>
    <col min="31" max="31" width="11.7109375" style="16" customWidth="1"/>
    <col min="32" max="32" width="12.5703125" style="16" customWidth="1"/>
    <col min="33" max="33" width="9.28515625" style="16" bestFit="1" customWidth="1"/>
    <col min="34" max="34" width="12.42578125" style="16" customWidth="1"/>
    <col min="35" max="35" width="12.28515625" style="16" customWidth="1"/>
    <col min="36" max="36" width="13.85546875" style="16" customWidth="1"/>
    <col min="37" max="37" width="13.42578125" style="16" customWidth="1"/>
    <col min="38" max="38" width="9.28515625" style="16" bestFit="1" customWidth="1"/>
    <col min="39" max="39" width="11.5703125" style="16" customWidth="1"/>
    <col min="40" max="40" width="11" style="16" customWidth="1"/>
    <col min="41" max="41" width="10" style="16" customWidth="1"/>
    <col min="42" max="42" width="11.85546875" style="16" customWidth="1"/>
    <col min="43" max="43" width="12.5703125" style="16" customWidth="1"/>
    <col min="44" max="44" width="12.42578125" style="16" customWidth="1"/>
    <col min="45" max="16384" width="9.140625" style="16"/>
  </cols>
  <sheetData>
    <row r="1" spans="1:44" ht="47.25" customHeight="1">
      <c r="A1" s="171"/>
      <c r="B1" s="172" t="s">
        <v>1273</v>
      </c>
      <c r="C1" s="697" t="s">
        <v>1274</v>
      </c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 t="s">
        <v>1274</v>
      </c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 t="s">
        <v>1274</v>
      </c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7"/>
      <c r="AR1" s="697"/>
    </row>
    <row r="2" spans="1:44" ht="31.5" customHeight="1">
      <c r="A2" s="173"/>
      <c r="B2" s="173"/>
      <c r="C2" s="698" t="s">
        <v>1275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 t="s">
        <v>1276</v>
      </c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 t="s">
        <v>1277</v>
      </c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</row>
    <row r="3" spans="1:44" ht="48.75" customHeight="1">
      <c r="A3" s="699" t="s">
        <v>245</v>
      </c>
      <c r="B3" s="700" t="s">
        <v>34</v>
      </c>
      <c r="C3" s="695" t="s">
        <v>1278</v>
      </c>
      <c r="D3" s="695"/>
      <c r="E3" s="695"/>
      <c r="F3" s="695"/>
      <c r="G3" s="695"/>
      <c r="H3" s="695"/>
      <c r="I3" s="695" t="s">
        <v>232</v>
      </c>
      <c r="J3" s="695" t="s">
        <v>1279</v>
      </c>
      <c r="K3" s="695"/>
      <c r="L3" s="695"/>
      <c r="M3" s="695"/>
      <c r="N3" s="695"/>
      <c r="O3" s="695"/>
      <c r="P3" s="695" t="s">
        <v>232</v>
      </c>
      <c r="Q3" s="695" t="s">
        <v>1280</v>
      </c>
      <c r="R3" s="695"/>
      <c r="S3" s="695"/>
      <c r="T3" s="695"/>
      <c r="U3" s="695"/>
      <c r="V3" s="695"/>
      <c r="W3" s="695" t="s">
        <v>232</v>
      </c>
      <c r="X3" s="695" t="s">
        <v>1279</v>
      </c>
      <c r="Y3" s="695"/>
      <c r="Z3" s="695"/>
      <c r="AA3" s="695"/>
      <c r="AB3" s="695"/>
      <c r="AC3" s="695"/>
      <c r="AD3" s="695" t="s">
        <v>232</v>
      </c>
      <c r="AE3" s="695" t="s">
        <v>1281</v>
      </c>
      <c r="AF3" s="695"/>
      <c r="AG3" s="695"/>
      <c r="AH3" s="695"/>
      <c r="AI3" s="695"/>
      <c r="AJ3" s="695"/>
      <c r="AK3" s="695" t="s">
        <v>232</v>
      </c>
      <c r="AL3" s="695" t="s">
        <v>1279</v>
      </c>
      <c r="AM3" s="695"/>
      <c r="AN3" s="695"/>
      <c r="AO3" s="695"/>
      <c r="AP3" s="695"/>
      <c r="AQ3" s="695"/>
      <c r="AR3" s="695" t="s">
        <v>232</v>
      </c>
    </row>
    <row r="4" spans="1:44" ht="78" customHeight="1">
      <c r="A4" s="699"/>
      <c r="B4" s="700"/>
      <c r="C4" s="174" t="s">
        <v>1282</v>
      </c>
      <c r="D4" s="174" t="s">
        <v>1283</v>
      </c>
      <c r="E4" s="174" t="s">
        <v>1284</v>
      </c>
      <c r="F4" s="174" t="s">
        <v>1285</v>
      </c>
      <c r="G4" s="174" t="s">
        <v>1286</v>
      </c>
      <c r="H4" s="174" t="s">
        <v>1287</v>
      </c>
      <c r="I4" s="696"/>
      <c r="J4" s="174" t="s">
        <v>1282</v>
      </c>
      <c r="K4" s="174" t="s">
        <v>1283</v>
      </c>
      <c r="L4" s="174" t="s">
        <v>1284</v>
      </c>
      <c r="M4" s="174" t="s">
        <v>1285</v>
      </c>
      <c r="N4" s="174" t="s">
        <v>1286</v>
      </c>
      <c r="O4" s="174" t="s">
        <v>1287</v>
      </c>
      <c r="P4" s="696"/>
      <c r="Q4" s="174" t="s">
        <v>1282</v>
      </c>
      <c r="R4" s="174" t="s">
        <v>1283</v>
      </c>
      <c r="S4" s="174" t="s">
        <v>1284</v>
      </c>
      <c r="T4" s="174" t="s">
        <v>1285</v>
      </c>
      <c r="U4" s="174" t="s">
        <v>1286</v>
      </c>
      <c r="V4" s="174" t="s">
        <v>1287</v>
      </c>
      <c r="W4" s="696"/>
      <c r="X4" s="174" t="s">
        <v>1282</v>
      </c>
      <c r="Y4" s="174" t="s">
        <v>1283</v>
      </c>
      <c r="Z4" s="174" t="s">
        <v>1284</v>
      </c>
      <c r="AA4" s="174" t="s">
        <v>1285</v>
      </c>
      <c r="AB4" s="174" t="s">
        <v>1286</v>
      </c>
      <c r="AC4" s="174" t="s">
        <v>1287</v>
      </c>
      <c r="AD4" s="696"/>
      <c r="AE4" s="174" t="s">
        <v>1282</v>
      </c>
      <c r="AF4" s="174" t="s">
        <v>1283</v>
      </c>
      <c r="AG4" s="174" t="s">
        <v>1284</v>
      </c>
      <c r="AH4" s="174" t="s">
        <v>1285</v>
      </c>
      <c r="AI4" s="174" t="s">
        <v>1286</v>
      </c>
      <c r="AJ4" s="174" t="s">
        <v>1287</v>
      </c>
      <c r="AK4" s="696"/>
      <c r="AL4" s="174" t="s">
        <v>1282</v>
      </c>
      <c r="AM4" s="174" t="s">
        <v>1283</v>
      </c>
      <c r="AN4" s="174" t="s">
        <v>1284</v>
      </c>
      <c r="AO4" s="174" t="s">
        <v>1285</v>
      </c>
      <c r="AP4" s="174" t="s">
        <v>1286</v>
      </c>
      <c r="AQ4" s="174" t="s">
        <v>1287</v>
      </c>
      <c r="AR4" s="696"/>
    </row>
    <row r="5" spans="1:44" ht="25.5">
      <c r="A5" s="175">
        <v>1</v>
      </c>
      <c r="B5" s="176" t="s">
        <v>56</v>
      </c>
      <c r="C5" s="31">
        <v>934286</v>
      </c>
      <c r="D5" s="31">
        <v>820660</v>
      </c>
      <c r="E5" s="31">
        <v>34</v>
      </c>
      <c r="F5" s="31">
        <v>1918879</v>
      </c>
      <c r="G5" s="31">
        <v>1643556</v>
      </c>
      <c r="H5" s="31">
        <v>27</v>
      </c>
      <c r="I5" s="31">
        <v>5317442</v>
      </c>
      <c r="J5" s="31">
        <v>139322</v>
      </c>
      <c r="K5" s="31">
        <v>114347</v>
      </c>
      <c r="L5" s="31">
        <v>0</v>
      </c>
      <c r="M5" s="31">
        <v>89430</v>
      </c>
      <c r="N5" s="31">
        <v>82297</v>
      </c>
      <c r="O5" s="31">
        <v>0</v>
      </c>
      <c r="P5" s="31">
        <v>425396</v>
      </c>
      <c r="Q5" s="31">
        <v>708985</v>
      </c>
      <c r="R5" s="31">
        <v>501397</v>
      </c>
      <c r="S5" s="31">
        <v>160</v>
      </c>
      <c r="T5" s="31">
        <v>1777574</v>
      </c>
      <c r="U5" s="31">
        <v>1022473</v>
      </c>
      <c r="V5" s="31">
        <v>218</v>
      </c>
      <c r="W5" s="31">
        <v>4010807</v>
      </c>
      <c r="X5" s="31">
        <v>233585</v>
      </c>
      <c r="Y5" s="31">
        <v>186761</v>
      </c>
      <c r="Z5" s="31">
        <v>0</v>
      </c>
      <c r="AA5" s="31">
        <v>306440</v>
      </c>
      <c r="AB5" s="31">
        <v>272767</v>
      </c>
      <c r="AC5" s="31">
        <v>0</v>
      </c>
      <c r="AD5" s="31">
        <v>999553</v>
      </c>
      <c r="AE5" s="31">
        <v>5538</v>
      </c>
      <c r="AF5" s="31">
        <v>4260</v>
      </c>
      <c r="AG5" s="31">
        <v>0</v>
      </c>
      <c r="AH5" s="31">
        <v>9145</v>
      </c>
      <c r="AI5" s="31">
        <v>7743</v>
      </c>
      <c r="AJ5" s="31">
        <v>0</v>
      </c>
      <c r="AK5" s="31">
        <v>26686</v>
      </c>
      <c r="AL5" s="31">
        <v>5538</v>
      </c>
      <c r="AM5" s="31">
        <v>4260</v>
      </c>
      <c r="AN5" s="31">
        <v>0</v>
      </c>
      <c r="AO5" s="31">
        <v>9145</v>
      </c>
      <c r="AP5" s="31">
        <v>7743</v>
      </c>
      <c r="AQ5" s="31">
        <v>0</v>
      </c>
      <c r="AR5" s="173">
        <v>26686</v>
      </c>
    </row>
    <row r="6" spans="1:44" ht="25.5">
      <c r="A6" s="175">
        <v>2</v>
      </c>
      <c r="B6" s="176" t="s">
        <v>57</v>
      </c>
      <c r="C6" s="31">
        <v>364724</v>
      </c>
      <c r="D6" s="31">
        <v>400561</v>
      </c>
      <c r="E6" s="31">
        <v>0</v>
      </c>
      <c r="F6" s="31">
        <v>1507927</v>
      </c>
      <c r="G6" s="31">
        <v>1029491</v>
      </c>
      <c r="H6" s="31">
        <v>0</v>
      </c>
      <c r="I6" s="31">
        <v>3302703</v>
      </c>
      <c r="J6" s="31">
        <v>32231</v>
      </c>
      <c r="K6" s="31">
        <v>23903</v>
      </c>
      <c r="L6" s="31">
        <v>0</v>
      </c>
      <c r="M6" s="31">
        <v>72489</v>
      </c>
      <c r="N6" s="31">
        <v>49727</v>
      </c>
      <c r="O6" s="31">
        <v>0</v>
      </c>
      <c r="P6" s="31">
        <v>178350</v>
      </c>
      <c r="Q6" s="31">
        <v>554684</v>
      </c>
      <c r="R6" s="31">
        <v>431157</v>
      </c>
      <c r="S6" s="31">
        <v>0</v>
      </c>
      <c r="T6" s="31">
        <v>2001987</v>
      </c>
      <c r="U6" s="31">
        <v>1245381</v>
      </c>
      <c r="V6" s="31">
        <v>0</v>
      </c>
      <c r="W6" s="31">
        <v>4233209</v>
      </c>
      <c r="X6" s="31">
        <v>57080</v>
      </c>
      <c r="Y6" s="31">
        <v>44242</v>
      </c>
      <c r="Z6" s="31">
        <v>0</v>
      </c>
      <c r="AA6" s="31">
        <v>123611</v>
      </c>
      <c r="AB6" s="31">
        <v>83354</v>
      </c>
      <c r="AC6" s="31">
        <v>0</v>
      </c>
      <c r="AD6" s="31">
        <v>308287</v>
      </c>
      <c r="AE6" s="31">
        <v>357349</v>
      </c>
      <c r="AF6" s="31">
        <v>238460</v>
      </c>
      <c r="AG6" s="31">
        <v>0</v>
      </c>
      <c r="AH6" s="31">
        <v>1210601</v>
      </c>
      <c r="AI6" s="31">
        <v>786056</v>
      </c>
      <c r="AJ6" s="31">
        <v>0</v>
      </c>
      <c r="AK6" s="31">
        <v>2592466</v>
      </c>
      <c r="AL6" s="31">
        <v>655</v>
      </c>
      <c r="AM6" s="31">
        <v>491</v>
      </c>
      <c r="AN6" s="31">
        <v>0</v>
      </c>
      <c r="AO6" s="31">
        <v>2303</v>
      </c>
      <c r="AP6" s="31">
        <v>2188</v>
      </c>
      <c r="AQ6" s="31">
        <v>0</v>
      </c>
      <c r="AR6" s="173">
        <v>5637</v>
      </c>
    </row>
    <row r="7" spans="1:44" ht="25.5">
      <c r="A7" s="175">
        <v>3</v>
      </c>
      <c r="B7" s="176" t="s">
        <v>58</v>
      </c>
      <c r="C7" s="31">
        <v>1363465</v>
      </c>
      <c r="D7" s="31">
        <v>1140378</v>
      </c>
      <c r="E7" s="31">
        <v>0</v>
      </c>
      <c r="F7" s="31">
        <v>683365</v>
      </c>
      <c r="G7" s="31">
        <v>529488</v>
      </c>
      <c r="H7" s="31">
        <v>0</v>
      </c>
      <c r="I7" s="31">
        <v>3716696</v>
      </c>
      <c r="J7" s="31">
        <v>102862</v>
      </c>
      <c r="K7" s="31">
        <v>80486</v>
      </c>
      <c r="L7" s="31">
        <v>0</v>
      </c>
      <c r="M7" s="31">
        <v>50335</v>
      </c>
      <c r="N7" s="31">
        <v>42698</v>
      </c>
      <c r="O7" s="31">
        <v>0</v>
      </c>
      <c r="P7" s="31">
        <v>276381</v>
      </c>
      <c r="Q7" s="31">
        <v>1714974</v>
      </c>
      <c r="R7" s="31">
        <v>1438268</v>
      </c>
      <c r="S7" s="31">
        <v>0</v>
      </c>
      <c r="T7" s="31">
        <v>849732</v>
      </c>
      <c r="U7" s="31">
        <v>650905</v>
      </c>
      <c r="V7" s="31">
        <v>0</v>
      </c>
      <c r="W7" s="31">
        <v>4653879</v>
      </c>
      <c r="X7" s="31">
        <v>226530</v>
      </c>
      <c r="Y7" s="31">
        <v>183208</v>
      </c>
      <c r="Z7" s="31">
        <v>0</v>
      </c>
      <c r="AA7" s="31">
        <v>118860</v>
      </c>
      <c r="AB7" s="31">
        <v>97187</v>
      </c>
      <c r="AC7" s="31">
        <v>0</v>
      </c>
      <c r="AD7" s="31">
        <v>625785</v>
      </c>
      <c r="AE7" s="31">
        <v>1011739</v>
      </c>
      <c r="AF7" s="31">
        <v>829106</v>
      </c>
      <c r="AG7" s="31">
        <v>0</v>
      </c>
      <c r="AH7" s="31">
        <v>516211</v>
      </c>
      <c r="AI7" s="31">
        <v>399402</v>
      </c>
      <c r="AJ7" s="31">
        <v>0</v>
      </c>
      <c r="AK7" s="31">
        <v>2756458</v>
      </c>
      <c r="AL7" s="31">
        <v>9705</v>
      </c>
      <c r="AM7" s="31">
        <v>5029</v>
      </c>
      <c r="AN7" s="31">
        <v>0</v>
      </c>
      <c r="AO7" s="31">
        <v>3399</v>
      </c>
      <c r="AP7" s="31">
        <v>2979</v>
      </c>
      <c r="AQ7" s="31">
        <v>0</v>
      </c>
      <c r="AR7" s="173">
        <v>21112</v>
      </c>
    </row>
    <row r="8" spans="1:44" ht="25.5">
      <c r="A8" s="175">
        <v>4</v>
      </c>
      <c r="B8" s="176" t="s">
        <v>59</v>
      </c>
      <c r="C8" s="31">
        <v>292958</v>
      </c>
      <c r="D8" s="31">
        <v>164270</v>
      </c>
      <c r="E8" s="31">
        <v>0</v>
      </c>
      <c r="F8" s="31">
        <v>160501</v>
      </c>
      <c r="G8" s="31">
        <v>114079</v>
      </c>
      <c r="H8" s="31">
        <v>0</v>
      </c>
      <c r="I8" s="31">
        <v>731808</v>
      </c>
      <c r="J8" s="31">
        <v>7550</v>
      </c>
      <c r="K8" s="31">
        <v>12320</v>
      </c>
      <c r="L8" s="31">
        <v>0</v>
      </c>
      <c r="M8" s="31">
        <v>7268</v>
      </c>
      <c r="N8" s="31">
        <v>10165</v>
      </c>
      <c r="O8" s="31">
        <v>0</v>
      </c>
      <c r="P8" s="31">
        <v>37303</v>
      </c>
      <c r="Q8" s="31">
        <v>373381</v>
      </c>
      <c r="R8" s="31">
        <v>211090</v>
      </c>
      <c r="S8" s="31">
        <v>0</v>
      </c>
      <c r="T8" s="31">
        <v>208757</v>
      </c>
      <c r="U8" s="31">
        <v>144361</v>
      </c>
      <c r="V8" s="31">
        <v>0</v>
      </c>
      <c r="W8" s="31">
        <v>937589</v>
      </c>
      <c r="X8" s="31">
        <v>11713</v>
      </c>
      <c r="Y8" s="31">
        <v>18604</v>
      </c>
      <c r="Z8" s="31">
        <v>0</v>
      </c>
      <c r="AA8" s="31">
        <v>11639</v>
      </c>
      <c r="AB8" s="31">
        <v>15777</v>
      </c>
      <c r="AC8" s="31">
        <v>0</v>
      </c>
      <c r="AD8" s="31">
        <v>57733</v>
      </c>
      <c r="AE8" s="31">
        <v>124579</v>
      </c>
      <c r="AF8" s="31">
        <v>224747</v>
      </c>
      <c r="AG8" s="31">
        <v>0</v>
      </c>
      <c r="AH8" s="31">
        <v>87594</v>
      </c>
      <c r="AI8" s="31">
        <v>122735</v>
      </c>
      <c r="AJ8" s="31">
        <v>0</v>
      </c>
      <c r="AK8" s="31">
        <v>559655</v>
      </c>
      <c r="AL8" s="31">
        <v>368</v>
      </c>
      <c r="AM8" s="31">
        <v>575</v>
      </c>
      <c r="AN8" s="31">
        <v>0</v>
      </c>
      <c r="AO8" s="31">
        <v>570</v>
      </c>
      <c r="AP8" s="31">
        <v>705</v>
      </c>
      <c r="AQ8" s="31">
        <v>0</v>
      </c>
      <c r="AR8" s="173">
        <v>2218</v>
      </c>
    </row>
    <row r="9" spans="1:44" ht="25.5">
      <c r="A9" s="175">
        <v>5</v>
      </c>
      <c r="B9" s="177" t="s">
        <v>60</v>
      </c>
      <c r="C9" s="31">
        <v>768543</v>
      </c>
      <c r="D9" s="31">
        <v>631737</v>
      </c>
      <c r="E9" s="31">
        <v>0</v>
      </c>
      <c r="F9" s="31">
        <v>1489206</v>
      </c>
      <c r="G9" s="31">
        <v>1077587</v>
      </c>
      <c r="H9" s="31">
        <v>0</v>
      </c>
      <c r="I9" s="31">
        <v>3967073</v>
      </c>
      <c r="J9" s="31">
        <v>60304</v>
      </c>
      <c r="K9" s="31">
        <v>48762</v>
      </c>
      <c r="L9" s="31">
        <v>0</v>
      </c>
      <c r="M9" s="31">
        <v>40024</v>
      </c>
      <c r="N9" s="31">
        <v>38240</v>
      </c>
      <c r="O9" s="31">
        <v>0</v>
      </c>
      <c r="P9" s="31">
        <v>187330</v>
      </c>
      <c r="Q9" s="31">
        <v>1047913</v>
      </c>
      <c r="R9" s="31">
        <v>835335</v>
      </c>
      <c r="S9" s="31">
        <v>0</v>
      </c>
      <c r="T9" s="31">
        <v>1975075</v>
      </c>
      <c r="U9" s="31">
        <v>1391229</v>
      </c>
      <c r="V9" s="31">
        <v>0</v>
      </c>
      <c r="W9" s="31">
        <v>5249552</v>
      </c>
      <c r="X9" s="31">
        <v>119697</v>
      </c>
      <c r="Y9" s="31">
        <v>89557</v>
      </c>
      <c r="Z9" s="31">
        <v>0</v>
      </c>
      <c r="AA9" s="31">
        <v>74094</v>
      </c>
      <c r="AB9" s="31">
        <v>56603</v>
      </c>
      <c r="AC9" s="31">
        <v>0</v>
      </c>
      <c r="AD9" s="31">
        <v>339951</v>
      </c>
      <c r="AE9" s="31">
        <v>422699</v>
      </c>
      <c r="AF9" s="31">
        <v>347457</v>
      </c>
      <c r="AG9" s="31">
        <v>0</v>
      </c>
      <c r="AH9" s="31">
        <v>819064</v>
      </c>
      <c r="AI9" s="31">
        <v>592673</v>
      </c>
      <c r="AJ9" s="31">
        <v>0</v>
      </c>
      <c r="AK9" s="31">
        <v>2181893</v>
      </c>
      <c r="AL9" s="31">
        <v>4795</v>
      </c>
      <c r="AM9" s="31">
        <v>6635</v>
      </c>
      <c r="AN9" s="31">
        <v>0</v>
      </c>
      <c r="AO9" s="31">
        <v>2541</v>
      </c>
      <c r="AP9" s="31">
        <v>2408</v>
      </c>
      <c r="AQ9" s="31">
        <v>0</v>
      </c>
      <c r="AR9" s="173">
        <v>16379</v>
      </c>
    </row>
    <row r="10" spans="1:44" ht="25.5">
      <c r="A10" s="175">
        <v>6</v>
      </c>
      <c r="B10" s="177" t="s">
        <v>61</v>
      </c>
      <c r="C10" s="31">
        <v>710094</v>
      </c>
      <c r="D10" s="31">
        <v>661018</v>
      </c>
      <c r="E10" s="31">
        <v>1</v>
      </c>
      <c r="F10" s="31">
        <v>988648</v>
      </c>
      <c r="G10" s="31">
        <v>855762</v>
      </c>
      <c r="H10" s="31">
        <v>2</v>
      </c>
      <c r="I10" s="31">
        <v>3215525</v>
      </c>
      <c r="J10" s="31">
        <v>89344</v>
      </c>
      <c r="K10" s="31">
        <v>70634</v>
      </c>
      <c r="L10" s="31">
        <v>0</v>
      </c>
      <c r="M10" s="31">
        <v>46032</v>
      </c>
      <c r="N10" s="31">
        <v>37718</v>
      </c>
      <c r="O10" s="31">
        <v>0</v>
      </c>
      <c r="P10" s="31">
        <v>243728</v>
      </c>
      <c r="Q10" s="31">
        <v>975746</v>
      </c>
      <c r="R10" s="31">
        <v>895547</v>
      </c>
      <c r="S10" s="31">
        <v>1</v>
      </c>
      <c r="T10" s="31">
        <v>1307396</v>
      </c>
      <c r="U10" s="31">
        <v>1114777</v>
      </c>
      <c r="V10" s="31">
        <v>2</v>
      </c>
      <c r="W10" s="31">
        <v>4293469</v>
      </c>
      <c r="X10" s="31">
        <v>207145</v>
      </c>
      <c r="Y10" s="31">
        <v>178697</v>
      </c>
      <c r="Z10" s="31">
        <v>0</v>
      </c>
      <c r="AA10" s="31">
        <v>117104</v>
      </c>
      <c r="AB10" s="31">
        <v>100019</v>
      </c>
      <c r="AC10" s="31">
        <v>0</v>
      </c>
      <c r="AD10" s="31">
        <v>602965</v>
      </c>
      <c r="AE10" s="31">
        <v>476678</v>
      </c>
      <c r="AF10" s="31">
        <v>449446</v>
      </c>
      <c r="AG10" s="31">
        <v>0</v>
      </c>
      <c r="AH10" s="31">
        <v>689967</v>
      </c>
      <c r="AI10" s="31">
        <v>605452</v>
      </c>
      <c r="AJ10" s="31">
        <v>0</v>
      </c>
      <c r="AK10" s="31">
        <v>2221543</v>
      </c>
      <c r="AL10" s="31">
        <v>2886</v>
      </c>
      <c r="AM10" s="31">
        <v>1438</v>
      </c>
      <c r="AN10" s="31">
        <v>0</v>
      </c>
      <c r="AO10" s="31">
        <v>3605</v>
      </c>
      <c r="AP10" s="31">
        <v>3052</v>
      </c>
      <c r="AQ10" s="31">
        <v>0</v>
      </c>
      <c r="AR10" s="173">
        <v>10981</v>
      </c>
    </row>
    <row r="11" spans="1:44" ht="25.5">
      <c r="A11" s="175">
        <v>7</v>
      </c>
      <c r="B11" s="177" t="s">
        <v>62</v>
      </c>
      <c r="C11" s="31">
        <v>740962</v>
      </c>
      <c r="D11" s="31">
        <v>1111442</v>
      </c>
      <c r="E11" s="31">
        <v>0</v>
      </c>
      <c r="F11" s="31">
        <v>1074497</v>
      </c>
      <c r="G11" s="31">
        <v>1704109</v>
      </c>
      <c r="H11" s="31">
        <v>0</v>
      </c>
      <c r="I11" s="31">
        <v>4631010</v>
      </c>
      <c r="J11" s="31">
        <v>10630</v>
      </c>
      <c r="K11" s="31">
        <v>4903</v>
      </c>
      <c r="L11" s="31">
        <v>0</v>
      </c>
      <c r="M11" s="31">
        <v>140036</v>
      </c>
      <c r="N11" s="31">
        <v>66375</v>
      </c>
      <c r="O11" s="31">
        <v>0</v>
      </c>
      <c r="P11" s="31">
        <v>221944</v>
      </c>
      <c r="Q11" s="31">
        <v>916320</v>
      </c>
      <c r="R11" s="31">
        <v>1374480</v>
      </c>
      <c r="S11" s="31">
        <v>0</v>
      </c>
      <c r="T11" s="31">
        <v>1321991</v>
      </c>
      <c r="U11" s="31">
        <v>2114209</v>
      </c>
      <c r="V11" s="31">
        <v>0</v>
      </c>
      <c r="W11" s="31">
        <v>5727000</v>
      </c>
      <c r="X11" s="31">
        <v>26875</v>
      </c>
      <c r="Y11" s="31">
        <v>12665</v>
      </c>
      <c r="Z11" s="31">
        <v>0</v>
      </c>
      <c r="AA11" s="31">
        <v>260670</v>
      </c>
      <c r="AB11" s="31">
        <v>124651</v>
      </c>
      <c r="AC11" s="31">
        <v>0</v>
      </c>
      <c r="AD11" s="31">
        <v>424861</v>
      </c>
      <c r="AE11" s="31">
        <v>575200</v>
      </c>
      <c r="AF11" s="31">
        <v>862800</v>
      </c>
      <c r="AG11" s="31">
        <v>0</v>
      </c>
      <c r="AH11" s="31">
        <v>762800</v>
      </c>
      <c r="AI11" s="31">
        <v>1394200</v>
      </c>
      <c r="AJ11" s="31">
        <v>0</v>
      </c>
      <c r="AK11" s="31">
        <v>3595000</v>
      </c>
      <c r="AL11" s="31">
        <v>796</v>
      </c>
      <c r="AM11" s="31">
        <v>444</v>
      </c>
      <c r="AN11" s="31">
        <v>0</v>
      </c>
      <c r="AO11" s="31">
        <v>12234</v>
      </c>
      <c r="AP11" s="31">
        <v>8360</v>
      </c>
      <c r="AQ11" s="31">
        <v>0</v>
      </c>
      <c r="AR11" s="173">
        <v>21834</v>
      </c>
    </row>
    <row r="12" spans="1:44" ht="25.5">
      <c r="A12" s="175">
        <v>8</v>
      </c>
      <c r="B12" s="177" t="s">
        <v>63</v>
      </c>
      <c r="C12" s="31">
        <v>6293</v>
      </c>
      <c r="D12" s="31">
        <v>835</v>
      </c>
      <c r="E12" s="31">
        <v>0</v>
      </c>
      <c r="F12" s="31">
        <v>29043</v>
      </c>
      <c r="G12" s="31">
        <v>2452</v>
      </c>
      <c r="H12" s="31">
        <v>0</v>
      </c>
      <c r="I12" s="31">
        <v>38623</v>
      </c>
      <c r="J12" s="31">
        <v>2669</v>
      </c>
      <c r="K12" s="31">
        <v>345</v>
      </c>
      <c r="L12" s="31">
        <v>0</v>
      </c>
      <c r="M12" s="31">
        <v>12985</v>
      </c>
      <c r="N12" s="31">
        <v>907</v>
      </c>
      <c r="O12" s="31">
        <v>0</v>
      </c>
      <c r="P12" s="31">
        <v>16906</v>
      </c>
      <c r="Q12" s="31">
        <v>6946</v>
      </c>
      <c r="R12" s="31">
        <v>1196</v>
      </c>
      <c r="S12" s="31">
        <v>0</v>
      </c>
      <c r="T12" s="31">
        <v>41396</v>
      </c>
      <c r="U12" s="31">
        <v>3442</v>
      </c>
      <c r="V12" s="31">
        <v>0</v>
      </c>
      <c r="W12" s="31">
        <v>52980</v>
      </c>
      <c r="X12" s="31">
        <v>3054</v>
      </c>
      <c r="Y12" s="31">
        <v>418</v>
      </c>
      <c r="Z12" s="31">
        <v>0</v>
      </c>
      <c r="AA12" s="31">
        <v>26103</v>
      </c>
      <c r="AB12" s="31">
        <v>1431</v>
      </c>
      <c r="AC12" s="31">
        <v>0</v>
      </c>
      <c r="AD12" s="31">
        <v>31006</v>
      </c>
      <c r="AE12" s="31">
        <v>4606</v>
      </c>
      <c r="AF12" s="31">
        <v>588</v>
      </c>
      <c r="AG12" s="31">
        <v>0</v>
      </c>
      <c r="AH12" s="31">
        <v>18729</v>
      </c>
      <c r="AI12" s="31">
        <v>1361</v>
      </c>
      <c r="AJ12" s="31">
        <v>0</v>
      </c>
      <c r="AK12" s="31">
        <v>25284</v>
      </c>
      <c r="AL12" s="31">
        <v>90</v>
      </c>
      <c r="AM12" s="31">
        <v>0</v>
      </c>
      <c r="AN12" s="31">
        <v>0</v>
      </c>
      <c r="AO12" s="31">
        <v>2114</v>
      </c>
      <c r="AP12" s="31">
        <v>15</v>
      </c>
      <c r="AQ12" s="31">
        <v>0</v>
      </c>
      <c r="AR12" s="173">
        <v>2219</v>
      </c>
    </row>
    <row r="13" spans="1:44" ht="25.5">
      <c r="A13" s="175">
        <v>9</v>
      </c>
      <c r="B13" s="177" t="s">
        <v>64</v>
      </c>
      <c r="C13" s="31">
        <v>23228</v>
      </c>
      <c r="D13" s="31">
        <v>13817</v>
      </c>
      <c r="E13" s="31">
        <v>1</v>
      </c>
      <c r="F13" s="31">
        <v>86894</v>
      </c>
      <c r="G13" s="31">
        <v>58064</v>
      </c>
      <c r="H13" s="31">
        <v>5</v>
      </c>
      <c r="I13" s="31">
        <v>182009</v>
      </c>
      <c r="J13" s="31">
        <v>2236</v>
      </c>
      <c r="K13" s="31">
        <v>1393</v>
      </c>
      <c r="L13" s="31">
        <v>0</v>
      </c>
      <c r="M13" s="31">
        <v>9409</v>
      </c>
      <c r="N13" s="31">
        <v>6511</v>
      </c>
      <c r="O13" s="31">
        <v>0</v>
      </c>
      <c r="P13" s="31">
        <v>19549</v>
      </c>
      <c r="Q13" s="31">
        <v>38608</v>
      </c>
      <c r="R13" s="31">
        <v>22097</v>
      </c>
      <c r="S13" s="31">
        <v>1</v>
      </c>
      <c r="T13" s="31">
        <v>154363</v>
      </c>
      <c r="U13" s="31">
        <v>92958</v>
      </c>
      <c r="V13" s="31">
        <v>6</v>
      </c>
      <c r="W13" s="31">
        <v>308033</v>
      </c>
      <c r="X13" s="31">
        <v>16208</v>
      </c>
      <c r="Y13" s="31">
        <v>7250</v>
      </c>
      <c r="Z13" s="31">
        <v>0</v>
      </c>
      <c r="AA13" s="31">
        <v>76869</v>
      </c>
      <c r="AB13" s="31">
        <v>36372</v>
      </c>
      <c r="AC13" s="31">
        <v>0</v>
      </c>
      <c r="AD13" s="31">
        <v>136699</v>
      </c>
      <c r="AE13" s="31">
        <v>18745</v>
      </c>
      <c r="AF13" s="31">
        <v>11729</v>
      </c>
      <c r="AG13" s="31">
        <v>1</v>
      </c>
      <c r="AH13" s="31">
        <v>76467</v>
      </c>
      <c r="AI13" s="31">
        <v>49948</v>
      </c>
      <c r="AJ13" s="31">
        <v>4</v>
      </c>
      <c r="AK13" s="31">
        <v>156894</v>
      </c>
      <c r="AL13" s="31">
        <v>338</v>
      </c>
      <c r="AM13" s="31">
        <v>157</v>
      </c>
      <c r="AN13" s="31">
        <v>0</v>
      </c>
      <c r="AO13" s="31">
        <v>2133</v>
      </c>
      <c r="AP13" s="31">
        <v>1325</v>
      </c>
      <c r="AQ13" s="31">
        <v>0</v>
      </c>
      <c r="AR13" s="173">
        <v>3953</v>
      </c>
    </row>
    <row r="14" spans="1:44" ht="25.5">
      <c r="A14" s="175">
        <v>10</v>
      </c>
      <c r="B14" s="177" t="s">
        <v>65</v>
      </c>
      <c r="C14" s="31">
        <v>25943</v>
      </c>
      <c r="D14" s="31">
        <v>15620</v>
      </c>
      <c r="E14" s="31">
        <v>0</v>
      </c>
      <c r="F14" s="31">
        <v>143273</v>
      </c>
      <c r="G14" s="31">
        <v>106264</v>
      </c>
      <c r="H14" s="31">
        <v>0</v>
      </c>
      <c r="I14" s="31">
        <v>291100</v>
      </c>
      <c r="J14" s="31">
        <v>1535</v>
      </c>
      <c r="K14" s="31">
        <v>1028</v>
      </c>
      <c r="L14" s="31">
        <v>0</v>
      </c>
      <c r="M14" s="31">
        <v>12093</v>
      </c>
      <c r="N14" s="31">
        <v>8128</v>
      </c>
      <c r="O14" s="31">
        <v>0</v>
      </c>
      <c r="P14" s="31">
        <v>22784</v>
      </c>
      <c r="Q14" s="31">
        <v>26365</v>
      </c>
      <c r="R14" s="31">
        <v>15882</v>
      </c>
      <c r="S14" s="31">
        <v>0</v>
      </c>
      <c r="T14" s="31">
        <v>178050</v>
      </c>
      <c r="U14" s="31">
        <v>124530</v>
      </c>
      <c r="V14" s="31">
        <v>0</v>
      </c>
      <c r="W14" s="31">
        <v>344827</v>
      </c>
      <c r="X14" s="31">
        <v>4771</v>
      </c>
      <c r="Y14" s="31">
        <v>3344</v>
      </c>
      <c r="Z14" s="31">
        <v>0</v>
      </c>
      <c r="AA14" s="31">
        <v>29064</v>
      </c>
      <c r="AB14" s="31">
        <v>19348</v>
      </c>
      <c r="AC14" s="31">
        <v>0</v>
      </c>
      <c r="AD14" s="31">
        <v>56527</v>
      </c>
      <c r="AE14" s="31">
        <v>6164</v>
      </c>
      <c r="AF14" s="31">
        <v>3764</v>
      </c>
      <c r="AG14" s="31">
        <v>0</v>
      </c>
      <c r="AH14" s="31">
        <v>82128</v>
      </c>
      <c r="AI14" s="31">
        <v>55064</v>
      </c>
      <c r="AJ14" s="31">
        <v>0</v>
      </c>
      <c r="AK14" s="31">
        <v>147120</v>
      </c>
      <c r="AL14" s="31">
        <v>39</v>
      </c>
      <c r="AM14" s="31">
        <v>27</v>
      </c>
      <c r="AN14" s="31">
        <v>0</v>
      </c>
      <c r="AO14" s="31">
        <v>683</v>
      </c>
      <c r="AP14" s="31">
        <v>552</v>
      </c>
      <c r="AQ14" s="31">
        <v>0</v>
      </c>
      <c r="AR14" s="173">
        <v>1301</v>
      </c>
    </row>
    <row r="15" spans="1:44" ht="25.5">
      <c r="A15" s="175">
        <v>11</v>
      </c>
      <c r="B15" s="177" t="s">
        <v>66</v>
      </c>
      <c r="C15" s="31">
        <v>178653</v>
      </c>
      <c r="D15" s="31">
        <v>133014</v>
      </c>
      <c r="E15" s="31">
        <v>0</v>
      </c>
      <c r="F15" s="31">
        <v>217585</v>
      </c>
      <c r="G15" s="31">
        <v>162206</v>
      </c>
      <c r="H15" s="31">
        <v>0</v>
      </c>
      <c r="I15" s="31">
        <v>691458</v>
      </c>
      <c r="J15" s="31">
        <v>7908</v>
      </c>
      <c r="K15" s="31">
        <v>6619</v>
      </c>
      <c r="L15" s="31">
        <v>0</v>
      </c>
      <c r="M15" s="31">
        <v>9922</v>
      </c>
      <c r="N15" s="31">
        <v>10540</v>
      </c>
      <c r="O15" s="31">
        <v>0</v>
      </c>
      <c r="P15" s="31">
        <v>34989</v>
      </c>
      <c r="Q15" s="31">
        <v>130864</v>
      </c>
      <c r="R15" s="31">
        <v>71508</v>
      </c>
      <c r="S15" s="31">
        <v>0</v>
      </c>
      <c r="T15" s="31">
        <v>85347</v>
      </c>
      <c r="U15" s="31">
        <v>57530</v>
      </c>
      <c r="V15" s="31">
        <v>165</v>
      </c>
      <c r="W15" s="31">
        <v>345414</v>
      </c>
      <c r="X15" s="31">
        <v>11205</v>
      </c>
      <c r="Y15" s="31">
        <v>9490</v>
      </c>
      <c r="Z15" s="31">
        <v>0</v>
      </c>
      <c r="AA15" s="31">
        <v>14711</v>
      </c>
      <c r="AB15" s="31">
        <v>16262</v>
      </c>
      <c r="AC15" s="31">
        <v>0</v>
      </c>
      <c r="AD15" s="31">
        <v>51668</v>
      </c>
      <c r="AE15" s="31">
        <v>8505</v>
      </c>
      <c r="AF15" s="31">
        <v>5445</v>
      </c>
      <c r="AG15" s="31">
        <v>0</v>
      </c>
      <c r="AH15" s="31">
        <v>11329</v>
      </c>
      <c r="AI15" s="31">
        <v>8510</v>
      </c>
      <c r="AJ15" s="31">
        <v>0</v>
      </c>
      <c r="AK15" s="31">
        <v>33789</v>
      </c>
      <c r="AL15" s="31">
        <v>871</v>
      </c>
      <c r="AM15" s="31">
        <v>423</v>
      </c>
      <c r="AN15" s="31">
        <v>0</v>
      </c>
      <c r="AO15" s="31">
        <v>1490</v>
      </c>
      <c r="AP15" s="31">
        <v>1038</v>
      </c>
      <c r="AQ15" s="31">
        <v>0</v>
      </c>
      <c r="AR15" s="173">
        <v>3822</v>
      </c>
    </row>
    <row r="16" spans="1:44" ht="25.5">
      <c r="A16" s="175">
        <v>12</v>
      </c>
      <c r="B16" s="177" t="s">
        <v>67</v>
      </c>
      <c r="C16" s="31">
        <v>40207</v>
      </c>
      <c r="D16" s="31">
        <v>7093</v>
      </c>
      <c r="E16" s="31">
        <v>0</v>
      </c>
      <c r="F16" s="31">
        <v>101844</v>
      </c>
      <c r="G16" s="31">
        <v>15911</v>
      </c>
      <c r="H16" s="31">
        <v>0</v>
      </c>
      <c r="I16" s="31">
        <v>165055</v>
      </c>
      <c r="J16" s="31">
        <v>1570</v>
      </c>
      <c r="K16" s="31">
        <v>418</v>
      </c>
      <c r="L16" s="31">
        <v>0</v>
      </c>
      <c r="M16" s="31">
        <v>9276</v>
      </c>
      <c r="N16" s="31">
        <v>2019</v>
      </c>
      <c r="O16" s="31">
        <v>0</v>
      </c>
      <c r="P16" s="31">
        <v>13283</v>
      </c>
      <c r="Q16" s="31">
        <v>42107</v>
      </c>
      <c r="R16" s="31">
        <v>7253</v>
      </c>
      <c r="S16" s="31">
        <v>0</v>
      </c>
      <c r="T16" s="31">
        <v>119364</v>
      </c>
      <c r="U16" s="31">
        <v>23087</v>
      </c>
      <c r="V16" s="31">
        <v>0</v>
      </c>
      <c r="W16" s="31">
        <v>191811</v>
      </c>
      <c r="X16" s="31">
        <v>3126</v>
      </c>
      <c r="Y16" s="31">
        <v>986</v>
      </c>
      <c r="Z16" s="31">
        <v>0</v>
      </c>
      <c r="AA16" s="31">
        <v>15147</v>
      </c>
      <c r="AB16" s="31">
        <v>2947</v>
      </c>
      <c r="AC16" s="31">
        <v>0</v>
      </c>
      <c r="AD16" s="31">
        <v>22206</v>
      </c>
      <c r="AE16" s="31">
        <v>14467</v>
      </c>
      <c r="AF16" s="31">
        <v>3795</v>
      </c>
      <c r="AG16" s="31">
        <v>0</v>
      </c>
      <c r="AH16" s="31">
        <v>83501</v>
      </c>
      <c r="AI16" s="31">
        <v>15911</v>
      </c>
      <c r="AJ16" s="31">
        <v>0</v>
      </c>
      <c r="AK16" s="31">
        <v>117674</v>
      </c>
      <c r="AL16" s="31">
        <v>102</v>
      </c>
      <c r="AM16" s="31">
        <v>10</v>
      </c>
      <c r="AN16" s="31">
        <v>0</v>
      </c>
      <c r="AO16" s="31">
        <v>661</v>
      </c>
      <c r="AP16" s="31">
        <v>40</v>
      </c>
      <c r="AQ16" s="31">
        <v>0</v>
      </c>
      <c r="AR16" s="173">
        <v>813</v>
      </c>
    </row>
    <row r="17" spans="1:44" ht="25.5">
      <c r="A17" s="175">
        <v>13</v>
      </c>
      <c r="B17" s="177" t="s">
        <v>68</v>
      </c>
      <c r="C17" s="31">
        <v>14993</v>
      </c>
      <c r="D17" s="31">
        <v>5006</v>
      </c>
      <c r="E17" s="31">
        <v>0</v>
      </c>
      <c r="F17" s="31">
        <v>32115</v>
      </c>
      <c r="G17" s="31">
        <v>14340</v>
      </c>
      <c r="H17" s="31">
        <v>0</v>
      </c>
      <c r="I17" s="31">
        <v>66454</v>
      </c>
      <c r="J17" s="31">
        <v>4035</v>
      </c>
      <c r="K17" s="31">
        <v>2108</v>
      </c>
      <c r="L17" s="31">
        <v>0</v>
      </c>
      <c r="M17" s="31">
        <v>18635</v>
      </c>
      <c r="N17" s="31">
        <v>6202</v>
      </c>
      <c r="O17" s="31">
        <v>0</v>
      </c>
      <c r="P17" s="31">
        <v>30980</v>
      </c>
      <c r="Q17" s="31">
        <v>29774</v>
      </c>
      <c r="R17" s="31">
        <v>12471</v>
      </c>
      <c r="S17" s="31">
        <v>0</v>
      </c>
      <c r="T17" s="31">
        <v>57654</v>
      </c>
      <c r="U17" s="31">
        <v>21841</v>
      </c>
      <c r="V17" s="31">
        <v>0</v>
      </c>
      <c r="W17" s="31">
        <v>121740</v>
      </c>
      <c r="X17" s="31">
        <v>7035</v>
      </c>
      <c r="Y17" s="31">
        <v>8871</v>
      </c>
      <c r="Z17" s="31">
        <v>0</v>
      </c>
      <c r="AA17" s="31">
        <v>24930</v>
      </c>
      <c r="AB17" s="31">
        <v>7283</v>
      </c>
      <c r="AC17" s="31">
        <v>0</v>
      </c>
      <c r="AD17" s="31">
        <v>48119</v>
      </c>
      <c r="AE17" s="31">
        <v>1468</v>
      </c>
      <c r="AF17" s="31">
        <v>725</v>
      </c>
      <c r="AG17" s="31">
        <v>0</v>
      </c>
      <c r="AH17" s="31">
        <v>2201</v>
      </c>
      <c r="AI17" s="31">
        <v>688</v>
      </c>
      <c r="AJ17" s="31">
        <v>0</v>
      </c>
      <c r="AK17" s="31">
        <v>5082</v>
      </c>
      <c r="AL17" s="31">
        <v>518</v>
      </c>
      <c r="AM17" s="31">
        <v>90</v>
      </c>
      <c r="AN17" s="31">
        <v>0</v>
      </c>
      <c r="AO17" s="31">
        <v>359</v>
      </c>
      <c r="AP17" s="31">
        <v>110</v>
      </c>
      <c r="AQ17" s="31">
        <v>0</v>
      </c>
      <c r="AR17" s="173">
        <v>1077</v>
      </c>
    </row>
    <row r="18" spans="1:44" ht="25.5">
      <c r="A18" s="175">
        <v>14</v>
      </c>
      <c r="B18" s="177" t="s">
        <v>69</v>
      </c>
      <c r="C18" s="31">
        <v>24240</v>
      </c>
      <c r="D18" s="31">
        <v>20340</v>
      </c>
      <c r="E18" s="31">
        <v>2</v>
      </c>
      <c r="F18" s="31">
        <v>25705</v>
      </c>
      <c r="G18" s="31">
        <v>22915</v>
      </c>
      <c r="H18" s="31">
        <v>0</v>
      </c>
      <c r="I18" s="31">
        <v>93202</v>
      </c>
      <c r="J18" s="31">
        <v>1403</v>
      </c>
      <c r="K18" s="31">
        <v>856</v>
      </c>
      <c r="L18" s="31">
        <v>0</v>
      </c>
      <c r="M18" s="31">
        <v>3796</v>
      </c>
      <c r="N18" s="31">
        <v>3009</v>
      </c>
      <c r="O18" s="31">
        <v>0</v>
      </c>
      <c r="P18" s="31">
        <v>9064</v>
      </c>
      <c r="Q18" s="31">
        <v>28500</v>
      </c>
      <c r="R18" s="31">
        <v>24325</v>
      </c>
      <c r="S18" s="31">
        <v>2</v>
      </c>
      <c r="T18" s="31">
        <v>39200</v>
      </c>
      <c r="U18" s="31">
        <v>35840</v>
      </c>
      <c r="V18" s="31">
        <v>0</v>
      </c>
      <c r="W18" s="31">
        <v>127867</v>
      </c>
      <c r="X18" s="31">
        <v>9841</v>
      </c>
      <c r="Y18" s="31">
        <v>6856</v>
      </c>
      <c r="Z18" s="31">
        <v>0</v>
      </c>
      <c r="AA18" s="31">
        <v>18040</v>
      </c>
      <c r="AB18" s="31">
        <v>14054</v>
      </c>
      <c r="AC18" s="31">
        <v>0</v>
      </c>
      <c r="AD18" s="31">
        <v>48791</v>
      </c>
      <c r="AE18" s="31">
        <v>17230</v>
      </c>
      <c r="AF18" s="31">
        <v>13942</v>
      </c>
      <c r="AG18" s="31">
        <v>2</v>
      </c>
      <c r="AH18" s="31">
        <v>19955</v>
      </c>
      <c r="AI18" s="31">
        <v>15237</v>
      </c>
      <c r="AJ18" s="31">
        <v>0</v>
      </c>
      <c r="AK18" s="31">
        <v>66366</v>
      </c>
      <c r="AL18" s="31">
        <v>164</v>
      </c>
      <c r="AM18" s="31">
        <v>59</v>
      </c>
      <c r="AN18" s="31">
        <v>0</v>
      </c>
      <c r="AO18" s="31">
        <v>255</v>
      </c>
      <c r="AP18" s="31">
        <v>78</v>
      </c>
      <c r="AQ18" s="31">
        <v>0</v>
      </c>
      <c r="AR18" s="173">
        <v>556</v>
      </c>
    </row>
    <row r="19" spans="1:44" ht="25.5">
      <c r="A19" s="175">
        <v>15</v>
      </c>
      <c r="B19" s="177" t="s">
        <v>70</v>
      </c>
      <c r="C19" s="31">
        <v>7164</v>
      </c>
      <c r="D19" s="31">
        <v>2707</v>
      </c>
      <c r="E19" s="31">
        <v>0</v>
      </c>
      <c r="F19" s="31">
        <v>20162</v>
      </c>
      <c r="G19" s="31">
        <v>9418</v>
      </c>
      <c r="H19" s="31">
        <v>0</v>
      </c>
      <c r="I19" s="31">
        <v>39451</v>
      </c>
      <c r="J19" s="31">
        <v>7164</v>
      </c>
      <c r="K19" s="31">
        <v>2707</v>
      </c>
      <c r="L19" s="31">
        <v>0</v>
      </c>
      <c r="M19" s="31">
        <v>20162</v>
      </c>
      <c r="N19" s="31">
        <v>9418</v>
      </c>
      <c r="O19" s="31">
        <v>0</v>
      </c>
      <c r="P19" s="31">
        <v>39451</v>
      </c>
      <c r="Q19" s="31">
        <v>9689</v>
      </c>
      <c r="R19" s="31">
        <v>4465</v>
      </c>
      <c r="S19" s="31">
        <v>0</v>
      </c>
      <c r="T19" s="31">
        <v>27459</v>
      </c>
      <c r="U19" s="31">
        <v>15859</v>
      </c>
      <c r="V19" s="31">
        <v>0</v>
      </c>
      <c r="W19" s="31">
        <v>57472</v>
      </c>
      <c r="X19" s="31">
        <v>9689</v>
      </c>
      <c r="Y19" s="31">
        <v>4465</v>
      </c>
      <c r="Z19" s="31">
        <v>0</v>
      </c>
      <c r="AA19" s="31">
        <v>27459</v>
      </c>
      <c r="AB19" s="31">
        <v>15859</v>
      </c>
      <c r="AC19" s="31">
        <v>0</v>
      </c>
      <c r="AD19" s="31">
        <v>57472</v>
      </c>
      <c r="AE19" s="31">
        <v>242</v>
      </c>
      <c r="AF19" s="31">
        <v>110</v>
      </c>
      <c r="AG19" s="31">
        <v>0</v>
      </c>
      <c r="AH19" s="31">
        <v>838</v>
      </c>
      <c r="AI19" s="31">
        <v>580</v>
      </c>
      <c r="AJ19" s="31">
        <v>0</v>
      </c>
      <c r="AK19" s="31">
        <v>1770</v>
      </c>
      <c r="AL19" s="31">
        <v>245</v>
      </c>
      <c r="AM19" s="31">
        <v>114</v>
      </c>
      <c r="AN19" s="31">
        <v>0</v>
      </c>
      <c r="AO19" s="31">
        <v>2817</v>
      </c>
      <c r="AP19" s="31">
        <v>1559</v>
      </c>
      <c r="AQ19" s="31">
        <v>0</v>
      </c>
      <c r="AR19" s="173">
        <v>4735</v>
      </c>
    </row>
    <row r="20" spans="1:44" ht="25.5">
      <c r="A20" s="175">
        <v>16</v>
      </c>
      <c r="B20" s="177" t="s">
        <v>71</v>
      </c>
      <c r="C20" s="31">
        <v>37816</v>
      </c>
      <c r="D20" s="31">
        <v>23263</v>
      </c>
      <c r="E20" s="31">
        <v>0</v>
      </c>
      <c r="F20" s="31">
        <v>77081</v>
      </c>
      <c r="G20" s="31">
        <v>42274</v>
      </c>
      <c r="H20" s="31">
        <v>0</v>
      </c>
      <c r="I20" s="31">
        <v>180434</v>
      </c>
      <c r="J20" s="31">
        <v>12143</v>
      </c>
      <c r="K20" s="31">
        <v>9259</v>
      </c>
      <c r="L20" s="31">
        <v>0</v>
      </c>
      <c r="M20" s="31">
        <v>18266</v>
      </c>
      <c r="N20" s="31">
        <v>13593</v>
      </c>
      <c r="O20" s="31">
        <v>0</v>
      </c>
      <c r="P20" s="31">
        <v>53261</v>
      </c>
      <c r="Q20" s="31">
        <v>42318</v>
      </c>
      <c r="R20" s="31">
        <v>26792</v>
      </c>
      <c r="S20" s="31">
        <v>0</v>
      </c>
      <c r="T20" s="31">
        <v>86509</v>
      </c>
      <c r="U20" s="31">
        <v>48516</v>
      </c>
      <c r="V20" s="31">
        <v>0</v>
      </c>
      <c r="W20" s="31">
        <v>204135</v>
      </c>
      <c r="X20" s="31">
        <v>24028</v>
      </c>
      <c r="Y20" s="31">
        <v>17910</v>
      </c>
      <c r="Z20" s="31">
        <v>0</v>
      </c>
      <c r="AA20" s="31">
        <v>41589</v>
      </c>
      <c r="AB20" s="31">
        <v>30514</v>
      </c>
      <c r="AC20" s="31">
        <v>0</v>
      </c>
      <c r="AD20" s="31">
        <v>114041</v>
      </c>
      <c r="AE20" s="31">
        <v>6832</v>
      </c>
      <c r="AF20" s="31">
        <v>5528</v>
      </c>
      <c r="AG20" s="31">
        <v>0</v>
      </c>
      <c r="AH20" s="31">
        <v>10016</v>
      </c>
      <c r="AI20" s="31">
        <v>7041</v>
      </c>
      <c r="AJ20" s="31">
        <v>0</v>
      </c>
      <c r="AK20" s="31">
        <v>29417</v>
      </c>
      <c r="AL20" s="31">
        <v>158</v>
      </c>
      <c r="AM20" s="31">
        <v>35</v>
      </c>
      <c r="AN20" s="31">
        <v>0</v>
      </c>
      <c r="AO20" s="31">
        <v>590</v>
      </c>
      <c r="AP20" s="31">
        <v>258</v>
      </c>
      <c r="AQ20" s="31">
        <v>0</v>
      </c>
      <c r="AR20" s="173">
        <v>1041</v>
      </c>
    </row>
    <row r="21" spans="1:44" ht="25.5">
      <c r="A21" s="175">
        <v>17</v>
      </c>
      <c r="B21" s="177" t="s">
        <v>72</v>
      </c>
      <c r="C21" s="31">
        <v>3233</v>
      </c>
      <c r="D21" s="31">
        <v>1401</v>
      </c>
      <c r="E21" s="31">
        <v>0</v>
      </c>
      <c r="F21" s="31">
        <v>82190</v>
      </c>
      <c r="G21" s="31">
        <v>46213</v>
      </c>
      <c r="H21" s="31">
        <v>0</v>
      </c>
      <c r="I21" s="31">
        <v>133037</v>
      </c>
      <c r="J21" s="31">
        <v>203</v>
      </c>
      <c r="K21" s="31">
        <v>135</v>
      </c>
      <c r="L21" s="31">
        <v>0</v>
      </c>
      <c r="M21" s="31">
        <v>10635</v>
      </c>
      <c r="N21" s="31">
        <v>5487</v>
      </c>
      <c r="O21" s="31">
        <v>0</v>
      </c>
      <c r="P21" s="31">
        <v>16460</v>
      </c>
      <c r="Q21" s="31">
        <v>3496</v>
      </c>
      <c r="R21" s="31">
        <v>1589</v>
      </c>
      <c r="S21" s="31">
        <v>0</v>
      </c>
      <c r="T21" s="31">
        <v>107189</v>
      </c>
      <c r="U21" s="31">
        <v>57664</v>
      </c>
      <c r="V21" s="31">
        <v>0</v>
      </c>
      <c r="W21" s="31">
        <v>169938</v>
      </c>
      <c r="X21" s="31">
        <v>1027</v>
      </c>
      <c r="Y21" s="31">
        <v>676</v>
      </c>
      <c r="Z21" s="31">
        <v>0</v>
      </c>
      <c r="AA21" s="31">
        <v>44597</v>
      </c>
      <c r="AB21" s="31">
        <v>24396</v>
      </c>
      <c r="AC21" s="31">
        <v>0</v>
      </c>
      <c r="AD21" s="31">
        <v>70696</v>
      </c>
      <c r="AE21" s="31">
        <v>2747</v>
      </c>
      <c r="AF21" s="31">
        <v>1187</v>
      </c>
      <c r="AG21" s="31">
        <v>0</v>
      </c>
      <c r="AH21" s="31">
        <v>68245</v>
      </c>
      <c r="AI21" s="31">
        <v>42932</v>
      </c>
      <c r="AJ21" s="31">
        <v>0</v>
      </c>
      <c r="AK21" s="31">
        <v>115111</v>
      </c>
      <c r="AL21" s="31">
        <v>0</v>
      </c>
      <c r="AM21" s="31">
        <v>10</v>
      </c>
      <c r="AN21" s="31">
        <v>0</v>
      </c>
      <c r="AO21" s="31">
        <v>277</v>
      </c>
      <c r="AP21" s="31">
        <v>168</v>
      </c>
      <c r="AQ21" s="31">
        <v>0</v>
      </c>
      <c r="AR21" s="173">
        <v>455</v>
      </c>
    </row>
    <row r="22" spans="1:44" ht="25.5">
      <c r="A22" s="175">
        <v>18</v>
      </c>
      <c r="B22" s="177" t="s">
        <v>73</v>
      </c>
      <c r="C22" s="31">
        <v>3922</v>
      </c>
      <c r="D22" s="31">
        <v>2974</v>
      </c>
      <c r="E22" s="31">
        <v>0</v>
      </c>
      <c r="F22" s="31">
        <v>22696</v>
      </c>
      <c r="G22" s="31">
        <v>13608</v>
      </c>
      <c r="H22" s="31">
        <v>0</v>
      </c>
      <c r="I22" s="31">
        <v>43200</v>
      </c>
      <c r="J22" s="31">
        <v>1527</v>
      </c>
      <c r="K22" s="31">
        <v>1328</v>
      </c>
      <c r="L22" s="31">
        <v>0</v>
      </c>
      <c r="M22" s="31">
        <v>7931</v>
      </c>
      <c r="N22" s="31">
        <v>4991</v>
      </c>
      <c r="O22" s="31">
        <v>0</v>
      </c>
      <c r="P22" s="31">
        <v>15777</v>
      </c>
      <c r="Q22" s="31">
        <v>7844</v>
      </c>
      <c r="R22" s="31">
        <v>5948</v>
      </c>
      <c r="S22" s="31">
        <v>0</v>
      </c>
      <c r="T22" s="31">
        <v>44775</v>
      </c>
      <c r="U22" s="31">
        <v>27186</v>
      </c>
      <c r="V22" s="31">
        <v>0</v>
      </c>
      <c r="W22" s="31">
        <v>85753</v>
      </c>
      <c r="X22" s="31">
        <v>3018</v>
      </c>
      <c r="Y22" s="31">
        <v>1442</v>
      </c>
      <c r="Z22" s="31">
        <v>0</v>
      </c>
      <c r="AA22" s="31">
        <v>26461</v>
      </c>
      <c r="AB22" s="31">
        <v>12359</v>
      </c>
      <c r="AC22" s="31">
        <v>0</v>
      </c>
      <c r="AD22" s="31">
        <v>43280</v>
      </c>
      <c r="AE22" s="31">
        <v>1962</v>
      </c>
      <c r="AF22" s="31">
        <v>1484</v>
      </c>
      <c r="AG22" s="31">
        <v>0</v>
      </c>
      <c r="AH22" s="31">
        <v>11765</v>
      </c>
      <c r="AI22" s="31">
        <v>7107</v>
      </c>
      <c r="AJ22" s="31">
        <v>0</v>
      </c>
      <c r="AK22" s="31">
        <v>22318</v>
      </c>
      <c r="AL22" s="31">
        <v>285</v>
      </c>
      <c r="AM22" s="31">
        <v>221</v>
      </c>
      <c r="AN22" s="31">
        <v>0</v>
      </c>
      <c r="AO22" s="31">
        <v>1465</v>
      </c>
      <c r="AP22" s="31">
        <v>890</v>
      </c>
      <c r="AQ22" s="31">
        <v>0</v>
      </c>
      <c r="AR22" s="173">
        <v>2861</v>
      </c>
    </row>
    <row r="23" spans="1:44" ht="25.5">
      <c r="A23" s="175">
        <v>19</v>
      </c>
      <c r="B23" s="177" t="s">
        <v>74</v>
      </c>
      <c r="C23" s="31">
        <v>0</v>
      </c>
      <c r="D23" s="31">
        <v>0</v>
      </c>
      <c r="E23" s="31">
        <v>0</v>
      </c>
      <c r="F23" s="31">
        <v>5238</v>
      </c>
      <c r="G23" s="31">
        <v>5088</v>
      </c>
      <c r="H23" s="31">
        <v>0</v>
      </c>
      <c r="I23" s="31">
        <v>10326</v>
      </c>
      <c r="J23" s="31">
        <v>0</v>
      </c>
      <c r="K23" s="31">
        <v>0</v>
      </c>
      <c r="L23" s="31">
        <v>0</v>
      </c>
      <c r="M23" s="31">
        <v>647</v>
      </c>
      <c r="N23" s="31">
        <v>538</v>
      </c>
      <c r="O23" s="31">
        <v>0</v>
      </c>
      <c r="P23" s="31">
        <v>1185</v>
      </c>
      <c r="Q23" s="31">
        <v>0</v>
      </c>
      <c r="R23" s="31">
        <v>0</v>
      </c>
      <c r="S23" s="31">
        <v>0</v>
      </c>
      <c r="T23" s="31">
        <v>6143</v>
      </c>
      <c r="U23" s="31">
        <v>5803</v>
      </c>
      <c r="V23" s="31">
        <v>0</v>
      </c>
      <c r="W23" s="31">
        <v>11946</v>
      </c>
      <c r="X23" s="31">
        <v>0</v>
      </c>
      <c r="Y23" s="31">
        <v>0</v>
      </c>
      <c r="Z23" s="31">
        <v>0</v>
      </c>
      <c r="AA23" s="31">
        <v>3435</v>
      </c>
      <c r="AB23" s="31">
        <v>2864</v>
      </c>
      <c r="AC23" s="31">
        <v>0</v>
      </c>
      <c r="AD23" s="31">
        <v>6299</v>
      </c>
      <c r="AE23" s="31">
        <v>0</v>
      </c>
      <c r="AF23" s="31">
        <v>0</v>
      </c>
      <c r="AG23" s="31">
        <v>0</v>
      </c>
      <c r="AH23" s="31">
        <v>3734</v>
      </c>
      <c r="AI23" s="31">
        <v>3732</v>
      </c>
      <c r="AJ23" s="31">
        <v>0</v>
      </c>
      <c r="AK23" s="31">
        <v>7466</v>
      </c>
      <c r="AL23" s="31">
        <v>0</v>
      </c>
      <c r="AM23" s="31">
        <v>0</v>
      </c>
      <c r="AN23" s="31">
        <v>0</v>
      </c>
      <c r="AO23" s="31">
        <v>192</v>
      </c>
      <c r="AP23" s="31">
        <v>99</v>
      </c>
      <c r="AQ23" s="31">
        <v>0</v>
      </c>
      <c r="AR23" s="173">
        <v>291</v>
      </c>
    </row>
    <row r="24" spans="1:44" ht="25.5">
      <c r="A24" s="175">
        <v>20</v>
      </c>
      <c r="B24" s="177" t="s">
        <v>75</v>
      </c>
      <c r="C24" s="31">
        <v>75</v>
      </c>
      <c r="D24" s="31">
        <v>26</v>
      </c>
      <c r="E24" s="31">
        <v>0</v>
      </c>
      <c r="F24" s="31">
        <v>1326</v>
      </c>
      <c r="G24" s="31">
        <v>1254</v>
      </c>
      <c r="H24" s="31">
        <v>0</v>
      </c>
      <c r="I24" s="31">
        <v>2681</v>
      </c>
      <c r="J24" s="31">
        <v>69</v>
      </c>
      <c r="K24" s="31">
        <v>12</v>
      </c>
      <c r="L24" s="31">
        <v>0</v>
      </c>
      <c r="M24" s="31">
        <v>939</v>
      </c>
      <c r="N24" s="31">
        <v>539</v>
      </c>
      <c r="O24" s="31">
        <v>0</v>
      </c>
      <c r="P24" s="31">
        <v>1559</v>
      </c>
      <c r="Q24" s="31">
        <v>150</v>
      </c>
      <c r="R24" s="31">
        <v>80</v>
      </c>
      <c r="S24" s="31">
        <v>0</v>
      </c>
      <c r="T24" s="31">
        <v>1725</v>
      </c>
      <c r="U24" s="31">
        <v>1591</v>
      </c>
      <c r="V24" s="31">
        <v>0</v>
      </c>
      <c r="W24" s="31">
        <v>3546</v>
      </c>
      <c r="X24" s="31">
        <v>182</v>
      </c>
      <c r="Y24" s="31">
        <v>30</v>
      </c>
      <c r="Z24" s="31">
        <v>0</v>
      </c>
      <c r="AA24" s="31">
        <v>2331</v>
      </c>
      <c r="AB24" s="31">
        <v>1594</v>
      </c>
      <c r="AC24" s="31">
        <v>0</v>
      </c>
      <c r="AD24" s="31">
        <v>4137</v>
      </c>
      <c r="AE24" s="31">
        <v>150</v>
      </c>
      <c r="AF24" s="31">
        <v>80</v>
      </c>
      <c r="AG24" s="31">
        <v>0</v>
      </c>
      <c r="AH24" s="31">
        <v>986</v>
      </c>
      <c r="AI24" s="31">
        <v>624</v>
      </c>
      <c r="AJ24" s="31">
        <v>0</v>
      </c>
      <c r="AK24" s="31">
        <v>1840</v>
      </c>
      <c r="AL24" s="31">
        <v>4</v>
      </c>
      <c r="AM24" s="31">
        <v>1</v>
      </c>
      <c r="AN24" s="31">
        <v>0</v>
      </c>
      <c r="AO24" s="31">
        <v>22</v>
      </c>
      <c r="AP24" s="31">
        <v>29</v>
      </c>
      <c r="AQ24" s="31">
        <v>0</v>
      </c>
      <c r="AR24" s="173">
        <v>56</v>
      </c>
    </row>
    <row r="25" spans="1:44" ht="25.5">
      <c r="A25" s="175">
        <v>21</v>
      </c>
      <c r="B25" s="177" t="s">
        <v>1288</v>
      </c>
      <c r="C25" s="31">
        <v>0</v>
      </c>
      <c r="D25" s="31">
        <v>0</v>
      </c>
      <c r="E25" s="31">
        <v>0</v>
      </c>
      <c r="F25" s="31">
        <v>320</v>
      </c>
      <c r="G25" s="31">
        <v>166</v>
      </c>
      <c r="H25" s="31">
        <v>0</v>
      </c>
      <c r="I25" s="31">
        <v>486</v>
      </c>
      <c r="J25" s="31">
        <v>0</v>
      </c>
      <c r="K25" s="31">
        <v>0</v>
      </c>
      <c r="L25" s="31">
        <v>0</v>
      </c>
      <c r="M25" s="31">
        <v>320</v>
      </c>
      <c r="N25" s="31">
        <v>166</v>
      </c>
      <c r="O25" s="31">
        <v>0</v>
      </c>
      <c r="P25" s="31">
        <v>486</v>
      </c>
      <c r="Q25" s="31">
        <v>0</v>
      </c>
      <c r="R25" s="31">
        <v>0</v>
      </c>
      <c r="S25" s="31">
        <v>0</v>
      </c>
      <c r="T25" s="31">
        <v>511</v>
      </c>
      <c r="U25" s="31">
        <v>269</v>
      </c>
      <c r="V25" s="31">
        <v>0</v>
      </c>
      <c r="W25" s="31">
        <v>780</v>
      </c>
      <c r="X25" s="31">
        <v>0</v>
      </c>
      <c r="Y25" s="31">
        <v>0</v>
      </c>
      <c r="Z25" s="31">
        <v>0</v>
      </c>
      <c r="AA25" s="31">
        <v>511</v>
      </c>
      <c r="AB25" s="31">
        <v>269</v>
      </c>
      <c r="AC25" s="31">
        <v>0</v>
      </c>
      <c r="AD25" s="31">
        <v>780</v>
      </c>
      <c r="AE25" s="31">
        <v>0</v>
      </c>
      <c r="AF25" s="31">
        <v>0</v>
      </c>
      <c r="AG25" s="31">
        <v>0</v>
      </c>
      <c r="AH25" s="31">
        <v>41</v>
      </c>
      <c r="AI25" s="31">
        <v>36</v>
      </c>
      <c r="AJ25" s="31">
        <v>0</v>
      </c>
      <c r="AK25" s="31">
        <v>77</v>
      </c>
      <c r="AL25" s="31">
        <v>0</v>
      </c>
      <c r="AM25" s="31">
        <v>0</v>
      </c>
      <c r="AN25" s="31">
        <v>0</v>
      </c>
      <c r="AO25" s="31">
        <v>41</v>
      </c>
      <c r="AP25" s="31">
        <v>36</v>
      </c>
      <c r="AQ25" s="31">
        <v>0</v>
      </c>
      <c r="AR25" s="173">
        <v>77</v>
      </c>
    </row>
    <row r="26" spans="1:44" ht="25.5">
      <c r="A26" s="175">
        <v>22</v>
      </c>
      <c r="B26" s="177" t="s">
        <v>1289</v>
      </c>
      <c r="C26" s="31">
        <v>2047</v>
      </c>
      <c r="D26" s="31">
        <v>1474</v>
      </c>
      <c r="E26" s="31">
        <v>0</v>
      </c>
      <c r="F26" s="31">
        <v>2526</v>
      </c>
      <c r="G26" s="31">
        <v>1492</v>
      </c>
      <c r="H26" s="31">
        <v>0</v>
      </c>
      <c r="I26" s="31">
        <v>7539</v>
      </c>
      <c r="J26" s="31">
        <v>1415</v>
      </c>
      <c r="K26" s="31">
        <v>1005</v>
      </c>
      <c r="L26" s="31">
        <v>0</v>
      </c>
      <c r="M26" s="31">
        <v>1661</v>
      </c>
      <c r="N26" s="31">
        <v>994</v>
      </c>
      <c r="O26" s="31">
        <v>0</v>
      </c>
      <c r="P26" s="31">
        <v>5075</v>
      </c>
      <c r="Q26" s="31">
        <v>2000</v>
      </c>
      <c r="R26" s="31">
        <v>1895</v>
      </c>
      <c r="S26" s="31">
        <v>0</v>
      </c>
      <c r="T26" s="31">
        <v>2858</v>
      </c>
      <c r="U26" s="31">
        <v>1884</v>
      </c>
      <c r="V26" s="31">
        <v>0</v>
      </c>
      <c r="W26" s="31">
        <v>8637</v>
      </c>
      <c r="X26" s="31">
        <v>1619</v>
      </c>
      <c r="Y26" s="31">
        <v>1653</v>
      </c>
      <c r="Z26" s="31">
        <v>0</v>
      </c>
      <c r="AA26" s="31">
        <v>2417</v>
      </c>
      <c r="AB26" s="31">
        <v>1615</v>
      </c>
      <c r="AC26" s="31">
        <v>0</v>
      </c>
      <c r="AD26" s="31">
        <v>7304</v>
      </c>
      <c r="AE26" s="31">
        <v>26</v>
      </c>
      <c r="AF26" s="31">
        <v>42</v>
      </c>
      <c r="AG26" s="31">
        <v>0</v>
      </c>
      <c r="AH26" s="31">
        <v>324</v>
      </c>
      <c r="AI26" s="31">
        <v>183</v>
      </c>
      <c r="AJ26" s="31">
        <v>0</v>
      </c>
      <c r="AK26" s="31">
        <v>575</v>
      </c>
      <c r="AL26" s="31">
        <v>39</v>
      </c>
      <c r="AM26" s="31">
        <v>69</v>
      </c>
      <c r="AN26" s="31">
        <v>0</v>
      </c>
      <c r="AO26" s="31">
        <v>134</v>
      </c>
      <c r="AP26" s="31">
        <v>69</v>
      </c>
      <c r="AQ26" s="31">
        <v>0</v>
      </c>
      <c r="AR26" s="173">
        <v>311</v>
      </c>
    </row>
    <row r="27" spans="1:44" ht="25.5">
      <c r="A27" s="175">
        <v>23</v>
      </c>
      <c r="B27" s="177" t="s">
        <v>78</v>
      </c>
      <c r="C27" s="31">
        <v>15058</v>
      </c>
      <c r="D27" s="31">
        <v>12835</v>
      </c>
      <c r="E27" s="31">
        <v>0</v>
      </c>
      <c r="F27" s="31">
        <v>88272</v>
      </c>
      <c r="G27" s="31">
        <v>66560</v>
      </c>
      <c r="H27" s="31">
        <v>0</v>
      </c>
      <c r="I27" s="31">
        <v>182725</v>
      </c>
      <c r="J27" s="31">
        <v>2319</v>
      </c>
      <c r="K27" s="31">
        <v>1081</v>
      </c>
      <c r="L27" s="31">
        <v>0</v>
      </c>
      <c r="M27" s="31">
        <v>6071</v>
      </c>
      <c r="N27" s="31">
        <v>3383</v>
      </c>
      <c r="O27" s="31">
        <v>0</v>
      </c>
      <c r="P27" s="31">
        <v>12854</v>
      </c>
      <c r="Q27" s="31">
        <v>20424</v>
      </c>
      <c r="R27" s="31">
        <v>17352</v>
      </c>
      <c r="S27" s="31">
        <v>0</v>
      </c>
      <c r="T27" s="31">
        <v>111880</v>
      </c>
      <c r="U27" s="31">
        <v>81541</v>
      </c>
      <c r="V27" s="31">
        <v>0</v>
      </c>
      <c r="W27" s="31">
        <v>231197</v>
      </c>
      <c r="X27" s="31">
        <v>3951</v>
      </c>
      <c r="Y27" s="31">
        <v>1569</v>
      </c>
      <c r="Z27" s="31">
        <v>0</v>
      </c>
      <c r="AA27" s="31">
        <v>12264</v>
      </c>
      <c r="AB27" s="31">
        <v>5770</v>
      </c>
      <c r="AC27" s="31">
        <v>0</v>
      </c>
      <c r="AD27" s="31">
        <v>23554</v>
      </c>
      <c r="AE27" s="31">
        <v>11195</v>
      </c>
      <c r="AF27" s="31">
        <v>9727</v>
      </c>
      <c r="AG27" s="31">
        <v>0</v>
      </c>
      <c r="AH27" s="31">
        <v>67716</v>
      </c>
      <c r="AI27" s="31">
        <v>52556</v>
      </c>
      <c r="AJ27" s="31">
        <v>0</v>
      </c>
      <c r="AK27" s="31">
        <v>141194</v>
      </c>
      <c r="AL27" s="31">
        <v>20</v>
      </c>
      <c r="AM27" s="31">
        <v>12</v>
      </c>
      <c r="AN27" s="31">
        <v>0</v>
      </c>
      <c r="AO27" s="31">
        <v>481</v>
      </c>
      <c r="AP27" s="31">
        <v>165</v>
      </c>
      <c r="AQ27" s="31">
        <v>0</v>
      </c>
      <c r="AR27" s="173">
        <v>678</v>
      </c>
    </row>
    <row r="28" spans="1:44" ht="25.5">
      <c r="A28" s="175">
        <v>24</v>
      </c>
      <c r="B28" s="177" t="s">
        <v>79</v>
      </c>
      <c r="C28" s="31">
        <v>18220</v>
      </c>
      <c r="D28" s="31">
        <v>10670</v>
      </c>
      <c r="E28" s="31">
        <v>0</v>
      </c>
      <c r="F28" s="31">
        <v>17760</v>
      </c>
      <c r="G28" s="31">
        <v>12850</v>
      </c>
      <c r="H28" s="31">
        <v>0</v>
      </c>
      <c r="I28" s="31">
        <v>59500</v>
      </c>
      <c r="J28" s="31">
        <v>12991</v>
      </c>
      <c r="K28" s="31">
        <v>7544</v>
      </c>
      <c r="L28" s="31">
        <v>0</v>
      </c>
      <c r="M28" s="31">
        <v>14830</v>
      </c>
      <c r="N28" s="31">
        <v>9992</v>
      </c>
      <c r="O28" s="31">
        <v>0</v>
      </c>
      <c r="P28" s="31">
        <v>45357</v>
      </c>
      <c r="Q28" s="31">
        <v>31185</v>
      </c>
      <c r="R28" s="31">
        <v>20850</v>
      </c>
      <c r="S28" s="31">
        <v>0</v>
      </c>
      <c r="T28" s="31">
        <v>35465</v>
      </c>
      <c r="U28" s="31">
        <v>15940</v>
      </c>
      <c r="V28" s="31">
        <v>0</v>
      </c>
      <c r="W28" s="31">
        <v>103440</v>
      </c>
      <c r="X28" s="31">
        <v>23474</v>
      </c>
      <c r="Y28" s="31">
        <v>13844</v>
      </c>
      <c r="Z28" s="31">
        <v>0</v>
      </c>
      <c r="AA28" s="31">
        <v>26579</v>
      </c>
      <c r="AB28" s="31">
        <v>18679</v>
      </c>
      <c r="AC28" s="31">
        <v>0</v>
      </c>
      <c r="AD28" s="31">
        <v>82576</v>
      </c>
      <c r="AE28" s="31">
        <v>535</v>
      </c>
      <c r="AF28" s="31">
        <v>448</v>
      </c>
      <c r="AG28" s="31">
        <v>0</v>
      </c>
      <c r="AH28" s="31">
        <v>1085</v>
      </c>
      <c r="AI28" s="31">
        <v>940</v>
      </c>
      <c r="AJ28" s="31">
        <v>0</v>
      </c>
      <c r="AK28" s="31">
        <v>3008</v>
      </c>
      <c r="AL28" s="31">
        <v>378</v>
      </c>
      <c r="AM28" s="31">
        <v>313</v>
      </c>
      <c r="AN28" s="31">
        <v>0</v>
      </c>
      <c r="AO28" s="31">
        <v>793</v>
      </c>
      <c r="AP28" s="31">
        <v>709</v>
      </c>
      <c r="AQ28" s="31">
        <v>0</v>
      </c>
      <c r="AR28" s="173">
        <v>2193</v>
      </c>
    </row>
    <row r="29" spans="1:44" ht="25.5">
      <c r="A29" s="175">
        <v>25</v>
      </c>
      <c r="B29" s="177" t="s">
        <v>80</v>
      </c>
      <c r="C29" s="31">
        <v>0</v>
      </c>
      <c r="D29" s="31">
        <v>0</v>
      </c>
      <c r="E29" s="31">
        <v>0</v>
      </c>
      <c r="F29" s="31">
        <v>15934</v>
      </c>
      <c r="G29" s="31">
        <v>9444</v>
      </c>
      <c r="H29" s="31">
        <v>0</v>
      </c>
      <c r="I29" s="31">
        <v>25378</v>
      </c>
      <c r="J29" s="31">
        <v>0</v>
      </c>
      <c r="K29" s="31">
        <v>0</v>
      </c>
      <c r="L29" s="31">
        <v>0</v>
      </c>
      <c r="M29" s="31">
        <v>1386</v>
      </c>
      <c r="N29" s="31">
        <v>1099</v>
      </c>
      <c r="O29" s="31">
        <v>0</v>
      </c>
      <c r="P29" s="31">
        <v>2485</v>
      </c>
      <c r="Q29" s="31">
        <v>0</v>
      </c>
      <c r="R29" s="31">
        <v>0</v>
      </c>
      <c r="S29" s="31">
        <v>0</v>
      </c>
      <c r="T29" s="31">
        <v>18590</v>
      </c>
      <c r="U29" s="31">
        <v>11725</v>
      </c>
      <c r="V29" s="31">
        <v>0</v>
      </c>
      <c r="W29" s="31">
        <v>30315</v>
      </c>
      <c r="X29" s="31">
        <v>0</v>
      </c>
      <c r="Y29" s="31">
        <v>0</v>
      </c>
      <c r="Z29" s="31">
        <v>0</v>
      </c>
      <c r="AA29" s="31">
        <v>2191</v>
      </c>
      <c r="AB29" s="31">
        <v>1668</v>
      </c>
      <c r="AC29" s="31">
        <v>0</v>
      </c>
      <c r="AD29" s="31">
        <v>3859</v>
      </c>
      <c r="AE29" s="31">
        <v>0</v>
      </c>
      <c r="AF29" s="31">
        <v>0</v>
      </c>
      <c r="AG29" s="31">
        <v>0</v>
      </c>
      <c r="AH29" s="31">
        <v>11366</v>
      </c>
      <c r="AI29" s="31">
        <v>5681</v>
      </c>
      <c r="AJ29" s="31">
        <v>0</v>
      </c>
      <c r="AK29" s="31">
        <v>17047</v>
      </c>
      <c r="AL29" s="31">
        <v>0</v>
      </c>
      <c r="AM29" s="31">
        <v>0</v>
      </c>
      <c r="AN29" s="31">
        <v>0</v>
      </c>
      <c r="AO29" s="31">
        <v>140</v>
      </c>
      <c r="AP29" s="31">
        <v>97</v>
      </c>
      <c r="AQ29" s="31">
        <v>0</v>
      </c>
      <c r="AR29" s="173">
        <v>237</v>
      </c>
    </row>
    <row r="30" spans="1:44" ht="25.5">
      <c r="A30" s="175">
        <v>26</v>
      </c>
      <c r="B30" s="177" t="s">
        <v>81</v>
      </c>
      <c r="C30" s="31">
        <v>39269</v>
      </c>
      <c r="D30" s="31">
        <v>20597</v>
      </c>
      <c r="E30" s="31">
        <v>0</v>
      </c>
      <c r="F30" s="31">
        <v>68449</v>
      </c>
      <c r="G30" s="31">
        <v>49910</v>
      </c>
      <c r="H30" s="31">
        <v>0</v>
      </c>
      <c r="I30" s="31">
        <v>178225</v>
      </c>
      <c r="J30" s="31">
        <v>2212</v>
      </c>
      <c r="K30" s="31">
        <v>1172</v>
      </c>
      <c r="L30" s="31">
        <v>0</v>
      </c>
      <c r="M30" s="31">
        <v>16373</v>
      </c>
      <c r="N30" s="31">
        <v>13121</v>
      </c>
      <c r="O30" s="31">
        <v>0</v>
      </c>
      <c r="P30" s="31">
        <v>32878</v>
      </c>
      <c r="Q30" s="31">
        <v>39583</v>
      </c>
      <c r="R30" s="31">
        <v>20807</v>
      </c>
      <c r="S30" s="31">
        <v>0</v>
      </c>
      <c r="T30" s="31">
        <v>69478</v>
      </c>
      <c r="U30" s="31">
        <v>46017</v>
      </c>
      <c r="V30" s="31">
        <v>0</v>
      </c>
      <c r="W30" s="31">
        <v>175885</v>
      </c>
      <c r="X30" s="31">
        <v>3465</v>
      </c>
      <c r="Y30" s="31">
        <v>2138</v>
      </c>
      <c r="Z30" s="31">
        <v>0</v>
      </c>
      <c r="AA30" s="31">
        <v>21479</v>
      </c>
      <c r="AB30" s="31">
        <v>12448</v>
      </c>
      <c r="AC30" s="31">
        <v>0</v>
      </c>
      <c r="AD30" s="31">
        <v>39530</v>
      </c>
      <c r="AE30" s="31">
        <v>34546</v>
      </c>
      <c r="AF30" s="31">
        <v>14977</v>
      </c>
      <c r="AG30" s="31">
        <v>0</v>
      </c>
      <c r="AH30" s="31">
        <v>48568</v>
      </c>
      <c r="AI30" s="31">
        <v>26994</v>
      </c>
      <c r="AJ30" s="31">
        <v>0</v>
      </c>
      <c r="AK30" s="31">
        <v>125085</v>
      </c>
      <c r="AL30" s="31">
        <v>297</v>
      </c>
      <c r="AM30" s="31">
        <v>209</v>
      </c>
      <c r="AN30" s="31">
        <v>0</v>
      </c>
      <c r="AO30" s="31">
        <v>541</v>
      </c>
      <c r="AP30" s="31">
        <v>324</v>
      </c>
      <c r="AQ30" s="31">
        <v>0</v>
      </c>
      <c r="AR30" s="173">
        <v>1371</v>
      </c>
    </row>
    <row r="31" spans="1:44" ht="25.5">
      <c r="A31" s="175">
        <v>27</v>
      </c>
      <c r="B31" s="177" t="s">
        <v>82</v>
      </c>
      <c r="C31" s="31">
        <v>1823</v>
      </c>
      <c r="D31" s="31">
        <v>982</v>
      </c>
      <c r="E31" s="31">
        <v>0</v>
      </c>
      <c r="F31" s="31">
        <v>6556</v>
      </c>
      <c r="G31" s="31">
        <v>4370</v>
      </c>
      <c r="H31" s="31">
        <v>0</v>
      </c>
      <c r="I31" s="31">
        <v>13731</v>
      </c>
      <c r="J31" s="31">
        <v>73</v>
      </c>
      <c r="K31" s="31">
        <v>51</v>
      </c>
      <c r="L31" s="31">
        <v>0</v>
      </c>
      <c r="M31" s="31">
        <v>348</v>
      </c>
      <c r="N31" s="31">
        <v>823</v>
      </c>
      <c r="O31" s="31">
        <v>0</v>
      </c>
      <c r="P31" s="31">
        <v>1295</v>
      </c>
      <c r="Q31" s="31">
        <v>1937</v>
      </c>
      <c r="R31" s="31">
        <v>1044</v>
      </c>
      <c r="S31" s="31">
        <v>0</v>
      </c>
      <c r="T31" s="31">
        <v>6797</v>
      </c>
      <c r="U31" s="31">
        <v>4443</v>
      </c>
      <c r="V31" s="31">
        <v>0</v>
      </c>
      <c r="W31" s="31">
        <v>14221</v>
      </c>
      <c r="X31" s="31">
        <v>385</v>
      </c>
      <c r="Y31" s="31">
        <v>506</v>
      </c>
      <c r="Z31" s="31">
        <v>0</v>
      </c>
      <c r="AA31" s="31">
        <v>645</v>
      </c>
      <c r="AB31" s="31">
        <v>1430</v>
      </c>
      <c r="AC31" s="31">
        <v>0</v>
      </c>
      <c r="AD31" s="31">
        <v>2966</v>
      </c>
      <c r="AE31" s="31">
        <v>874</v>
      </c>
      <c r="AF31" s="31">
        <v>472</v>
      </c>
      <c r="AG31" s="31">
        <v>0</v>
      </c>
      <c r="AH31" s="31">
        <v>3885</v>
      </c>
      <c r="AI31" s="31">
        <v>2782</v>
      </c>
      <c r="AJ31" s="31">
        <v>0</v>
      </c>
      <c r="AK31" s="31">
        <v>8013</v>
      </c>
      <c r="AL31" s="31">
        <v>34</v>
      </c>
      <c r="AM31" s="31">
        <v>41</v>
      </c>
      <c r="AN31" s="31">
        <v>0</v>
      </c>
      <c r="AO31" s="31">
        <v>34</v>
      </c>
      <c r="AP31" s="31">
        <v>75</v>
      </c>
      <c r="AQ31" s="31">
        <v>0</v>
      </c>
      <c r="AR31" s="173">
        <v>184</v>
      </c>
    </row>
    <row r="32" spans="1:44" s="182" customFormat="1" ht="26.25">
      <c r="A32" s="178"/>
      <c r="B32" s="179" t="s">
        <v>1290</v>
      </c>
      <c r="C32" s="180">
        <v>5617216</v>
      </c>
      <c r="D32" s="180">
        <v>5202720</v>
      </c>
      <c r="E32" s="180">
        <v>38</v>
      </c>
      <c r="F32" s="180">
        <v>8867992</v>
      </c>
      <c r="G32" s="180">
        <v>7598871</v>
      </c>
      <c r="H32" s="180">
        <v>34</v>
      </c>
      <c r="I32" s="180">
        <v>27286871</v>
      </c>
      <c r="J32" s="180">
        <v>503715</v>
      </c>
      <c r="K32" s="180">
        <v>392416</v>
      </c>
      <c r="L32" s="180">
        <v>0</v>
      </c>
      <c r="M32" s="180">
        <v>621299</v>
      </c>
      <c r="N32" s="180">
        <v>428680</v>
      </c>
      <c r="O32" s="180">
        <v>0</v>
      </c>
      <c r="P32" s="180">
        <v>1946110</v>
      </c>
      <c r="Q32" s="180">
        <v>6753793</v>
      </c>
      <c r="R32" s="180">
        <v>5942828</v>
      </c>
      <c r="S32" s="180">
        <v>164</v>
      </c>
      <c r="T32" s="180">
        <v>10637265</v>
      </c>
      <c r="U32" s="180">
        <v>8361001</v>
      </c>
      <c r="V32" s="180">
        <v>391</v>
      </c>
      <c r="W32" s="180">
        <v>31695442</v>
      </c>
      <c r="X32" s="180">
        <v>1008703</v>
      </c>
      <c r="Y32" s="180">
        <v>795182</v>
      </c>
      <c r="Z32" s="180">
        <v>0</v>
      </c>
      <c r="AA32" s="180">
        <v>1429240</v>
      </c>
      <c r="AB32" s="180">
        <v>977520</v>
      </c>
      <c r="AC32" s="180">
        <v>0</v>
      </c>
      <c r="AD32" s="180">
        <v>4210645</v>
      </c>
      <c r="AE32" s="180">
        <v>3104076</v>
      </c>
      <c r="AF32" s="180">
        <v>3030319</v>
      </c>
      <c r="AG32" s="180">
        <v>3</v>
      </c>
      <c r="AH32" s="180">
        <v>4618261</v>
      </c>
      <c r="AI32" s="180">
        <v>4206168</v>
      </c>
      <c r="AJ32" s="180">
        <v>4</v>
      </c>
      <c r="AK32" s="180">
        <v>14958831</v>
      </c>
      <c r="AL32" s="180">
        <v>28325</v>
      </c>
      <c r="AM32" s="180">
        <v>20663</v>
      </c>
      <c r="AN32" s="180">
        <v>0</v>
      </c>
      <c r="AO32" s="180">
        <v>49019</v>
      </c>
      <c r="AP32" s="180">
        <v>35071</v>
      </c>
      <c r="AQ32" s="180">
        <v>0</v>
      </c>
      <c r="AR32" s="181">
        <v>133078</v>
      </c>
    </row>
    <row r="33" spans="1:44" ht="25.5">
      <c r="A33" s="175">
        <v>28</v>
      </c>
      <c r="B33" s="177" t="s">
        <v>83</v>
      </c>
      <c r="C33" s="31">
        <v>384379</v>
      </c>
      <c r="D33" s="31">
        <v>317836</v>
      </c>
      <c r="E33" s="31">
        <v>0</v>
      </c>
      <c r="F33" s="31">
        <v>473482</v>
      </c>
      <c r="G33" s="31">
        <v>295053</v>
      </c>
      <c r="H33" s="31">
        <v>0</v>
      </c>
      <c r="I33" s="31">
        <v>1470750</v>
      </c>
      <c r="J33" s="31">
        <v>15101</v>
      </c>
      <c r="K33" s="31">
        <v>8790</v>
      </c>
      <c r="L33" s="31">
        <v>0</v>
      </c>
      <c r="M33" s="31">
        <v>49502</v>
      </c>
      <c r="N33" s="31">
        <v>37926</v>
      </c>
      <c r="O33" s="31">
        <v>0</v>
      </c>
      <c r="P33" s="31">
        <v>111319</v>
      </c>
      <c r="Q33" s="31">
        <v>500578</v>
      </c>
      <c r="R33" s="31">
        <v>397852</v>
      </c>
      <c r="S33" s="31">
        <v>0</v>
      </c>
      <c r="T33" s="31">
        <v>584747</v>
      </c>
      <c r="U33" s="31">
        <v>373491</v>
      </c>
      <c r="V33" s="31">
        <v>0</v>
      </c>
      <c r="W33" s="31">
        <v>1856668</v>
      </c>
      <c r="X33" s="31">
        <v>22402</v>
      </c>
      <c r="Y33" s="31">
        <v>14785</v>
      </c>
      <c r="Z33" s="31">
        <v>0</v>
      </c>
      <c r="AA33" s="31">
        <v>68108</v>
      </c>
      <c r="AB33" s="31">
        <v>52590</v>
      </c>
      <c r="AC33" s="31">
        <v>0</v>
      </c>
      <c r="AD33" s="31">
        <v>157885</v>
      </c>
      <c r="AE33" s="31">
        <v>247240</v>
      </c>
      <c r="AF33" s="31">
        <v>182759</v>
      </c>
      <c r="AG33" s="31">
        <v>3</v>
      </c>
      <c r="AH33" s="31">
        <v>1291035</v>
      </c>
      <c r="AI33" s="31">
        <v>696782</v>
      </c>
      <c r="AJ33" s="31">
        <v>7</v>
      </c>
      <c r="AK33" s="31">
        <v>2417826</v>
      </c>
      <c r="AL33" s="31">
        <v>655</v>
      </c>
      <c r="AM33" s="31">
        <v>363</v>
      </c>
      <c r="AN33" s="31">
        <v>0</v>
      </c>
      <c r="AO33" s="31">
        <v>2284</v>
      </c>
      <c r="AP33" s="31">
        <v>1621</v>
      </c>
      <c r="AQ33" s="31">
        <v>0</v>
      </c>
      <c r="AR33" s="173">
        <v>4923</v>
      </c>
    </row>
    <row r="34" spans="1:44" ht="25.5">
      <c r="A34" s="175">
        <v>29</v>
      </c>
      <c r="B34" s="177" t="s">
        <v>1291</v>
      </c>
      <c r="C34" s="31">
        <v>81928</v>
      </c>
      <c r="D34" s="31">
        <v>50385</v>
      </c>
      <c r="E34" s="31">
        <v>0</v>
      </c>
      <c r="F34" s="31">
        <v>378892</v>
      </c>
      <c r="G34" s="31">
        <v>148690</v>
      </c>
      <c r="H34" s="31">
        <v>0</v>
      </c>
      <c r="I34" s="31">
        <v>659895</v>
      </c>
      <c r="J34" s="31">
        <v>3414</v>
      </c>
      <c r="K34" s="31">
        <v>1658</v>
      </c>
      <c r="L34" s="31">
        <v>0</v>
      </c>
      <c r="M34" s="31">
        <v>12083</v>
      </c>
      <c r="N34" s="31">
        <v>4420</v>
      </c>
      <c r="O34" s="31">
        <v>0</v>
      </c>
      <c r="P34" s="31">
        <v>21575</v>
      </c>
      <c r="Q34" s="31">
        <v>65548</v>
      </c>
      <c r="R34" s="31">
        <v>39136</v>
      </c>
      <c r="S34" s="31">
        <v>0</v>
      </c>
      <c r="T34" s="31">
        <v>331002</v>
      </c>
      <c r="U34" s="31">
        <v>127928</v>
      </c>
      <c r="V34" s="31">
        <v>0</v>
      </c>
      <c r="W34" s="31">
        <v>563614</v>
      </c>
      <c r="X34" s="31">
        <v>5369</v>
      </c>
      <c r="Y34" s="31">
        <v>2632</v>
      </c>
      <c r="Z34" s="31">
        <v>0</v>
      </c>
      <c r="AA34" s="31">
        <v>21596</v>
      </c>
      <c r="AB34" s="31">
        <v>7370</v>
      </c>
      <c r="AC34" s="31">
        <v>0</v>
      </c>
      <c r="AD34" s="31">
        <v>36967</v>
      </c>
      <c r="AE34" s="31">
        <v>50143</v>
      </c>
      <c r="AF34" s="31">
        <v>28879</v>
      </c>
      <c r="AG34" s="31">
        <v>0</v>
      </c>
      <c r="AH34" s="31">
        <v>277696</v>
      </c>
      <c r="AI34" s="31">
        <v>104960</v>
      </c>
      <c r="AJ34" s="31">
        <v>0</v>
      </c>
      <c r="AK34" s="31">
        <v>461678</v>
      </c>
      <c r="AL34" s="31">
        <v>3</v>
      </c>
      <c r="AM34" s="31">
        <v>0</v>
      </c>
      <c r="AN34" s="31">
        <v>0</v>
      </c>
      <c r="AO34" s="31">
        <v>12</v>
      </c>
      <c r="AP34" s="31">
        <v>8</v>
      </c>
      <c r="AQ34" s="31">
        <v>0</v>
      </c>
      <c r="AR34" s="173">
        <v>23</v>
      </c>
    </row>
    <row r="35" spans="1:44" ht="25.5">
      <c r="A35" s="175">
        <v>30</v>
      </c>
      <c r="B35" s="177" t="s">
        <v>85</v>
      </c>
      <c r="C35" s="31">
        <v>0</v>
      </c>
      <c r="D35" s="31">
        <v>0</v>
      </c>
      <c r="E35" s="31">
        <v>0</v>
      </c>
      <c r="F35" s="31">
        <v>393</v>
      </c>
      <c r="G35" s="31">
        <v>158</v>
      </c>
      <c r="H35" s="31">
        <v>0</v>
      </c>
      <c r="I35" s="31">
        <v>551</v>
      </c>
      <c r="J35" s="31">
        <v>0</v>
      </c>
      <c r="K35" s="31">
        <v>0</v>
      </c>
      <c r="L35" s="31">
        <v>0</v>
      </c>
      <c r="M35" s="31">
        <v>393</v>
      </c>
      <c r="N35" s="31">
        <v>158</v>
      </c>
      <c r="O35" s="31">
        <v>0</v>
      </c>
      <c r="P35" s="31">
        <v>551</v>
      </c>
      <c r="Q35" s="31">
        <v>0</v>
      </c>
      <c r="R35" s="31">
        <v>0</v>
      </c>
      <c r="S35" s="31">
        <v>0</v>
      </c>
      <c r="T35" s="31">
        <v>264</v>
      </c>
      <c r="U35" s="31">
        <v>153</v>
      </c>
      <c r="V35" s="31">
        <v>0</v>
      </c>
      <c r="W35" s="31">
        <v>417</v>
      </c>
      <c r="X35" s="31">
        <v>0</v>
      </c>
      <c r="Y35" s="31">
        <v>0</v>
      </c>
      <c r="Z35" s="31">
        <v>0</v>
      </c>
      <c r="AA35" s="31">
        <v>264</v>
      </c>
      <c r="AB35" s="31">
        <v>153</v>
      </c>
      <c r="AC35" s="31">
        <v>0</v>
      </c>
      <c r="AD35" s="31">
        <v>417</v>
      </c>
      <c r="AE35" s="31">
        <v>0</v>
      </c>
      <c r="AF35" s="31">
        <v>0</v>
      </c>
      <c r="AG35" s="31">
        <v>0</v>
      </c>
      <c r="AH35" s="31">
        <v>31</v>
      </c>
      <c r="AI35" s="31">
        <v>24</v>
      </c>
      <c r="AJ35" s="31">
        <v>0</v>
      </c>
      <c r="AK35" s="31">
        <v>55</v>
      </c>
      <c r="AL35" s="31">
        <v>0</v>
      </c>
      <c r="AM35" s="31">
        <v>0</v>
      </c>
      <c r="AN35" s="31">
        <v>0</v>
      </c>
      <c r="AO35" s="31">
        <v>31</v>
      </c>
      <c r="AP35" s="31">
        <v>24</v>
      </c>
      <c r="AQ35" s="31">
        <v>0</v>
      </c>
      <c r="AR35" s="173">
        <v>55</v>
      </c>
    </row>
    <row r="36" spans="1:44" ht="25.5">
      <c r="A36" s="175">
        <v>31</v>
      </c>
      <c r="B36" s="177" t="s">
        <v>86</v>
      </c>
      <c r="C36" s="31">
        <v>1354</v>
      </c>
      <c r="D36" s="31">
        <v>278</v>
      </c>
      <c r="E36" s="31">
        <v>0</v>
      </c>
      <c r="F36" s="31">
        <v>18552</v>
      </c>
      <c r="G36" s="31">
        <v>9247</v>
      </c>
      <c r="H36" s="31">
        <v>0</v>
      </c>
      <c r="I36" s="31">
        <v>29431</v>
      </c>
      <c r="J36" s="31">
        <v>79</v>
      </c>
      <c r="K36" s="31">
        <v>34</v>
      </c>
      <c r="L36" s="31">
        <v>0</v>
      </c>
      <c r="M36" s="31">
        <v>1743</v>
      </c>
      <c r="N36" s="31">
        <v>1151</v>
      </c>
      <c r="O36" s="31">
        <v>0</v>
      </c>
      <c r="P36" s="31">
        <v>3007</v>
      </c>
      <c r="Q36" s="31">
        <v>1450</v>
      </c>
      <c r="R36" s="31">
        <v>307</v>
      </c>
      <c r="S36" s="31">
        <v>0</v>
      </c>
      <c r="T36" s="31">
        <v>23027</v>
      </c>
      <c r="U36" s="31">
        <v>11421</v>
      </c>
      <c r="V36" s="31">
        <v>0</v>
      </c>
      <c r="W36" s="31">
        <v>36205</v>
      </c>
      <c r="X36" s="31">
        <v>104</v>
      </c>
      <c r="Y36" s="31">
        <v>38</v>
      </c>
      <c r="Z36" s="31">
        <v>0</v>
      </c>
      <c r="AA36" s="31">
        <v>2226</v>
      </c>
      <c r="AB36" s="31">
        <v>1440</v>
      </c>
      <c r="AC36" s="31">
        <v>0</v>
      </c>
      <c r="AD36" s="31">
        <v>3808</v>
      </c>
      <c r="AE36" s="31">
        <v>1177</v>
      </c>
      <c r="AF36" s="31">
        <v>238</v>
      </c>
      <c r="AG36" s="31">
        <v>0</v>
      </c>
      <c r="AH36" s="31">
        <v>13675</v>
      </c>
      <c r="AI36" s="31">
        <v>6948</v>
      </c>
      <c r="AJ36" s="31">
        <v>0</v>
      </c>
      <c r="AK36" s="31">
        <v>22038</v>
      </c>
      <c r="AL36" s="31">
        <v>0</v>
      </c>
      <c r="AM36" s="31">
        <v>0</v>
      </c>
      <c r="AN36" s="31">
        <v>0</v>
      </c>
      <c r="AO36" s="31">
        <v>19</v>
      </c>
      <c r="AP36" s="31">
        <v>20</v>
      </c>
      <c r="AQ36" s="31">
        <v>0</v>
      </c>
      <c r="AR36" s="173">
        <v>39</v>
      </c>
    </row>
    <row r="37" spans="1:44" ht="25.5">
      <c r="A37" s="175">
        <v>32</v>
      </c>
      <c r="B37" s="177" t="s">
        <v>87</v>
      </c>
      <c r="C37" s="31">
        <v>90</v>
      </c>
      <c r="D37" s="31">
        <v>50</v>
      </c>
      <c r="E37" s="31">
        <v>0</v>
      </c>
      <c r="F37" s="31">
        <v>675</v>
      </c>
      <c r="G37" s="31">
        <v>345</v>
      </c>
      <c r="H37" s="31">
        <v>0</v>
      </c>
      <c r="I37" s="31">
        <v>1160</v>
      </c>
      <c r="J37" s="31">
        <v>86</v>
      </c>
      <c r="K37" s="31">
        <v>43</v>
      </c>
      <c r="L37" s="31">
        <v>0</v>
      </c>
      <c r="M37" s="31">
        <v>672</v>
      </c>
      <c r="N37" s="31">
        <v>320</v>
      </c>
      <c r="O37" s="31">
        <v>0</v>
      </c>
      <c r="P37" s="31">
        <v>1121</v>
      </c>
      <c r="Q37" s="31">
        <v>125</v>
      </c>
      <c r="R37" s="31">
        <v>77</v>
      </c>
      <c r="S37" s="31">
        <v>0</v>
      </c>
      <c r="T37" s="31">
        <v>905</v>
      </c>
      <c r="U37" s="31">
        <v>421</v>
      </c>
      <c r="V37" s="31">
        <v>0</v>
      </c>
      <c r="W37" s="31">
        <v>1528</v>
      </c>
      <c r="X37" s="31">
        <v>116</v>
      </c>
      <c r="Y37" s="31">
        <v>53</v>
      </c>
      <c r="Z37" s="31">
        <v>0</v>
      </c>
      <c r="AA37" s="31">
        <v>867</v>
      </c>
      <c r="AB37" s="31">
        <v>392</v>
      </c>
      <c r="AC37" s="31">
        <v>0</v>
      </c>
      <c r="AD37" s="31">
        <v>1428</v>
      </c>
      <c r="AE37" s="31">
        <v>20</v>
      </c>
      <c r="AF37" s="31">
        <v>10</v>
      </c>
      <c r="AG37" s="31">
        <v>0</v>
      </c>
      <c r="AH37" s="31">
        <v>200</v>
      </c>
      <c r="AI37" s="31">
        <v>90</v>
      </c>
      <c r="AJ37" s="31">
        <v>0</v>
      </c>
      <c r="AK37" s="31">
        <v>320</v>
      </c>
      <c r="AL37" s="31">
        <v>3</v>
      </c>
      <c r="AM37" s="31">
        <v>1</v>
      </c>
      <c r="AN37" s="31">
        <v>0</v>
      </c>
      <c r="AO37" s="31">
        <v>101</v>
      </c>
      <c r="AP37" s="31">
        <v>45</v>
      </c>
      <c r="AQ37" s="31">
        <v>0</v>
      </c>
      <c r="AR37" s="173">
        <v>150</v>
      </c>
    </row>
    <row r="38" spans="1:44" ht="25.5">
      <c r="A38" s="175">
        <v>33</v>
      </c>
      <c r="B38" s="177" t="s">
        <v>88</v>
      </c>
      <c r="C38" s="31">
        <v>86585</v>
      </c>
      <c r="D38" s="31">
        <v>34678</v>
      </c>
      <c r="E38" s="31">
        <v>0</v>
      </c>
      <c r="F38" s="31">
        <v>115012</v>
      </c>
      <c r="G38" s="31">
        <v>48894</v>
      </c>
      <c r="H38" s="31">
        <v>0</v>
      </c>
      <c r="I38" s="31">
        <v>285169</v>
      </c>
      <c r="J38" s="31">
        <v>2784</v>
      </c>
      <c r="K38" s="31">
        <v>1493</v>
      </c>
      <c r="L38" s="31">
        <v>0</v>
      </c>
      <c r="M38" s="31">
        <v>2204</v>
      </c>
      <c r="N38" s="31">
        <v>1634</v>
      </c>
      <c r="O38" s="31">
        <v>0</v>
      </c>
      <c r="P38" s="31">
        <v>8115</v>
      </c>
      <c r="Q38" s="31">
        <v>101513</v>
      </c>
      <c r="R38" s="31">
        <v>41245</v>
      </c>
      <c r="S38" s="31">
        <v>0</v>
      </c>
      <c r="T38" s="31">
        <v>133785</v>
      </c>
      <c r="U38" s="31">
        <v>57453</v>
      </c>
      <c r="V38" s="31">
        <v>0</v>
      </c>
      <c r="W38" s="31">
        <v>333996</v>
      </c>
      <c r="X38" s="31">
        <v>3901</v>
      </c>
      <c r="Y38" s="31">
        <v>2197</v>
      </c>
      <c r="Z38" s="31">
        <v>0</v>
      </c>
      <c r="AA38" s="31">
        <v>3414</v>
      </c>
      <c r="AB38" s="31">
        <v>2134</v>
      </c>
      <c r="AC38" s="31">
        <v>0</v>
      </c>
      <c r="AD38" s="31">
        <v>11646</v>
      </c>
      <c r="AE38" s="31">
        <v>3901</v>
      </c>
      <c r="AF38" s="31">
        <v>2197</v>
      </c>
      <c r="AG38" s="31">
        <v>0</v>
      </c>
      <c r="AH38" s="31">
        <v>3414</v>
      </c>
      <c r="AI38" s="31">
        <v>2134</v>
      </c>
      <c r="AJ38" s="31">
        <v>0</v>
      </c>
      <c r="AK38" s="31">
        <v>11646</v>
      </c>
      <c r="AL38" s="31">
        <v>58</v>
      </c>
      <c r="AM38" s="31">
        <v>54</v>
      </c>
      <c r="AN38" s="31">
        <v>0</v>
      </c>
      <c r="AO38" s="31">
        <v>122</v>
      </c>
      <c r="AP38" s="31">
        <v>136</v>
      </c>
      <c r="AQ38" s="31">
        <v>0</v>
      </c>
      <c r="AR38" s="173">
        <v>370</v>
      </c>
    </row>
    <row r="39" spans="1:44" ht="25.5">
      <c r="A39" s="175">
        <v>34</v>
      </c>
      <c r="B39" s="177" t="s">
        <v>89</v>
      </c>
      <c r="C39" s="31">
        <v>0</v>
      </c>
      <c r="D39" s="31">
        <v>0</v>
      </c>
      <c r="E39" s="31">
        <v>0</v>
      </c>
      <c r="F39" s="31">
        <v>1750</v>
      </c>
      <c r="G39" s="31">
        <v>1450</v>
      </c>
      <c r="H39" s="31">
        <v>0</v>
      </c>
      <c r="I39" s="31">
        <v>3200</v>
      </c>
      <c r="J39" s="31">
        <v>0</v>
      </c>
      <c r="K39" s="31">
        <v>0</v>
      </c>
      <c r="L39" s="31">
        <v>0</v>
      </c>
      <c r="M39" s="31">
        <v>206</v>
      </c>
      <c r="N39" s="31">
        <v>102</v>
      </c>
      <c r="O39" s="31">
        <v>0</v>
      </c>
      <c r="P39" s="31">
        <v>308</v>
      </c>
      <c r="Q39" s="31">
        <v>0</v>
      </c>
      <c r="R39" s="31">
        <v>0</v>
      </c>
      <c r="S39" s="31">
        <v>0</v>
      </c>
      <c r="T39" s="31">
        <v>1550</v>
      </c>
      <c r="U39" s="31">
        <v>1350</v>
      </c>
      <c r="V39" s="31">
        <v>0</v>
      </c>
      <c r="W39" s="31">
        <v>2900</v>
      </c>
      <c r="X39" s="31">
        <v>0</v>
      </c>
      <c r="Y39" s="31">
        <v>0</v>
      </c>
      <c r="Z39" s="31">
        <v>0</v>
      </c>
      <c r="AA39" s="31">
        <v>302</v>
      </c>
      <c r="AB39" s="31">
        <v>140</v>
      </c>
      <c r="AC39" s="31">
        <v>0</v>
      </c>
      <c r="AD39" s="31">
        <v>442</v>
      </c>
      <c r="AE39" s="31">
        <v>0</v>
      </c>
      <c r="AF39" s="31">
        <v>0</v>
      </c>
      <c r="AG39" s="31">
        <v>0</v>
      </c>
      <c r="AH39" s="31">
        <v>150</v>
      </c>
      <c r="AI39" s="31">
        <v>150</v>
      </c>
      <c r="AJ39" s="31">
        <v>0</v>
      </c>
      <c r="AK39" s="31">
        <v>300</v>
      </c>
      <c r="AL39" s="31">
        <v>0</v>
      </c>
      <c r="AM39" s="31">
        <v>0</v>
      </c>
      <c r="AN39" s="31">
        <v>0</v>
      </c>
      <c r="AO39" s="31">
        <v>37</v>
      </c>
      <c r="AP39" s="31">
        <v>18</v>
      </c>
      <c r="AQ39" s="31">
        <v>0</v>
      </c>
      <c r="AR39" s="173">
        <v>55</v>
      </c>
    </row>
    <row r="40" spans="1:44" ht="25.5">
      <c r="A40" s="175">
        <v>35</v>
      </c>
      <c r="B40" s="177" t="s">
        <v>90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4838</v>
      </c>
      <c r="N40" s="31">
        <v>3121</v>
      </c>
      <c r="O40" s="31">
        <v>0</v>
      </c>
      <c r="P40" s="31">
        <v>7959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6569</v>
      </c>
      <c r="AB40" s="31">
        <v>4191</v>
      </c>
      <c r="AC40" s="31">
        <v>0</v>
      </c>
      <c r="AD40" s="31">
        <v>10760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174</v>
      </c>
      <c r="AP40" s="31">
        <v>174</v>
      </c>
      <c r="AQ40" s="31">
        <v>0</v>
      </c>
      <c r="AR40" s="173">
        <v>348</v>
      </c>
    </row>
    <row r="41" spans="1:44" ht="25.5">
      <c r="A41" s="175">
        <v>36</v>
      </c>
      <c r="B41" s="177" t="s">
        <v>91</v>
      </c>
      <c r="C41" s="31">
        <v>113</v>
      </c>
      <c r="D41" s="31">
        <v>55</v>
      </c>
      <c r="E41" s="31">
        <v>0</v>
      </c>
      <c r="F41" s="31">
        <v>1622</v>
      </c>
      <c r="G41" s="31">
        <v>1172</v>
      </c>
      <c r="H41" s="31">
        <v>0</v>
      </c>
      <c r="I41" s="31">
        <v>2962</v>
      </c>
      <c r="J41" s="31">
        <v>134</v>
      </c>
      <c r="K41" s="31">
        <v>64</v>
      </c>
      <c r="L41" s="31">
        <v>0</v>
      </c>
      <c r="M41" s="31">
        <v>1725</v>
      </c>
      <c r="N41" s="31">
        <v>1246</v>
      </c>
      <c r="O41" s="31">
        <v>0</v>
      </c>
      <c r="P41" s="31">
        <v>3169</v>
      </c>
      <c r="Q41" s="31">
        <v>135</v>
      </c>
      <c r="R41" s="31">
        <v>62</v>
      </c>
      <c r="S41" s="31">
        <v>0</v>
      </c>
      <c r="T41" s="31">
        <v>2709</v>
      </c>
      <c r="U41" s="31">
        <v>1816</v>
      </c>
      <c r="V41" s="31">
        <v>0</v>
      </c>
      <c r="W41" s="31">
        <v>4722</v>
      </c>
      <c r="X41" s="31">
        <v>137</v>
      </c>
      <c r="Y41" s="31">
        <v>65</v>
      </c>
      <c r="Z41" s="31">
        <v>0</v>
      </c>
      <c r="AA41" s="31">
        <v>2753</v>
      </c>
      <c r="AB41" s="31">
        <v>1829</v>
      </c>
      <c r="AC41" s="31">
        <v>0</v>
      </c>
      <c r="AD41" s="31">
        <v>4784</v>
      </c>
      <c r="AE41" s="31">
        <v>0</v>
      </c>
      <c r="AF41" s="31">
        <v>1</v>
      </c>
      <c r="AG41" s="31">
        <v>0</v>
      </c>
      <c r="AH41" s="31">
        <v>35</v>
      </c>
      <c r="AI41" s="31">
        <v>31</v>
      </c>
      <c r="AJ41" s="31">
        <v>0</v>
      </c>
      <c r="AK41" s="31">
        <v>67</v>
      </c>
      <c r="AL41" s="31">
        <v>0</v>
      </c>
      <c r="AM41" s="31">
        <v>1</v>
      </c>
      <c r="AN41" s="31">
        <v>0</v>
      </c>
      <c r="AO41" s="31">
        <v>38</v>
      </c>
      <c r="AP41" s="31">
        <v>34</v>
      </c>
      <c r="AQ41" s="31">
        <v>0</v>
      </c>
      <c r="AR41" s="173">
        <v>73</v>
      </c>
    </row>
    <row r="42" spans="1:44" ht="25.5">
      <c r="A42" s="175">
        <v>37</v>
      </c>
      <c r="B42" s="177" t="s">
        <v>92</v>
      </c>
      <c r="C42" s="31">
        <v>9604</v>
      </c>
      <c r="D42" s="31">
        <v>2087</v>
      </c>
      <c r="E42" s="31">
        <v>0</v>
      </c>
      <c r="F42" s="31">
        <v>8576</v>
      </c>
      <c r="G42" s="31">
        <v>2852</v>
      </c>
      <c r="H42" s="31">
        <v>0</v>
      </c>
      <c r="I42" s="31">
        <v>23119</v>
      </c>
      <c r="J42" s="31">
        <v>378</v>
      </c>
      <c r="K42" s="31">
        <v>70</v>
      </c>
      <c r="L42" s="31">
        <v>0</v>
      </c>
      <c r="M42" s="31">
        <v>111</v>
      </c>
      <c r="N42" s="31">
        <v>31</v>
      </c>
      <c r="O42" s="31">
        <v>0</v>
      </c>
      <c r="P42" s="31">
        <v>590</v>
      </c>
      <c r="Q42" s="31">
        <v>6536</v>
      </c>
      <c r="R42" s="31">
        <v>13097</v>
      </c>
      <c r="S42" s="31">
        <v>0</v>
      </c>
      <c r="T42" s="31">
        <v>7331</v>
      </c>
      <c r="U42" s="31">
        <v>2894</v>
      </c>
      <c r="V42" s="31">
        <v>0</v>
      </c>
      <c r="W42" s="31">
        <v>29858</v>
      </c>
      <c r="X42" s="31">
        <v>677</v>
      </c>
      <c r="Y42" s="31">
        <v>4340</v>
      </c>
      <c r="Z42" s="31">
        <v>0</v>
      </c>
      <c r="AA42" s="31">
        <v>93</v>
      </c>
      <c r="AB42" s="31">
        <v>2444</v>
      </c>
      <c r="AC42" s="31">
        <v>0</v>
      </c>
      <c r="AD42" s="31">
        <v>7554</v>
      </c>
      <c r="AE42" s="31">
        <v>10128</v>
      </c>
      <c r="AF42" s="31">
        <v>2288</v>
      </c>
      <c r="AG42" s="31">
        <v>0</v>
      </c>
      <c r="AH42" s="31">
        <v>3122</v>
      </c>
      <c r="AI42" s="31">
        <v>1243</v>
      </c>
      <c r="AJ42" s="31">
        <v>0</v>
      </c>
      <c r="AK42" s="31">
        <v>16781</v>
      </c>
      <c r="AL42" s="31">
        <v>16</v>
      </c>
      <c r="AM42" s="31">
        <v>23</v>
      </c>
      <c r="AN42" s="31">
        <v>0</v>
      </c>
      <c r="AO42" s="31">
        <v>10</v>
      </c>
      <c r="AP42" s="31">
        <v>3</v>
      </c>
      <c r="AQ42" s="31">
        <v>0</v>
      </c>
      <c r="AR42" s="173">
        <v>52</v>
      </c>
    </row>
    <row r="43" spans="1:44" ht="25.5">
      <c r="A43" s="175">
        <v>38</v>
      </c>
      <c r="B43" s="177" t="s">
        <v>93</v>
      </c>
      <c r="C43" s="31">
        <v>292</v>
      </c>
      <c r="D43" s="31">
        <v>170</v>
      </c>
      <c r="E43" s="31">
        <v>0</v>
      </c>
      <c r="F43" s="31">
        <v>2413</v>
      </c>
      <c r="G43" s="31">
        <v>2324</v>
      </c>
      <c r="H43" s="31">
        <v>0</v>
      </c>
      <c r="I43" s="31">
        <v>5199</v>
      </c>
      <c r="J43" s="31">
        <v>292</v>
      </c>
      <c r="K43" s="31">
        <v>170</v>
      </c>
      <c r="L43" s="31">
        <v>0</v>
      </c>
      <c r="M43" s="31">
        <v>2413</v>
      </c>
      <c r="N43" s="31">
        <v>2324</v>
      </c>
      <c r="O43" s="31">
        <v>0</v>
      </c>
      <c r="P43" s="31">
        <v>5199</v>
      </c>
      <c r="Q43" s="31">
        <v>407</v>
      </c>
      <c r="R43" s="31">
        <v>238</v>
      </c>
      <c r="S43" s="31">
        <v>0</v>
      </c>
      <c r="T43" s="31">
        <v>3453</v>
      </c>
      <c r="U43" s="31">
        <v>3205</v>
      </c>
      <c r="V43" s="31">
        <v>0</v>
      </c>
      <c r="W43" s="31">
        <v>7303</v>
      </c>
      <c r="X43" s="31">
        <v>407</v>
      </c>
      <c r="Y43" s="31">
        <v>238</v>
      </c>
      <c r="Z43" s="31">
        <v>0</v>
      </c>
      <c r="AA43" s="31">
        <v>3453</v>
      </c>
      <c r="AB43" s="31">
        <v>3205</v>
      </c>
      <c r="AC43" s="31">
        <v>0</v>
      </c>
      <c r="AD43" s="31">
        <v>7303</v>
      </c>
      <c r="AE43" s="31">
        <v>24</v>
      </c>
      <c r="AF43" s="31">
        <v>8</v>
      </c>
      <c r="AG43" s="31">
        <v>0</v>
      </c>
      <c r="AH43" s="31">
        <v>183</v>
      </c>
      <c r="AI43" s="31">
        <v>196</v>
      </c>
      <c r="AJ43" s="31">
        <v>0</v>
      </c>
      <c r="AK43" s="31">
        <v>411</v>
      </c>
      <c r="AL43" s="31">
        <v>24</v>
      </c>
      <c r="AM43" s="31">
        <v>8</v>
      </c>
      <c r="AN43" s="31">
        <v>0</v>
      </c>
      <c r="AO43" s="31">
        <v>183</v>
      </c>
      <c r="AP43" s="31">
        <v>196</v>
      </c>
      <c r="AQ43" s="31">
        <v>0</v>
      </c>
      <c r="AR43" s="173">
        <v>411</v>
      </c>
    </row>
    <row r="44" spans="1:44" ht="51">
      <c r="A44" s="175">
        <v>39</v>
      </c>
      <c r="B44" s="177" t="s">
        <v>94</v>
      </c>
      <c r="C44" s="31">
        <v>0</v>
      </c>
      <c r="D44" s="31">
        <v>0</v>
      </c>
      <c r="E44" s="31">
        <v>0</v>
      </c>
      <c r="F44" s="31">
        <v>4135</v>
      </c>
      <c r="G44" s="31">
        <v>4410</v>
      </c>
      <c r="H44" s="31">
        <v>0</v>
      </c>
      <c r="I44" s="31">
        <v>8545</v>
      </c>
      <c r="J44" s="31">
        <v>0</v>
      </c>
      <c r="K44" s="31">
        <v>0</v>
      </c>
      <c r="L44" s="31">
        <v>0</v>
      </c>
      <c r="M44" s="31">
        <v>1100</v>
      </c>
      <c r="N44" s="31">
        <v>609</v>
      </c>
      <c r="O44" s="31">
        <v>0</v>
      </c>
      <c r="P44" s="31">
        <v>1709</v>
      </c>
      <c r="Q44" s="31">
        <v>0</v>
      </c>
      <c r="R44" s="31">
        <v>0</v>
      </c>
      <c r="S44" s="31">
        <v>0</v>
      </c>
      <c r="T44" s="31">
        <v>4135</v>
      </c>
      <c r="U44" s="31">
        <v>4410</v>
      </c>
      <c r="V44" s="31">
        <v>0</v>
      </c>
      <c r="W44" s="31">
        <v>8545</v>
      </c>
      <c r="X44" s="31">
        <v>0</v>
      </c>
      <c r="Y44" s="31">
        <v>0</v>
      </c>
      <c r="Z44" s="31">
        <v>0</v>
      </c>
      <c r="AA44" s="31">
        <v>1543</v>
      </c>
      <c r="AB44" s="31">
        <v>860</v>
      </c>
      <c r="AC44" s="31">
        <v>0</v>
      </c>
      <c r="AD44" s="31">
        <v>2403</v>
      </c>
      <c r="AE44" s="31">
        <v>0</v>
      </c>
      <c r="AF44" s="31">
        <v>0</v>
      </c>
      <c r="AG44" s="31">
        <v>0</v>
      </c>
      <c r="AH44" s="31">
        <v>2005</v>
      </c>
      <c r="AI44" s="31">
        <v>1755</v>
      </c>
      <c r="AJ44" s="31">
        <v>0</v>
      </c>
      <c r="AK44" s="31">
        <v>3760</v>
      </c>
      <c r="AL44" s="31">
        <v>0</v>
      </c>
      <c r="AM44" s="31">
        <v>0</v>
      </c>
      <c r="AN44" s="31">
        <v>0</v>
      </c>
      <c r="AO44" s="31">
        <v>178</v>
      </c>
      <c r="AP44" s="31">
        <v>76</v>
      </c>
      <c r="AQ44" s="31">
        <v>0</v>
      </c>
      <c r="AR44" s="173">
        <v>254</v>
      </c>
    </row>
    <row r="45" spans="1:44" ht="25.5">
      <c r="A45" s="175">
        <v>40</v>
      </c>
      <c r="B45" s="177" t="s">
        <v>95</v>
      </c>
      <c r="C45" s="31">
        <v>7109</v>
      </c>
      <c r="D45" s="31">
        <v>2606</v>
      </c>
      <c r="E45" s="31">
        <v>0</v>
      </c>
      <c r="F45" s="31">
        <v>17223</v>
      </c>
      <c r="G45" s="31">
        <v>6545</v>
      </c>
      <c r="H45" s="31">
        <v>0</v>
      </c>
      <c r="I45" s="31">
        <v>33483</v>
      </c>
      <c r="J45" s="31">
        <v>15</v>
      </c>
      <c r="K45" s="31">
        <v>3</v>
      </c>
      <c r="L45" s="31">
        <v>0</v>
      </c>
      <c r="M45" s="31">
        <v>45</v>
      </c>
      <c r="N45" s="31">
        <v>22</v>
      </c>
      <c r="O45" s="31">
        <v>0</v>
      </c>
      <c r="P45" s="31">
        <v>85</v>
      </c>
      <c r="Q45" s="31">
        <v>7409</v>
      </c>
      <c r="R45" s="31">
        <v>2704</v>
      </c>
      <c r="S45" s="31">
        <v>0</v>
      </c>
      <c r="T45" s="31">
        <v>18782</v>
      </c>
      <c r="U45" s="31">
        <v>7112</v>
      </c>
      <c r="V45" s="31">
        <v>0</v>
      </c>
      <c r="W45" s="31">
        <v>36007</v>
      </c>
      <c r="X45" s="31">
        <v>254</v>
      </c>
      <c r="Y45" s="31">
        <v>75</v>
      </c>
      <c r="Z45" s="31">
        <v>0</v>
      </c>
      <c r="AA45" s="31">
        <v>616</v>
      </c>
      <c r="AB45" s="31">
        <v>234</v>
      </c>
      <c r="AC45" s="31">
        <v>0</v>
      </c>
      <c r="AD45" s="31">
        <v>1179</v>
      </c>
      <c r="AE45" s="31">
        <v>6320</v>
      </c>
      <c r="AF45" s="31">
        <v>2417</v>
      </c>
      <c r="AG45" s="31">
        <v>0</v>
      </c>
      <c r="AH45" s="31">
        <v>14468</v>
      </c>
      <c r="AI45" s="31">
        <v>5736</v>
      </c>
      <c r="AJ45" s="31">
        <v>0</v>
      </c>
      <c r="AK45" s="31">
        <v>28941</v>
      </c>
      <c r="AL45" s="31">
        <v>1</v>
      </c>
      <c r="AM45" s="31">
        <v>0</v>
      </c>
      <c r="AN45" s="31">
        <v>0</v>
      </c>
      <c r="AO45" s="31">
        <v>4</v>
      </c>
      <c r="AP45" s="31">
        <v>2</v>
      </c>
      <c r="AQ45" s="31">
        <v>0</v>
      </c>
      <c r="AR45" s="173">
        <v>7</v>
      </c>
    </row>
    <row r="46" spans="1:44" ht="25.5">
      <c r="A46" s="175">
        <v>41</v>
      </c>
      <c r="B46" s="177" t="s">
        <v>96</v>
      </c>
      <c r="C46" s="31">
        <v>61613</v>
      </c>
      <c r="D46" s="31">
        <v>37027</v>
      </c>
      <c r="E46" s="31">
        <v>0</v>
      </c>
      <c r="F46" s="31">
        <v>920558</v>
      </c>
      <c r="G46" s="31">
        <v>721346</v>
      </c>
      <c r="H46" s="31">
        <v>0</v>
      </c>
      <c r="I46" s="31">
        <v>1740544</v>
      </c>
      <c r="J46" s="31">
        <v>4092</v>
      </c>
      <c r="K46" s="31">
        <v>1169</v>
      </c>
      <c r="L46" s="31">
        <v>0</v>
      </c>
      <c r="M46" s="31">
        <v>49182</v>
      </c>
      <c r="N46" s="31">
        <v>17686</v>
      </c>
      <c r="O46" s="31">
        <v>0</v>
      </c>
      <c r="P46" s="31">
        <v>72129</v>
      </c>
      <c r="Q46" s="31">
        <v>65256</v>
      </c>
      <c r="R46" s="31">
        <v>41088</v>
      </c>
      <c r="S46" s="31">
        <v>0</v>
      </c>
      <c r="T46" s="31">
        <v>1008899</v>
      </c>
      <c r="U46" s="31">
        <v>820440</v>
      </c>
      <c r="V46" s="31">
        <v>0</v>
      </c>
      <c r="W46" s="31">
        <v>1935683</v>
      </c>
      <c r="X46" s="31">
        <v>4751</v>
      </c>
      <c r="Y46" s="31">
        <v>1471</v>
      </c>
      <c r="Z46" s="31">
        <v>0</v>
      </c>
      <c r="AA46" s="31">
        <v>68061</v>
      </c>
      <c r="AB46" s="31">
        <v>28285</v>
      </c>
      <c r="AC46" s="31">
        <v>0</v>
      </c>
      <c r="AD46" s="31">
        <v>102568</v>
      </c>
      <c r="AE46" s="31">
        <v>54539</v>
      </c>
      <c r="AF46" s="31">
        <v>30418</v>
      </c>
      <c r="AG46" s="31">
        <v>0</v>
      </c>
      <c r="AH46" s="31">
        <v>780024</v>
      </c>
      <c r="AI46" s="31">
        <v>550490</v>
      </c>
      <c r="AJ46" s="31">
        <v>0</v>
      </c>
      <c r="AK46" s="31">
        <v>1415471</v>
      </c>
      <c r="AL46" s="31">
        <v>508</v>
      </c>
      <c r="AM46" s="31">
        <v>177</v>
      </c>
      <c r="AN46" s="31">
        <v>0</v>
      </c>
      <c r="AO46" s="31">
        <v>7876</v>
      </c>
      <c r="AP46" s="31">
        <v>2779</v>
      </c>
      <c r="AQ46" s="31">
        <v>0</v>
      </c>
      <c r="AR46" s="173">
        <v>11340</v>
      </c>
    </row>
    <row r="47" spans="1:44" ht="25.5">
      <c r="A47" s="175">
        <v>42</v>
      </c>
      <c r="B47" s="177" t="s">
        <v>97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645</v>
      </c>
      <c r="K47" s="31">
        <v>232</v>
      </c>
      <c r="L47" s="31">
        <v>0</v>
      </c>
      <c r="M47" s="31">
        <v>13664</v>
      </c>
      <c r="N47" s="31">
        <v>3682</v>
      </c>
      <c r="O47" s="31">
        <v>0</v>
      </c>
      <c r="P47" s="31">
        <v>18223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1568</v>
      </c>
      <c r="Y47" s="31">
        <v>485</v>
      </c>
      <c r="Z47" s="31">
        <v>0</v>
      </c>
      <c r="AA47" s="31">
        <v>36636</v>
      </c>
      <c r="AB47" s="31">
        <v>7861</v>
      </c>
      <c r="AC47" s="31">
        <v>0</v>
      </c>
      <c r="AD47" s="31">
        <v>46550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98</v>
      </c>
      <c r="AM47" s="31">
        <v>37</v>
      </c>
      <c r="AN47" s="31">
        <v>0</v>
      </c>
      <c r="AO47" s="31">
        <v>1245</v>
      </c>
      <c r="AP47" s="31">
        <v>454</v>
      </c>
      <c r="AQ47" s="31">
        <v>0</v>
      </c>
      <c r="AR47" s="173">
        <v>1834</v>
      </c>
    </row>
    <row r="48" spans="1:44" ht="25.5">
      <c r="A48" s="175">
        <v>43</v>
      </c>
      <c r="B48" s="177" t="s">
        <v>98</v>
      </c>
      <c r="C48" s="31">
        <v>8761</v>
      </c>
      <c r="D48" s="31">
        <v>1144</v>
      </c>
      <c r="E48" s="31">
        <v>0</v>
      </c>
      <c r="F48" s="31">
        <v>217136</v>
      </c>
      <c r="G48" s="31">
        <v>65302</v>
      </c>
      <c r="H48" s="31">
        <v>0</v>
      </c>
      <c r="I48" s="31">
        <v>292343</v>
      </c>
      <c r="J48" s="31">
        <v>1399</v>
      </c>
      <c r="K48" s="31">
        <v>183</v>
      </c>
      <c r="L48" s="31">
        <v>0</v>
      </c>
      <c r="M48" s="31">
        <v>34677</v>
      </c>
      <c r="N48" s="31">
        <v>10429</v>
      </c>
      <c r="O48" s="31">
        <v>0</v>
      </c>
      <c r="P48" s="31">
        <v>46688</v>
      </c>
      <c r="Q48" s="31">
        <v>25568</v>
      </c>
      <c r="R48" s="31">
        <v>2899</v>
      </c>
      <c r="S48" s="31">
        <v>0</v>
      </c>
      <c r="T48" s="31">
        <v>643962</v>
      </c>
      <c r="U48" s="31">
        <v>160862</v>
      </c>
      <c r="V48" s="31">
        <v>0</v>
      </c>
      <c r="W48" s="31">
        <v>833291</v>
      </c>
      <c r="X48" s="31">
        <v>2752</v>
      </c>
      <c r="Y48" s="31">
        <v>312</v>
      </c>
      <c r="Z48" s="31">
        <v>0</v>
      </c>
      <c r="AA48" s="31">
        <v>69318</v>
      </c>
      <c r="AB48" s="31">
        <v>17316</v>
      </c>
      <c r="AC48" s="31">
        <v>0</v>
      </c>
      <c r="AD48" s="31">
        <v>89698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256</v>
      </c>
      <c r="AM48" s="31">
        <v>119</v>
      </c>
      <c r="AN48" s="31">
        <v>0</v>
      </c>
      <c r="AO48" s="31">
        <v>983</v>
      </c>
      <c r="AP48" s="31">
        <v>381</v>
      </c>
      <c r="AQ48" s="31">
        <v>0</v>
      </c>
      <c r="AR48" s="173">
        <v>1739</v>
      </c>
    </row>
    <row r="49" spans="1:44" ht="25.5">
      <c r="A49" s="175">
        <v>44</v>
      </c>
      <c r="B49" s="177" t="s">
        <v>1292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48</v>
      </c>
      <c r="K49" s="31">
        <v>6</v>
      </c>
      <c r="L49" s="31">
        <v>0</v>
      </c>
      <c r="M49" s="31">
        <v>208</v>
      </c>
      <c r="N49" s="31">
        <v>59</v>
      </c>
      <c r="O49" s="31">
        <v>0</v>
      </c>
      <c r="P49" s="31">
        <v>321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49</v>
      </c>
      <c r="Y49" s="31">
        <v>7</v>
      </c>
      <c r="Z49" s="31">
        <v>0</v>
      </c>
      <c r="AA49" s="31">
        <v>231</v>
      </c>
      <c r="AB49" s="31">
        <v>70</v>
      </c>
      <c r="AC49" s="31">
        <v>0</v>
      </c>
      <c r="AD49" s="31">
        <v>357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5</v>
      </c>
      <c r="AM49" s="31">
        <v>5</v>
      </c>
      <c r="AN49" s="31">
        <v>0</v>
      </c>
      <c r="AO49" s="31">
        <v>42</v>
      </c>
      <c r="AP49" s="31">
        <v>11</v>
      </c>
      <c r="AQ49" s="31">
        <v>0</v>
      </c>
      <c r="AR49" s="173">
        <v>63</v>
      </c>
    </row>
    <row r="50" spans="1:44" ht="52.5">
      <c r="A50" s="175"/>
      <c r="B50" s="179" t="s">
        <v>1293</v>
      </c>
      <c r="C50" s="180">
        <v>641828</v>
      </c>
      <c r="D50" s="180">
        <v>446316</v>
      </c>
      <c r="E50" s="180">
        <v>0</v>
      </c>
      <c r="F50" s="180">
        <v>2160419</v>
      </c>
      <c r="G50" s="180">
        <v>1307788</v>
      </c>
      <c r="H50" s="180">
        <v>0</v>
      </c>
      <c r="I50" s="180">
        <v>4556351</v>
      </c>
      <c r="J50" s="180">
        <v>28467</v>
      </c>
      <c r="K50" s="180">
        <v>13915</v>
      </c>
      <c r="L50" s="180">
        <v>0</v>
      </c>
      <c r="M50" s="180">
        <v>174766</v>
      </c>
      <c r="N50" s="180">
        <v>84920</v>
      </c>
      <c r="O50" s="180">
        <v>0</v>
      </c>
      <c r="P50" s="180">
        <v>302068</v>
      </c>
      <c r="Q50" s="180">
        <v>774525</v>
      </c>
      <c r="R50" s="180">
        <v>538705</v>
      </c>
      <c r="S50" s="180">
        <v>0</v>
      </c>
      <c r="T50" s="180">
        <v>2764551</v>
      </c>
      <c r="U50" s="180">
        <v>1572956</v>
      </c>
      <c r="V50" s="180">
        <v>0</v>
      </c>
      <c r="W50" s="180">
        <v>5650737</v>
      </c>
      <c r="X50" s="180">
        <v>42487</v>
      </c>
      <c r="Y50" s="180">
        <v>26698</v>
      </c>
      <c r="Z50" s="180">
        <v>0</v>
      </c>
      <c r="AA50" s="180">
        <v>286050</v>
      </c>
      <c r="AB50" s="180">
        <v>130514</v>
      </c>
      <c r="AC50" s="180">
        <v>0</v>
      </c>
      <c r="AD50" s="180">
        <v>485749</v>
      </c>
      <c r="AE50" s="180">
        <v>373492</v>
      </c>
      <c r="AF50" s="180">
        <v>249215</v>
      </c>
      <c r="AG50" s="180">
        <v>3</v>
      </c>
      <c r="AH50" s="180">
        <v>2386038</v>
      </c>
      <c r="AI50" s="180">
        <v>1370539</v>
      </c>
      <c r="AJ50" s="180">
        <v>7</v>
      </c>
      <c r="AK50" s="180">
        <v>4379294</v>
      </c>
      <c r="AL50" s="180">
        <v>1627</v>
      </c>
      <c r="AM50" s="180">
        <v>788</v>
      </c>
      <c r="AN50" s="180">
        <v>0</v>
      </c>
      <c r="AO50" s="180">
        <v>13339</v>
      </c>
      <c r="AP50" s="180">
        <v>5982</v>
      </c>
      <c r="AQ50" s="180">
        <v>0</v>
      </c>
      <c r="AR50" s="181">
        <v>21736</v>
      </c>
    </row>
    <row r="51" spans="1:44" ht="25.5">
      <c r="A51" s="175">
        <v>45</v>
      </c>
      <c r="B51" s="176" t="s">
        <v>101</v>
      </c>
      <c r="C51" s="31">
        <v>399816</v>
      </c>
      <c r="D51" s="31">
        <v>462842</v>
      </c>
      <c r="E51" s="31">
        <v>0</v>
      </c>
      <c r="F51" s="31">
        <v>134667</v>
      </c>
      <c r="G51" s="31">
        <v>189225</v>
      </c>
      <c r="H51" s="31">
        <v>0</v>
      </c>
      <c r="I51" s="31">
        <v>1186550</v>
      </c>
      <c r="J51" s="31">
        <v>54542</v>
      </c>
      <c r="K51" s="31">
        <v>51882</v>
      </c>
      <c r="L51" s="31">
        <v>0</v>
      </c>
      <c r="M51" s="31">
        <v>26927</v>
      </c>
      <c r="N51" s="31">
        <v>14578</v>
      </c>
      <c r="O51" s="31">
        <v>0</v>
      </c>
      <c r="P51" s="31">
        <v>147929</v>
      </c>
      <c r="Q51" s="31">
        <v>513191</v>
      </c>
      <c r="R51" s="31">
        <v>546125</v>
      </c>
      <c r="S51" s="31">
        <v>0</v>
      </c>
      <c r="T51" s="31">
        <v>171554</v>
      </c>
      <c r="U51" s="31">
        <v>216220</v>
      </c>
      <c r="V51" s="31">
        <v>0</v>
      </c>
      <c r="W51" s="31">
        <v>1447090</v>
      </c>
      <c r="X51" s="31">
        <v>107445</v>
      </c>
      <c r="Y51" s="31">
        <v>86273</v>
      </c>
      <c r="Z51" s="31">
        <v>0</v>
      </c>
      <c r="AA51" s="31">
        <v>44378</v>
      </c>
      <c r="AB51" s="31">
        <v>28558</v>
      </c>
      <c r="AC51" s="31">
        <v>0</v>
      </c>
      <c r="AD51" s="31">
        <v>266654</v>
      </c>
      <c r="AE51" s="31">
        <v>189532</v>
      </c>
      <c r="AF51" s="31">
        <v>256473</v>
      </c>
      <c r="AG51" s="31">
        <v>0</v>
      </c>
      <c r="AH51" s="31">
        <v>60593</v>
      </c>
      <c r="AI51" s="31">
        <v>102398</v>
      </c>
      <c r="AJ51" s="31">
        <v>0</v>
      </c>
      <c r="AK51" s="31">
        <v>608996</v>
      </c>
      <c r="AL51" s="31">
        <v>2864</v>
      </c>
      <c r="AM51" s="31">
        <v>2097</v>
      </c>
      <c r="AN51" s="31">
        <v>0</v>
      </c>
      <c r="AO51" s="31">
        <v>941</v>
      </c>
      <c r="AP51" s="31">
        <v>1143</v>
      </c>
      <c r="AQ51" s="31">
        <v>0</v>
      </c>
      <c r="AR51" s="173">
        <v>7045</v>
      </c>
    </row>
    <row r="52" spans="1:44" ht="25.5">
      <c r="A52" s="175">
        <v>46</v>
      </c>
      <c r="B52" s="183" t="s">
        <v>1294</v>
      </c>
      <c r="C52" s="31">
        <v>279612</v>
      </c>
      <c r="D52" s="31">
        <v>260310</v>
      </c>
      <c r="E52" s="31">
        <v>0</v>
      </c>
      <c r="F52" s="31">
        <v>242985</v>
      </c>
      <c r="G52" s="31">
        <v>216135</v>
      </c>
      <c r="H52" s="31">
        <v>0</v>
      </c>
      <c r="I52" s="31">
        <v>999042</v>
      </c>
      <c r="J52" s="31">
        <v>59231</v>
      </c>
      <c r="K52" s="31">
        <v>52363</v>
      </c>
      <c r="L52" s="31">
        <v>0</v>
      </c>
      <c r="M52" s="31">
        <v>48602</v>
      </c>
      <c r="N52" s="31">
        <v>43255</v>
      </c>
      <c r="O52" s="31">
        <v>0</v>
      </c>
      <c r="P52" s="31">
        <v>203451</v>
      </c>
      <c r="Q52" s="31">
        <v>341415</v>
      </c>
      <c r="R52" s="31">
        <v>319484</v>
      </c>
      <c r="S52" s="31">
        <v>0</v>
      </c>
      <c r="T52" s="31">
        <v>309059</v>
      </c>
      <c r="U52" s="31">
        <v>286928</v>
      </c>
      <c r="V52" s="31">
        <v>0</v>
      </c>
      <c r="W52" s="31">
        <v>1256886</v>
      </c>
      <c r="X52" s="31">
        <v>87984</v>
      </c>
      <c r="Y52" s="31">
        <v>79884</v>
      </c>
      <c r="Z52" s="31">
        <v>0</v>
      </c>
      <c r="AA52" s="31">
        <v>77271</v>
      </c>
      <c r="AB52" s="31">
        <v>71739</v>
      </c>
      <c r="AC52" s="31">
        <v>0</v>
      </c>
      <c r="AD52" s="31">
        <v>316878</v>
      </c>
      <c r="AE52" s="31">
        <v>186617</v>
      </c>
      <c r="AF52" s="31">
        <v>162175</v>
      </c>
      <c r="AG52" s="31">
        <v>0</v>
      </c>
      <c r="AH52" s="31">
        <v>145347</v>
      </c>
      <c r="AI52" s="31">
        <v>150412</v>
      </c>
      <c r="AJ52" s="31">
        <v>0</v>
      </c>
      <c r="AK52" s="31">
        <v>644551</v>
      </c>
      <c r="AL52" s="31">
        <v>3202</v>
      </c>
      <c r="AM52" s="31">
        <v>2753</v>
      </c>
      <c r="AN52" s="31">
        <v>0</v>
      </c>
      <c r="AO52" s="31">
        <v>2440</v>
      </c>
      <c r="AP52" s="31">
        <v>2532</v>
      </c>
      <c r="AQ52" s="31">
        <v>0</v>
      </c>
      <c r="AR52" s="173">
        <v>10927</v>
      </c>
    </row>
    <row r="53" spans="1:44" ht="25.5">
      <c r="A53" s="175">
        <v>47</v>
      </c>
      <c r="B53" s="176" t="s">
        <v>103</v>
      </c>
      <c r="C53" s="31">
        <v>487294</v>
      </c>
      <c r="D53" s="31">
        <v>239486</v>
      </c>
      <c r="E53" s="31">
        <v>0</v>
      </c>
      <c r="F53" s="31">
        <v>241868</v>
      </c>
      <c r="G53" s="31">
        <v>106771</v>
      </c>
      <c r="H53" s="31">
        <v>0</v>
      </c>
      <c r="I53" s="31">
        <v>1075419</v>
      </c>
      <c r="J53" s="31">
        <v>139791</v>
      </c>
      <c r="K53" s="31">
        <v>73068</v>
      </c>
      <c r="L53" s="31">
        <v>0</v>
      </c>
      <c r="M53" s="31">
        <v>51600</v>
      </c>
      <c r="N53" s="31">
        <v>31960</v>
      </c>
      <c r="O53" s="31">
        <v>0</v>
      </c>
      <c r="P53" s="31">
        <v>296419</v>
      </c>
      <c r="Q53" s="31">
        <v>688767</v>
      </c>
      <c r="R53" s="31">
        <v>295553</v>
      </c>
      <c r="S53" s="31">
        <v>0</v>
      </c>
      <c r="T53" s="31">
        <v>300713</v>
      </c>
      <c r="U53" s="31">
        <v>120236</v>
      </c>
      <c r="V53" s="31">
        <v>0</v>
      </c>
      <c r="W53" s="31">
        <v>1405269</v>
      </c>
      <c r="X53" s="31">
        <v>478067</v>
      </c>
      <c r="Y53" s="31">
        <v>194431</v>
      </c>
      <c r="Z53" s="31">
        <v>0</v>
      </c>
      <c r="AA53" s="31">
        <v>152312</v>
      </c>
      <c r="AB53" s="31">
        <v>70758</v>
      </c>
      <c r="AC53" s="31">
        <v>0</v>
      </c>
      <c r="AD53" s="31">
        <v>895568</v>
      </c>
      <c r="AE53" s="31">
        <v>343104</v>
      </c>
      <c r="AF53" s="31">
        <v>183407</v>
      </c>
      <c r="AG53" s="31">
        <v>0</v>
      </c>
      <c r="AH53" s="31">
        <v>260948</v>
      </c>
      <c r="AI53" s="31">
        <v>143255</v>
      </c>
      <c r="AJ53" s="31">
        <v>0</v>
      </c>
      <c r="AK53" s="31">
        <v>930714</v>
      </c>
      <c r="AL53" s="31">
        <v>6040</v>
      </c>
      <c r="AM53" s="31">
        <v>3971</v>
      </c>
      <c r="AN53" s="31">
        <v>0</v>
      </c>
      <c r="AO53" s="31">
        <v>6382</v>
      </c>
      <c r="AP53" s="31">
        <v>4007</v>
      </c>
      <c r="AQ53" s="31">
        <v>0</v>
      </c>
      <c r="AR53" s="173">
        <v>20400</v>
      </c>
    </row>
    <row r="54" spans="1:44" ht="26.25">
      <c r="A54" s="178"/>
      <c r="B54" s="184" t="s">
        <v>1295</v>
      </c>
      <c r="C54" s="180">
        <v>1166722</v>
      </c>
      <c r="D54" s="180">
        <v>962638</v>
      </c>
      <c r="E54" s="180">
        <v>0</v>
      </c>
      <c r="F54" s="180">
        <v>619520</v>
      </c>
      <c r="G54" s="180">
        <v>512131</v>
      </c>
      <c r="H54" s="180">
        <v>0</v>
      </c>
      <c r="I54" s="180">
        <v>3261011</v>
      </c>
      <c r="J54" s="180">
        <v>253564</v>
      </c>
      <c r="K54" s="180">
        <v>177313</v>
      </c>
      <c r="L54" s="180">
        <v>0</v>
      </c>
      <c r="M54" s="180">
        <v>127129</v>
      </c>
      <c r="N54" s="180">
        <v>89793</v>
      </c>
      <c r="O54" s="180">
        <v>0</v>
      </c>
      <c r="P54" s="180">
        <v>647799</v>
      </c>
      <c r="Q54" s="180">
        <v>1543373</v>
      </c>
      <c r="R54" s="180">
        <v>1161162</v>
      </c>
      <c r="S54" s="180">
        <v>0</v>
      </c>
      <c r="T54" s="180">
        <v>781326</v>
      </c>
      <c r="U54" s="180">
        <v>623384</v>
      </c>
      <c r="V54" s="180">
        <v>0</v>
      </c>
      <c r="W54" s="180">
        <v>4109245</v>
      </c>
      <c r="X54" s="180">
        <v>673496</v>
      </c>
      <c r="Y54" s="180">
        <v>360588</v>
      </c>
      <c r="Z54" s="180">
        <v>0</v>
      </c>
      <c r="AA54" s="180">
        <v>273961</v>
      </c>
      <c r="AB54" s="180">
        <v>171055</v>
      </c>
      <c r="AC54" s="180">
        <v>0</v>
      </c>
      <c r="AD54" s="180">
        <v>1479100</v>
      </c>
      <c r="AE54" s="180">
        <v>719253</v>
      </c>
      <c r="AF54" s="180">
        <v>602055</v>
      </c>
      <c r="AG54" s="180">
        <v>0</v>
      </c>
      <c r="AH54" s="180">
        <v>466888</v>
      </c>
      <c r="AI54" s="180">
        <v>396065</v>
      </c>
      <c r="AJ54" s="180">
        <v>0</v>
      </c>
      <c r="AK54" s="180">
        <v>2184261</v>
      </c>
      <c r="AL54" s="180">
        <v>12106</v>
      </c>
      <c r="AM54" s="180">
        <v>8821</v>
      </c>
      <c r="AN54" s="180">
        <v>0</v>
      </c>
      <c r="AO54" s="180">
        <v>9763</v>
      </c>
      <c r="AP54" s="180">
        <v>7682</v>
      </c>
      <c r="AQ54" s="180">
        <v>0</v>
      </c>
      <c r="AR54" s="181">
        <v>38372</v>
      </c>
    </row>
    <row r="55" spans="1:44" ht="25.5">
      <c r="A55" s="175">
        <v>48</v>
      </c>
      <c r="B55" s="176" t="s">
        <v>1296</v>
      </c>
      <c r="C55" s="31">
        <v>0</v>
      </c>
      <c r="D55" s="31">
        <v>0</v>
      </c>
      <c r="E55" s="31">
        <v>0</v>
      </c>
      <c r="F55" s="31">
        <v>22132</v>
      </c>
      <c r="G55" s="31">
        <v>14451</v>
      </c>
      <c r="H55" s="31">
        <v>0</v>
      </c>
      <c r="I55" s="31">
        <v>36583</v>
      </c>
      <c r="J55" s="31">
        <v>0</v>
      </c>
      <c r="K55" s="31">
        <v>0</v>
      </c>
      <c r="L55" s="31">
        <v>0</v>
      </c>
      <c r="M55" s="31">
        <v>2422</v>
      </c>
      <c r="N55" s="31">
        <v>2348</v>
      </c>
      <c r="O55" s="31">
        <v>0</v>
      </c>
      <c r="P55" s="31">
        <v>4770</v>
      </c>
      <c r="Q55" s="31">
        <v>0</v>
      </c>
      <c r="R55" s="31">
        <v>0</v>
      </c>
      <c r="S55" s="31">
        <v>0</v>
      </c>
      <c r="T55" s="31">
        <v>60234</v>
      </c>
      <c r="U55" s="31">
        <v>31224</v>
      </c>
      <c r="V55" s="31">
        <v>0</v>
      </c>
      <c r="W55" s="31">
        <v>91458</v>
      </c>
      <c r="X55" s="31">
        <v>0</v>
      </c>
      <c r="Y55" s="31">
        <v>0</v>
      </c>
      <c r="Z55" s="31">
        <v>0</v>
      </c>
      <c r="AA55" s="31">
        <v>4373</v>
      </c>
      <c r="AB55" s="31">
        <v>3565</v>
      </c>
      <c r="AC55" s="31">
        <v>0</v>
      </c>
      <c r="AD55" s="31">
        <v>7938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173">
        <v>0</v>
      </c>
    </row>
    <row r="56" spans="1:44" ht="25.5">
      <c r="A56" s="175">
        <v>49</v>
      </c>
      <c r="B56" s="176" t="s">
        <v>1297</v>
      </c>
      <c r="C56" s="31">
        <v>9607</v>
      </c>
      <c r="D56" s="31">
        <v>4980</v>
      </c>
      <c r="E56" s="31">
        <v>0</v>
      </c>
      <c r="F56" s="31">
        <v>5378</v>
      </c>
      <c r="G56" s="31">
        <v>3565</v>
      </c>
      <c r="H56" s="31">
        <v>0</v>
      </c>
      <c r="I56" s="31">
        <v>23530</v>
      </c>
      <c r="J56" s="31">
        <v>9607</v>
      </c>
      <c r="K56" s="31">
        <v>4980</v>
      </c>
      <c r="L56" s="31">
        <v>0</v>
      </c>
      <c r="M56" s="31">
        <v>5378</v>
      </c>
      <c r="N56" s="31">
        <v>3565</v>
      </c>
      <c r="O56" s="31">
        <v>0</v>
      </c>
      <c r="P56" s="31">
        <v>23530</v>
      </c>
      <c r="Q56" s="31">
        <v>19887</v>
      </c>
      <c r="R56" s="31">
        <v>9072</v>
      </c>
      <c r="S56" s="31">
        <v>0</v>
      </c>
      <c r="T56" s="31">
        <v>13097</v>
      </c>
      <c r="U56" s="31">
        <v>7895</v>
      </c>
      <c r="V56" s="31">
        <v>0</v>
      </c>
      <c r="W56" s="31">
        <v>49951</v>
      </c>
      <c r="X56" s="31">
        <v>19887</v>
      </c>
      <c r="Y56" s="31">
        <v>9072</v>
      </c>
      <c r="Z56" s="31">
        <v>0</v>
      </c>
      <c r="AA56" s="31">
        <v>13097</v>
      </c>
      <c r="AB56" s="31">
        <v>7895</v>
      </c>
      <c r="AC56" s="31">
        <v>0</v>
      </c>
      <c r="AD56" s="31">
        <v>49951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</row>
    <row r="57" spans="1:44" ht="26.25">
      <c r="A57" s="178"/>
      <c r="B57" s="184" t="s">
        <v>1298</v>
      </c>
      <c r="C57" s="180">
        <v>9607</v>
      </c>
      <c r="D57" s="180">
        <v>4980</v>
      </c>
      <c r="E57" s="180">
        <v>0</v>
      </c>
      <c r="F57" s="180">
        <v>27510</v>
      </c>
      <c r="G57" s="180">
        <v>18016</v>
      </c>
      <c r="H57" s="180">
        <v>0</v>
      </c>
      <c r="I57" s="180">
        <v>60113</v>
      </c>
      <c r="J57" s="180">
        <v>9607</v>
      </c>
      <c r="K57" s="180">
        <v>4980</v>
      </c>
      <c r="L57" s="180">
        <v>0</v>
      </c>
      <c r="M57" s="180">
        <v>7800</v>
      </c>
      <c r="N57" s="180">
        <v>5913</v>
      </c>
      <c r="O57" s="180">
        <v>0</v>
      </c>
      <c r="P57" s="180">
        <v>28300</v>
      </c>
      <c r="Q57" s="180">
        <v>19887</v>
      </c>
      <c r="R57" s="180">
        <v>9072</v>
      </c>
      <c r="S57" s="180">
        <v>0</v>
      </c>
      <c r="T57" s="180">
        <v>73331</v>
      </c>
      <c r="U57" s="180">
        <v>39119</v>
      </c>
      <c r="V57" s="180">
        <v>0</v>
      </c>
      <c r="W57" s="180">
        <v>141409</v>
      </c>
      <c r="X57" s="180">
        <v>19887</v>
      </c>
      <c r="Y57" s="180">
        <v>9072</v>
      </c>
      <c r="Z57" s="180">
        <v>0</v>
      </c>
      <c r="AA57" s="180">
        <v>17470</v>
      </c>
      <c r="AB57" s="180">
        <v>11460</v>
      </c>
      <c r="AC57" s="180">
        <v>0</v>
      </c>
      <c r="AD57" s="180">
        <v>57889</v>
      </c>
      <c r="AE57" s="180">
        <v>0</v>
      </c>
      <c r="AF57" s="180">
        <v>0</v>
      </c>
      <c r="AG57" s="180">
        <v>0</v>
      </c>
      <c r="AH57" s="180">
        <v>0</v>
      </c>
      <c r="AI57" s="180">
        <v>0</v>
      </c>
      <c r="AJ57" s="180">
        <v>0</v>
      </c>
      <c r="AK57" s="180">
        <v>0</v>
      </c>
      <c r="AL57" s="180">
        <v>0</v>
      </c>
      <c r="AM57" s="180">
        <v>0</v>
      </c>
      <c r="AN57" s="180">
        <v>0</v>
      </c>
      <c r="AO57" s="180">
        <v>0</v>
      </c>
      <c r="AP57" s="180">
        <v>0</v>
      </c>
      <c r="AQ57" s="180">
        <v>0</v>
      </c>
      <c r="AR57" s="180">
        <v>0</v>
      </c>
    </row>
    <row r="58" spans="1:44" ht="26.25">
      <c r="A58" s="178"/>
      <c r="B58" s="184" t="s">
        <v>1299</v>
      </c>
      <c r="C58" s="180">
        <v>7435373</v>
      </c>
      <c r="D58" s="180">
        <v>6616654</v>
      </c>
      <c r="E58" s="180">
        <v>38</v>
      </c>
      <c r="F58" s="180">
        <v>11675441</v>
      </c>
      <c r="G58" s="180">
        <v>9436806</v>
      </c>
      <c r="H58" s="180">
        <v>34</v>
      </c>
      <c r="I58" s="180">
        <v>35164346</v>
      </c>
      <c r="J58" s="180">
        <v>795353</v>
      </c>
      <c r="K58" s="180">
        <v>588624</v>
      </c>
      <c r="L58" s="180">
        <v>0</v>
      </c>
      <c r="M58" s="180">
        <v>930994</v>
      </c>
      <c r="N58" s="180">
        <v>609306</v>
      </c>
      <c r="O58" s="180">
        <v>0</v>
      </c>
      <c r="P58" s="180">
        <v>2924277</v>
      </c>
      <c r="Q58" s="180">
        <v>9091578</v>
      </c>
      <c r="R58" s="180">
        <v>7651767</v>
      </c>
      <c r="S58" s="180">
        <v>164</v>
      </c>
      <c r="T58" s="180">
        <v>14256473</v>
      </c>
      <c r="U58" s="180">
        <v>10596460</v>
      </c>
      <c r="V58" s="180">
        <v>391</v>
      </c>
      <c r="W58" s="180">
        <v>41596833</v>
      </c>
      <c r="X58" s="180">
        <v>1744573</v>
      </c>
      <c r="Y58" s="180">
        <v>1191540</v>
      </c>
      <c r="Z58" s="180">
        <v>0</v>
      </c>
      <c r="AA58" s="180">
        <v>2006721</v>
      </c>
      <c r="AB58" s="180">
        <v>1290549</v>
      </c>
      <c r="AC58" s="180">
        <v>0</v>
      </c>
      <c r="AD58" s="180">
        <v>6233383</v>
      </c>
      <c r="AE58" s="180">
        <v>4196821</v>
      </c>
      <c r="AF58" s="180">
        <v>3881589</v>
      </c>
      <c r="AG58" s="180">
        <v>6</v>
      </c>
      <c r="AH58" s="180">
        <v>7471187</v>
      </c>
      <c r="AI58" s="180">
        <v>5972772</v>
      </c>
      <c r="AJ58" s="180">
        <v>11</v>
      </c>
      <c r="AK58" s="180">
        <v>21522386</v>
      </c>
      <c r="AL58" s="180">
        <v>42058</v>
      </c>
      <c r="AM58" s="180">
        <v>30272</v>
      </c>
      <c r="AN58" s="180">
        <v>0</v>
      </c>
      <c r="AO58" s="180">
        <v>72121</v>
      </c>
      <c r="AP58" s="180">
        <v>48735</v>
      </c>
      <c r="AQ58" s="180">
        <v>0</v>
      </c>
      <c r="AR58" s="181">
        <v>193186</v>
      </c>
    </row>
  </sheetData>
  <mergeCells count="20">
    <mergeCell ref="A3:A4"/>
    <mergeCell ref="B3:B4"/>
    <mergeCell ref="C3:H3"/>
    <mergeCell ref="I3:I4"/>
    <mergeCell ref="J3:O3"/>
    <mergeCell ref="P3:P4"/>
    <mergeCell ref="C1:P1"/>
    <mergeCell ref="Q1:AD1"/>
    <mergeCell ref="AE1:AR1"/>
    <mergeCell ref="C2:P2"/>
    <mergeCell ref="Q2:AD2"/>
    <mergeCell ref="AE2:AR2"/>
    <mergeCell ref="AL3:AQ3"/>
    <mergeCell ref="AR3:AR4"/>
    <mergeCell ref="Q3:V3"/>
    <mergeCell ref="W3:W4"/>
    <mergeCell ref="X3:AC3"/>
    <mergeCell ref="AD3:AD4"/>
    <mergeCell ref="AE3:AJ3"/>
    <mergeCell ref="AK3:A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opLeftCell="A28" workbookViewId="0">
      <selection activeCell="F2" sqref="F2"/>
    </sheetView>
  </sheetViews>
  <sheetFormatPr defaultRowHeight="21"/>
  <cols>
    <col min="1" max="1" width="9.140625" style="191"/>
    <col min="2" max="2" width="70.140625" style="191" customWidth="1"/>
    <col min="3" max="3" width="30.28515625" style="191" customWidth="1"/>
    <col min="4" max="4" width="26.28515625" style="191" customWidth="1"/>
    <col min="5" max="6" width="22.140625" style="191" customWidth="1"/>
    <col min="7" max="16384" width="9.140625" style="191"/>
  </cols>
  <sheetData>
    <row r="1" spans="1:6" ht="93.75" customHeight="1">
      <c r="B1" s="701" t="s">
        <v>1337</v>
      </c>
      <c r="C1" s="702"/>
      <c r="D1" s="702"/>
      <c r="E1" s="702"/>
      <c r="F1" s="702"/>
    </row>
    <row r="2" spans="1:6" ht="157.5">
      <c r="B2" s="192" t="s">
        <v>1338</v>
      </c>
      <c r="C2" s="193" t="s">
        <v>1339</v>
      </c>
      <c r="D2" s="193" t="s">
        <v>1303</v>
      </c>
      <c r="E2" s="193" t="s">
        <v>1304</v>
      </c>
      <c r="F2" s="193" t="s">
        <v>1340</v>
      </c>
    </row>
    <row r="3" spans="1:6" ht="39.950000000000003" customHeight="1">
      <c r="A3" s="188">
        <v>1</v>
      </c>
      <c r="B3" s="188" t="s">
        <v>56</v>
      </c>
      <c r="C3" s="194">
        <v>78</v>
      </c>
      <c r="D3" s="194">
        <v>72</v>
      </c>
      <c r="E3" s="194">
        <f>C3-D3</f>
        <v>6</v>
      </c>
      <c r="F3" s="194">
        <v>1</v>
      </c>
    </row>
    <row r="4" spans="1:6" ht="39.950000000000003" customHeight="1">
      <c r="A4" s="188">
        <v>2</v>
      </c>
      <c r="B4" s="188" t="s">
        <v>57</v>
      </c>
      <c r="C4" s="194">
        <v>34</v>
      </c>
      <c r="D4" s="194">
        <v>31</v>
      </c>
      <c r="E4" s="194">
        <f t="shared" ref="E4:E31" si="0">C4-D4</f>
        <v>3</v>
      </c>
      <c r="F4" s="194"/>
    </row>
    <row r="5" spans="1:6" ht="39.950000000000003" customHeight="1">
      <c r="A5" s="188">
        <v>3</v>
      </c>
      <c r="B5" s="188" t="s">
        <v>58</v>
      </c>
      <c r="C5" s="194">
        <v>121</v>
      </c>
      <c r="D5" s="194">
        <v>87</v>
      </c>
      <c r="E5" s="194">
        <f t="shared" si="0"/>
        <v>34</v>
      </c>
      <c r="F5" s="194"/>
    </row>
    <row r="6" spans="1:6" ht="39.950000000000003" customHeight="1">
      <c r="A6" s="188">
        <v>4</v>
      </c>
      <c r="B6" s="188" t="s">
        <v>59</v>
      </c>
      <c r="C6" s="194">
        <v>33</v>
      </c>
      <c r="D6" s="194">
        <v>30</v>
      </c>
      <c r="E6" s="194">
        <f t="shared" si="0"/>
        <v>3</v>
      </c>
      <c r="F6" s="194"/>
    </row>
    <row r="7" spans="1:6" ht="39.950000000000003" customHeight="1">
      <c r="A7" s="188">
        <v>5</v>
      </c>
      <c r="B7" s="195" t="s">
        <v>60</v>
      </c>
      <c r="C7" s="194">
        <v>68</v>
      </c>
      <c r="D7" s="194">
        <v>60</v>
      </c>
      <c r="E7" s="194">
        <f t="shared" si="0"/>
        <v>8</v>
      </c>
      <c r="F7" s="194"/>
    </row>
    <row r="8" spans="1:6" ht="39.950000000000003" customHeight="1">
      <c r="A8" s="188">
        <v>6</v>
      </c>
      <c r="B8" s="195" t="s">
        <v>61</v>
      </c>
      <c r="C8" s="194">
        <v>69</v>
      </c>
      <c r="D8" s="194">
        <v>47</v>
      </c>
      <c r="E8" s="194">
        <f t="shared" si="0"/>
        <v>22</v>
      </c>
      <c r="F8" s="194"/>
    </row>
    <row r="9" spans="1:6" ht="39.950000000000003" customHeight="1">
      <c r="A9" s="188">
        <v>7</v>
      </c>
      <c r="B9" s="195" t="s">
        <v>62</v>
      </c>
      <c r="C9" s="194">
        <v>49</v>
      </c>
      <c r="D9" s="194">
        <v>32</v>
      </c>
      <c r="E9" s="194">
        <f t="shared" si="0"/>
        <v>17</v>
      </c>
      <c r="F9" s="194"/>
    </row>
    <row r="10" spans="1:6" ht="39.950000000000003" customHeight="1">
      <c r="A10" s="188">
        <v>8</v>
      </c>
      <c r="B10" s="195" t="s">
        <v>65</v>
      </c>
      <c r="C10" s="194">
        <v>2</v>
      </c>
      <c r="D10" s="194">
        <v>1</v>
      </c>
      <c r="E10" s="194">
        <f t="shared" si="0"/>
        <v>1</v>
      </c>
      <c r="F10" s="194"/>
    </row>
    <row r="11" spans="1:6" ht="39.950000000000003" customHeight="1">
      <c r="A11" s="188">
        <v>9</v>
      </c>
      <c r="B11" s="195" t="s">
        <v>66</v>
      </c>
      <c r="C11" s="194">
        <v>13</v>
      </c>
      <c r="D11" s="194">
        <v>10</v>
      </c>
      <c r="E11" s="194">
        <f t="shared" si="0"/>
        <v>3</v>
      </c>
      <c r="F11" s="194"/>
    </row>
    <row r="12" spans="1:6" ht="39.950000000000003" customHeight="1">
      <c r="A12" s="188">
        <v>10</v>
      </c>
      <c r="B12" s="195" t="s">
        <v>67</v>
      </c>
      <c r="C12" s="194">
        <v>5</v>
      </c>
      <c r="D12" s="194">
        <v>4</v>
      </c>
      <c r="E12" s="194">
        <f t="shared" si="0"/>
        <v>1</v>
      </c>
      <c r="F12" s="194"/>
    </row>
    <row r="13" spans="1:6" ht="39.950000000000003" customHeight="1">
      <c r="A13" s="188">
        <v>11</v>
      </c>
      <c r="B13" s="195" t="s">
        <v>68</v>
      </c>
      <c r="C13" s="194">
        <v>3</v>
      </c>
      <c r="D13" s="194">
        <v>3</v>
      </c>
      <c r="E13" s="194">
        <f t="shared" si="0"/>
        <v>0</v>
      </c>
      <c r="F13" s="194"/>
    </row>
    <row r="14" spans="1:6" ht="39.950000000000003" customHeight="1">
      <c r="A14" s="188">
        <v>12</v>
      </c>
      <c r="B14" s="195" t="s">
        <v>69</v>
      </c>
      <c r="C14" s="194">
        <v>2</v>
      </c>
      <c r="D14" s="194">
        <v>2</v>
      </c>
      <c r="E14" s="194">
        <f t="shared" si="0"/>
        <v>0</v>
      </c>
      <c r="F14" s="194"/>
    </row>
    <row r="15" spans="1:6" ht="39.950000000000003" customHeight="1">
      <c r="A15" s="188">
        <v>13</v>
      </c>
      <c r="B15" s="195" t="s">
        <v>70</v>
      </c>
      <c r="C15" s="194">
        <v>5</v>
      </c>
      <c r="D15" s="194">
        <v>4</v>
      </c>
      <c r="E15" s="194">
        <f t="shared" si="0"/>
        <v>1</v>
      </c>
      <c r="F15" s="194"/>
    </row>
    <row r="16" spans="1:6" ht="39.950000000000003" customHeight="1">
      <c r="A16" s="188">
        <v>14</v>
      </c>
      <c r="B16" s="195" t="s">
        <v>71</v>
      </c>
      <c r="C16" s="194">
        <v>17</v>
      </c>
      <c r="D16" s="194">
        <v>13</v>
      </c>
      <c r="E16" s="194">
        <f t="shared" si="0"/>
        <v>4</v>
      </c>
      <c r="F16" s="194"/>
    </row>
    <row r="17" spans="1:6" ht="39.950000000000003" customHeight="1">
      <c r="A17" s="188">
        <v>15</v>
      </c>
      <c r="B17" s="195" t="s">
        <v>73</v>
      </c>
      <c r="C17" s="194">
        <v>4</v>
      </c>
      <c r="D17" s="194">
        <v>2</v>
      </c>
      <c r="E17" s="194">
        <f t="shared" si="0"/>
        <v>2</v>
      </c>
      <c r="F17" s="194"/>
    </row>
    <row r="18" spans="1:6" ht="39.950000000000003" customHeight="1">
      <c r="A18" s="188">
        <v>16</v>
      </c>
      <c r="B18" s="195" t="s">
        <v>77</v>
      </c>
      <c r="C18" s="194">
        <v>1</v>
      </c>
      <c r="D18" s="194">
        <v>1</v>
      </c>
      <c r="E18" s="194">
        <v>1</v>
      </c>
      <c r="F18" s="194">
        <v>1</v>
      </c>
    </row>
    <row r="19" spans="1:6" ht="39.950000000000003" customHeight="1">
      <c r="A19" s="188">
        <v>17</v>
      </c>
      <c r="B19" s="195" t="s">
        <v>78</v>
      </c>
      <c r="C19" s="194">
        <v>4</v>
      </c>
      <c r="D19" s="194">
        <v>3</v>
      </c>
      <c r="E19" s="194">
        <f t="shared" si="0"/>
        <v>1</v>
      </c>
      <c r="F19" s="194"/>
    </row>
    <row r="20" spans="1:6" ht="39.950000000000003" customHeight="1">
      <c r="A20" s="188">
        <v>18</v>
      </c>
      <c r="B20" s="195" t="s">
        <v>79</v>
      </c>
      <c r="C20" s="194">
        <v>17</v>
      </c>
      <c r="D20" s="194">
        <v>15</v>
      </c>
      <c r="E20" s="194">
        <f t="shared" si="0"/>
        <v>2</v>
      </c>
      <c r="F20" s="194"/>
    </row>
    <row r="21" spans="1:6" ht="39.950000000000003" customHeight="1">
      <c r="A21" s="188">
        <v>19</v>
      </c>
      <c r="B21" s="195" t="s">
        <v>81</v>
      </c>
      <c r="C21" s="194">
        <v>1</v>
      </c>
      <c r="D21" s="194">
        <v>1</v>
      </c>
      <c r="E21" s="194">
        <f t="shared" si="0"/>
        <v>0</v>
      </c>
      <c r="F21" s="194"/>
    </row>
    <row r="22" spans="1:6" ht="39.950000000000003" customHeight="1">
      <c r="A22" s="188">
        <v>20</v>
      </c>
      <c r="B22" s="195" t="s">
        <v>83</v>
      </c>
      <c r="C22" s="194">
        <v>36</v>
      </c>
      <c r="D22" s="194">
        <v>27</v>
      </c>
      <c r="E22" s="194">
        <f t="shared" si="0"/>
        <v>9</v>
      </c>
      <c r="F22" s="194"/>
    </row>
    <row r="23" spans="1:6" ht="39.950000000000003" customHeight="1">
      <c r="A23" s="188">
        <v>21</v>
      </c>
      <c r="B23" s="195" t="s">
        <v>1341</v>
      </c>
      <c r="C23" s="194">
        <v>16</v>
      </c>
      <c r="D23" s="194">
        <v>14</v>
      </c>
      <c r="E23" s="194">
        <f t="shared" si="0"/>
        <v>2</v>
      </c>
      <c r="F23" s="194"/>
    </row>
    <row r="24" spans="1:6" ht="39.950000000000003" customHeight="1">
      <c r="A24" s="188">
        <v>22</v>
      </c>
      <c r="B24" s="195" t="s">
        <v>88</v>
      </c>
      <c r="C24" s="194">
        <v>4</v>
      </c>
      <c r="D24" s="194">
        <v>3</v>
      </c>
      <c r="E24" s="194">
        <f t="shared" si="0"/>
        <v>1</v>
      </c>
      <c r="F24" s="194"/>
    </row>
    <row r="25" spans="1:6" ht="39.950000000000003" customHeight="1">
      <c r="A25" s="188">
        <v>23</v>
      </c>
      <c r="B25" s="195" t="s">
        <v>97</v>
      </c>
      <c r="C25" s="194">
        <v>2</v>
      </c>
      <c r="D25" s="194"/>
      <c r="E25" s="194">
        <v>1</v>
      </c>
      <c r="F25" s="194"/>
    </row>
    <row r="26" spans="1:6" ht="39.950000000000003" customHeight="1">
      <c r="A26" s="188">
        <v>24</v>
      </c>
      <c r="B26" s="195" t="s">
        <v>98</v>
      </c>
      <c r="C26" s="194">
        <v>3</v>
      </c>
      <c r="D26" s="194">
        <v>3</v>
      </c>
      <c r="E26" s="194">
        <f t="shared" si="0"/>
        <v>0</v>
      </c>
      <c r="F26" s="194"/>
    </row>
    <row r="27" spans="1:6" ht="39.950000000000003" customHeight="1">
      <c r="A27" s="196"/>
      <c r="B27" s="196" t="s">
        <v>1342</v>
      </c>
      <c r="C27" s="194">
        <f>SUM(C3:C26)</f>
        <v>587</v>
      </c>
      <c r="D27" s="194">
        <f t="shared" ref="D27:F27" si="1">SUM(D3:D26)</f>
        <v>465</v>
      </c>
      <c r="E27" s="194">
        <f t="shared" si="0"/>
        <v>122</v>
      </c>
      <c r="F27" s="194">
        <f t="shared" si="1"/>
        <v>2</v>
      </c>
    </row>
    <row r="28" spans="1:6" ht="39.950000000000003" customHeight="1">
      <c r="A28" s="188">
        <v>1</v>
      </c>
      <c r="B28" s="188" t="s">
        <v>101</v>
      </c>
      <c r="C28" s="194">
        <v>31</v>
      </c>
      <c r="D28" s="194">
        <v>19</v>
      </c>
      <c r="E28" s="194">
        <f t="shared" si="0"/>
        <v>12</v>
      </c>
      <c r="F28" s="194">
        <v>1</v>
      </c>
    </row>
    <row r="29" spans="1:6" ht="39.950000000000003" customHeight="1">
      <c r="A29" s="197">
        <v>2</v>
      </c>
      <c r="B29" s="195" t="s">
        <v>1343</v>
      </c>
      <c r="C29" s="194">
        <v>169</v>
      </c>
      <c r="D29" s="194">
        <v>135</v>
      </c>
      <c r="E29" s="194">
        <f t="shared" si="0"/>
        <v>34</v>
      </c>
      <c r="F29" s="194"/>
    </row>
    <row r="30" spans="1:6" ht="39.950000000000003" customHeight="1">
      <c r="A30" s="188">
        <v>3</v>
      </c>
      <c r="B30" s="188" t="s">
        <v>103</v>
      </c>
      <c r="C30" s="194">
        <v>213</v>
      </c>
      <c r="D30" s="194">
        <v>171</v>
      </c>
      <c r="E30" s="194">
        <f t="shared" si="0"/>
        <v>42</v>
      </c>
      <c r="F30" s="194">
        <v>1</v>
      </c>
    </row>
    <row r="31" spans="1:6" ht="39.950000000000003" customHeight="1">
      <c r="A31" s="196"/>
      <c r="B31" s="196" t="s">
        <v>1344</v>
      </c>
      <c r="C31" s="194">
        <f>SUM(C28:C30)</f>
        <v>413</v>
      </c>
      <c r="D31" s="194">
        <f t="shared" ref="D31:F31" si="2">SUM(D28:D30)</f>
        <v>325</v>
      </c>
      <c r="E31" s="194">
        <f t="shared" si="0"/>
        <v>88</v>
      </c>
      <c r="F31" s="194">
        <f t="shared" si="2"/>
        <v>2</v>
      </c>
    </row>
    <row r="32" spans="1:6" ht="39.950000000000003" customHeight="1">
      <c r="A32" s="188"/>
      <c r="B32" s="188" t="s">
        <v>1299</v>
      </c>
      <c r="C32" s="194">
        <f>C27+C31</f>
        <v>1000</v>
      </c>
      <c r="D32" s="194">
        <f t="shared" ref="D32:F32" si="3">D27+D31</f>
        <v>790</v>
      </c>
      <c r="E32" s="194">
        <f t="shared" si="3"/>
        <v>210</v>
      </c>
      <c r="F32" s="194">
        <f t="shared" si="3"/>
        <v>4</v>
      </c>
    </row>
    <row r="33" spans="1:6">
      <c r="A33" s="703" t="s">
        <v>1345</v>
      </c>
      <c r="B33" s="703"/>
      <c r="C33" s="703"/>
      <c r="D33" s="703"/>
      <c r="E33" s="703"/>
      <c r="F33" s="703"/>
    </row>
  </sheetData>
  <mergeCells count="2">
    <mergeCell ref="B1:F1"/>
    <mergeCell ref="A33:F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topLeftCell="A25" workbookViewId="0">
      <selection activeCell="E6" sqref="E6"/>
    </sheetView>
  </sheetViews>
  <sheetFormatPr defaultRowHeight="15"/>
  <cols>
    <col min="1" max="1" width="40.85546875" style="185" customWidth="1"/>
    <col min="2" max="2" width="28.42578125" style="185" customWidth="1"/>
    <col min="3" max="3" width="26.28515625" style="185" customWidth="1"/>
    <col min="4" max="4" width="15.28515625" style="185" customWidth="1"/>
    <col min="5" max="5" width="28.140625" style="185" customWidth="1"/>
    <col min="6" max="16384" width="9.140625" style="185"/>
  </cols>
  <sheetData>
    <row r="1" spans="1:7" ht="102.75" customHeight="1">
      <c r="A1" s="704" t="s">
        <v>1300</v>
      </c>
      <c r="B1" s="705"/>
      <c r="C1" s="705"/>
      <c r="D1" s="705"/>
      <c r="E1" s="705"/>
    </row>
    <row r="2" spans="1:7" ht="166.5" customHeight="1">
      <c r="A2" s="189" t="s">
        <v>1301</v>
      </c>
      <c r="B2" s="190" t="s">
        <v>1302</v>
      </c>
      <c r="C2" s="190" t="s">
        <v>1303</v>
      </c>
      <c r="D2" s="190" t="s">
        <v>1304</v>
      </c>
      <c r="E2" s="190" t="s">
        <v>1305</v>
      </c>
      <c r="G2" s="185" t="s">
        <v>1336</v>
      </c>
    </row>
    <row r="3" spans="1:7" ht="35.1" customHeight="1">
      <c r="A3" s="187" t="s">
        <v>1306</v>
      </c>
      <c r="B3" s="187">
        <v>51</v>
      </c>
      <c r="C3" s="187">
        <v>39</v>
      </c>
      <c r="D3" s="187">
        <f>B3-C3</f>
        <v>12</v>
      </c>
      <c r="E3" s="187"/>
    </row>
    <row r="4" spans="1:7" ht="35.1" customHeight="1">
      <c r="A4" s="187" t="s">
        <v>1307</v>
      </c>
      <c r="B4" s="187">
        <v>28</v>
      </c>
      <c r="C4" s="187">
        <v>24</v>
      </c>
      <c r="D4" s="187">
        <f t="shared" ref="D4:D32" si="0">B4-C4</f>
        <v>4</v>
      </c>
      <c r="E4" s="187">
        <v>1</v>
      </c>
    </row>
    <row r="5" spans="1:7" ht="35.1" customHeight="1">
      <c r="A5" s="187" t="s">
        <v>1308</v>
      </c>
      <c r="B5" s="187">
        <v>6</v>
      </c>
      <c r="C5" s="187">
        <v>5</v>
      </c>
      <c r="D5" s="187">
        <f t="shared" si="0"/>
        <v>1</v>
      </c>
      <c r="E5" s="187"/>
    </row>
    <row r="6" spans="1:7" ht="35.1" customHeight="1">
      <c r="A6" s="187" t="s">
        <v>1309</v>
      </c>
      <c r="B6" s="187">
        <v>180</v>
      </c>
      <c r="C6" s="187">
        <v>135</v>
      </c>
      <c r="D6" s="187">
        <f t="shared" si="0"/>
        <v>45</v>
      </c>
      <c r="E6" s="187">
        <v>1</v>
      </c>
    </row>
    <row r="7" spans="1:7" ht="35.1" customHeight="1">
      <c r="A7" s="187" t="s">
        <v>1310</v>
      </c>
      <c r="B7" s="187">
        <v>72</v>
      </c>
      <c r="C7" s="187">
        <v>49</v>
      </c>
      <c r="D7" s="187">
        <f t="shared" si="0"/>
        <v>23</v>
      </c>
      <c r="E7" s="187"/>
    </row>
    <row r="8" spans="1:7" ht="35.1" customHeight="1">
      <c r="A8" s="187" t="s">
        <v>1311</v>
      </c>
      <c r="B8" s="187">
        <v>34</v>
      </c>
      <c r="C8" s="187">
        <v>28</v>
      </c>
      <c r="D8" s="187">
        <f t="shared" si="0"/>
        <v>6</v>
      </c>
      <c r="E8" s="187"/>
    </row>
    <row r="9" spans="1:7" ht="35.1" customHeight="1">
      <c r="A9" s="187" t="s">
        <v>1312</v>
      </c>
      <c r="B9" s="187">
        <v>65</v>
      </c>
      <c r="C9" s="187">
        <v>51</v>
      </c>
      <c r="D9" s="187">
        <f t="shared" si="0"/>
        <v>14</v>
      </c>
      <c r="E9" s="187"/>
    </row>
    <row r="10" spans="1:7" ht="35.1" customHeight="1">
      <c r="A10" s="187" t="s">
        <v>1313</v>
      </c>
      <c r="B10" s="187">
        <v>35</v>
      </c>
      <c r="C10" s="187">
        <v>29</v>
      </c>
      <c r="D10" s="187">
        <f t="shared" si="0"/>
        <v>6</v>
      </c>
      <c r="E10" s="187"/>
    </row>
    <row r="11" spans="1:7" ht="35.1" customHeight="1">
      <c r="A11" s="187" t="s">
        <v>1314</v>
      </c>
      <c r="B11" s="187">
        <v>5</v>
      </c>
      <c r="C11" s="187">
        <v>5</v>
      </c>
      <c r="D11" s="187">
        <f t="shared" si="0"/>
        <v>0</v>
      </c>
      <c r="E11" s="187"/>
    </row>
    <row r="12" spans="1:7" ht="35.1" customHeight="1">
      <c r="A12" s="187" t="s">
        <v>1315</v>
      </c>
      <c r="B12" s="187">
        <v>8</v>
      </c>
      <c r="C12" s="187">
        <v>7</v>
      </c>
      <c r="D12" s="187">
        <f t="shared" si="0"/>
        <v>1</v>
      </c>
      <c r="E12" s="187">
        <v>1</v>
      </c>
    </row>
    <row r="13" spans="1:7" ht="35.1" customHeight="1">
      <c r="A13" s="187" t="s">
        <v>1316</v>
      </c>
      <c r="B13" s="187">
        <v>26</v>
      </c>
      <c r="C13" s="187">
        <v>20</v>
      </c>
      <c r="D13" s="187">
        <f t="shared" si="0"/>
        <v>6</v>
      </c>
      <c r="E13" s="187"/>
    </row>
    <row r="14" spans="1:7" ht="35.1" customHeight="1">
      <c r="A14" s="187" t="s">
        <v>1317</v>
      </c>
      <c r="B14" s="187">
        <v>54</v>
      </c>
      <c r="C14" s="187">
        <v>24</v>
      </c>
      <c r="D14" s="187">
        <f t="shared" si="0"/>
        <v>30</v>
      </c>
      <c r="E14" s="187"/>
    </row>
    <row r="15" spans="1:7" ht="35.1" customHeight="1">
      <c r="A15" s="187" t="s">
        <v>1318</v>
      </c>
      <c r="B15" s="187">
        <v>31</v>
      </c>
      <c r="C15" s="187">
        <v>29</v>
      </c>
      <c r="D15" s="187">
        <f t="shared" si="0"/>
        <v>2</v>
      </c>
      <c r="E15" s="187"/>
    </row>
    <row r="16" spans="1:7" ht="35.1" customHeight="1">
      <c r="A16" s="187" t="s">
        <v>1319</v>
      </c>
      <c r="B16" s="187">
        <v>25</v>
      </c>
      <c r="C16" s="187">
        <v>25</v>
      </c>
      <c r="D16" s="187">
        <f t="shared" si="0"/>
        <v>0</v>
      </c>
      <c r="E16" s="187"/>
    </row>
    <row r="17" spans="1:5" ht="35.1" customHeight="1">
      <c r="A17" s="187" t="s">
        <v>1320</v>
      </c>
      <c r="B17" s="187">
        <v>21</v>
      </c>
      <c r="C17" s="187">
        <v>21</v>
      </c>
      <c r="D17" s="187">
        <f t="shared" si="0"/>
        <v>0</v>
      </c>
      <c r="E17" s="187"/>
    </row>
    <row r="18" spans="1:5" ht="35.1" customHeight="1">
      <c r="A18" s="187" t="s">
        <v>1321</v>
      </c>
      <c r="B18" s="187">
        <v>54</v>
      </c>
      <c r="C18" s="187">
        <v>43</v>
      </c>
      <c r="D18" s="187">
        <f t="shared" si="0"/>
        <v>11</v>
      </c>
      <c r="E18" s="187"/>
    </row>
    <row r="19" spans="1:5" ht="35.1" customHeight="1">
      <c r="A19" s="187" t="s">
        <v>1322</v>
      </c>
      <c r="B19" s="187">
        <v>8</v>
      </c>
      <c r="C19" s="187">
        <v>8</v>
      </c>
      <c r="D19" s="187">
        <f t="shared" si="0"/>
        <v>0</v>
      </c>
      <c r="E19" s="187"/>
    </row>
    <row r="20" spans="1:5" ht="35.1" customHeight="1">
      <c r="A20" s="187" t="s">
        <v>1323</v>
      </c>
      <c r="B20" s="187">
        <v>33</v>
      </c>
      <c r="C20" s="187">
        <v>33</v>
      </c>
      <c r="D20" s="187">
        <f t="shared" si="0"/>
        <v>0</v>
      </c>
      <c r="E20" s="187"/>
    </row>
    <row r="21" spans="1:5" ht="35.1" customHeight="1">
      <c r="A21" s="187" t="s">
        <v>1324</v>
      </c>
      <c r="B21" s="187">
        <v>13</v>
      </c>
      <c r="C21" s="187">
        <v>10</v>
      </c>
      <c r="D21" s="187">
        <f t="shared" si="0"/>
        <v>3</v>
      </c>
      <c r="E21" s="187"/>
    </row>
    <row r="22" spans="1:5" ht="35.1" customHeight="1">
      <c r="A22" s="187" t="s">
        <v>1325</v>
      </c>
      <c r="B22" s="187">
        <v>6</v>
      </c>
      <c r="C22" s="187">
        <v>6</v>
      </c>
      <c r="D22" s="187">
        <f t="shared" si="0"/>
        <v>0</v>
      </c>
      <c r="E22" s="187"/>
    </row>
    <row r="23" spans="1:5" ht="35.1" customHeight="1">
      <c r="A23" s="187" t="s">
        <v>1326</v>
      </c>
      <c r="B23" s="187">
        <v>33</v>
      </c>
      <c r="C23" s="187">
        <v>29</v>
      </c>
      <c r="D23" s="187">
        <f t="shared" si="0"/>
        <v>4</v>
      </c>
      <c r="E23" s="187"/>
    </row>
    <row r="24" spans="1:5" ht="35.1" customHeight="1">
      <c r="A24" s="187" t="s">
        <v>1327</v>
      </c>
      <c r="B24" s="187">
        <v>24</v>
      </c>
      <c r="C24" s="187">
        <v>22</v>
      </c>
      <c r="D24" s="187">
        <f t="shared" si="0"/>
        <v>2</v>
      </c>
      <c r="E24" s="187"/>
    </row>
    <row r="25" spans="1:5" ht="35.1" customHeight="1">
      <c r="A25" s="187" t="s">
        <v>1328</v>
      </c>
      <c r="B25" s="187">
        <v>35</v>
      </c>
      <c r="C25" s="187">
        <v>21</v>
      </c>
      <c r="D25" s="187">
        <f t="shared" si="0"/>
        <v>14</v>
      </c>
      <c r="E25" s="187">
        <v>1</v>
      </c>
    </row>
    <row r="26" spans="1:5" ht="35.1" customHeight="1">
      <c r="A26" s="187" t="s">
        <v>1329</v>
      </c>
      <c r="B26" s="187">
        <v>39</v>
      </c>
      <c r="C26" s="187">
        <v>33</v>
      </c>
      <c r="D26" s="187">
        <f t="shared" si="0"/>
        <v>6</v>
      </c>
      <c r="E26" s="187"/>
    </row>
    <row r="27" spans="1:5" ht="35.1" customHeight="1">
      <c r="A27" s="187" t="s">
        <v>1330</v>
      </c>
      <c r="B27" s="187">
        <v>4</v>
      </c>
      <c r="C27" s="187">
        <v>4</v>
      </c>
      <c r="D27" s="187">
        <f t="shared" si="0"/>
        <v>0</v>
      </c>
      <c r="E27" s="187"/>
    </row>
    <row r="28" spans="1:5" ht="35.1" customHeight="1">
      <c r="A28" s="187" t="s">
        <v>1331</v>
      </c>
      <c r="B28" s="187">
        <v>6</v>
      </c>
      <c r="C28" s="187">
        <v>4</v>
      </c>
      <c r="D28" s="187">
        <f t="shared" si="0"/>
        <v>2</v>
      </c>
      <c r="E28" s="187"/>
    </row>
    <row r="29" spans="1:5" ht="35.1" customHeight="1">
      <c r="A29" s="187" t="s">
        <v>1332</v>
      </c>
      <c r="B29" s="187">
        <v>14</v>
      </c>
      <c r="C29" s="187">
        <v>10</v>
      </c>
      <c r="D29" s="187">
        <f t="shared" si="0"/>
        <v>4</v>
      </c>
      <c r="E29" s="187"/>
    </row>
    <row r="30" spans="1:5" ht="35.1" customHeight="1">
      <c r="A30" s="187" t="s">
        <v>1333</v>
      </c>
      <c r="B30" s="187">
        <v>46</v>
      </c>
      <c r="C30" s="187">
        <v>41</v>
      </c>
      <c r="D30" s="187">
        <f t="shared" si="0"/>
        <v>5</v>
      </c>
      <c r="E30" s="187"/>
    </row>
    <row r="31" spans="1:5" ht="35.1" customHeight="1">
      <c r="A31" s="187" t="s">
        <v>1334</v>
      </c>
      <c r="B31" s="187">
        <v>20</v>
      </c>
      <c r="C31" s="187">
        <v>15</v>
      </c>
      <c r="D31" s="187">
        <f t="shared" si="0"/>
        <v>5</v>
      </c>
      <c r="E31" s="187"/>
    </row>
    <row r="32" spans="1:5" ht="35.1" customHeight="1">
      <c r="A32" s="187" t="s">
        <v>1335</v>
      </c>
      <c r="B32" s="187">
        <v>24</v>
      </c>
      <c r="C32" s="187">
        <v>20</v>
      </c>
      <c r="D32" s="187">
        <f t="shared" si="0"/>
        <v>4</v>
      </c>
      <c r="E32" s="187"/>
    </row>
    <row r="33" spans="1:5" ht="33.75" customHeight="1">
      <c r="A33" s="187" t="s">
        <v>177</v>
      </c>
      <c r="B33" s="188">
        <f>SUM(B3:B32)</f>
        <v>1000</v>
      </c>
      <c r="C33" s="188">
        <f>SUM(C3:C32)</f>
        <v>790</v>
      </c>
      <c r="D33" s="188">
        <f t="shared" ref="D33:E33" si="1">SUM(D3:D32)</f>
        <v>210</v>
      </c>
      <c r="E33" s="188">
        <f t="shared" si="1"/>
        <v>4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topLeftCell="A52" workbookViewId="0">
      <selection activeCell="F63" sqref="F63"/>
    </sheetView>
  </sheetViews>
  <sheetFormatPr defaultRowHeight="27.75" customHeight="1"/>
  <cols>
    <col min="1" max="1" width="15.85546875" style="198" bestFit="1" customWidth="1"/>
    <col min="2" max="2" width="68.7109375" style="198" customWidth="1"/>
    <col min="3" max="3" width="17.5703125" style="198" customWidth="1"/>
    <col min="4" max="4" width="24.28515625" style="198" customWidth="1"/>
    <col min="5" max="5" width="17.140625" style="198" customWidth="1"/>
    <col min="6" max="6" width="22.140625" style="198" customWidth="1"/>
    <col min="7" max="7" width="12.85546875" style="198" customWidth="1"/>
    <col min="8" max="8" width="21.5703125" style="198" customWidth="1"/>
    <col min="9" max="9" width="17.42578125" style="198" customWidth="1"/>
    <col min="10" max="10" width="17.85546875" style="198" bestFit="1" customWidth="1"/>
    <col min="11" max="16384" width="9.140625" style="198"/>
  </cols>
  <sheetData>
    <row r="1" spans="1:11" ht="27.75" customHeight="1">
      <c r="A1" s="712" t="s">
        <v>1346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1" ht="27.75" customHeight="1">
      <c r="A2" s="199"/>
      <c r="B2" s="199" t="s">
        <v>1347</v>
      </c>
      <c r="C2" s="199" t="s">
        <v>1348</v>
      </c>
      <c r="D2" s="199" t="s">
        <v>1349</v>
      </c>
      <c r="E2" s="200">
        <v>42460</v>
      </c>
    </row>
    <row r="3" spans="1:11" ht="27.75" customHeight="1">
      <c r="A3" s="713" t="s">
        <v>1350</v>
      </c>
      <c r="B3" s="714"/>
      <c r="C3" s="714"/>
      <c r="D3" s="714"/>
      <c r="E3" s="714"/>
      <c r="F3" s="714"/>
      <c r="G3" s="714"/>
      <c r="H3" s="714"/>
      <c r="I3" s="714"/>
      <c r="J3" s="714"/>
      <c r="K3" s="715"/>
    </row>
    <row r="4" spans="1:11" ht="27.75" customHeight="1">
      <c r="A4" s="716" t="s">
        <v>1351</v>
      </c>
      <c r="B4" s="716" t="s">
        <v>1338</v>
      </c>
      <c r="C4" s="719" t="s">
        <v>1352</v>
      </c>
      <c r="D4" s="720"/>
      <c r="E4" s="719" t="s">
        <v>1353</v>
      </c>
      <c r="F4" s="720"/>
      <c r="G4" s="719" t="s">
        <v>1354</v>
      </c>
      <c r="H4" s="720"/>
      <c r="I4" s="719" t="s">
        <v>237</v>
      </c>
      <c r="J4" s="720"/>
    </row>
    <row r="5" spans="1:11" ht="56.25" customHeight="1">
      <c r="A5" s="717"/>
      <c r="B5" s="717"/>
      <c r="C5" s="721" t="s">
        <v>1355</v>
      </c>
      <c r="D5" s="722"/>
      <c r="E5" s="721" t="s">
        <v>1356</v>
      </c>
      <c r="F5" s="722"/>
      <c r="G5" s="721" t="s">
        <v>1357</v>
      </c>
      <c r="H5" s="722"/>
      <c r="I5" s="721"/>
      <c r="J5" s="722"/>
    </row>
    <row r="6" spans="1:11" ht="27.75" customHeight="1">
      <c r="A6" s="718"/>
      <c r="B6" s="718"/>
      <c r="C6" s="201" t="s">
        <v>1358</v>
      </c>
      <c r="D6" s="201" t="s">
        <v>1359</v>
      </c>
      <c r="E6" s="201" t="s">
        <v>1358</v>
      </c>
      <c r="F6" s="201" t="s">
        <v>1359</v>
      </c>
      <c r="G6" s="201" t="s">
        <v>1358</v>
      </c>
      <c r="H6" s="201" t="s">
        <v>1359</v>
      </c>
      <c r="I6" s="201" t="s">
        <v>1358</v>
      </c>
      <c r="J6" s="201" t="s">
        <v>1359</v>
      </c>
    </row>
    <row r="7" spans="1:11" ht="27.75" customHeight="1">
      <c r="A7" s="706" t="s">
        <v>1360</v>
      </c>
      <c r="B7" s="707"/>
      <c r="C7" s="707"/>
      <c r="D7" s="707"/>
      <c r="E7" s="707"/>
      <c r="F7" s="707"/>
      <c r="G7" s="707"/>
      <c r="H7" s="707"/>
      <c r="I7" s="707"/>
      <c r="J7" s="708"/>
    </row>
    <row r="8" spans="1:11" ht="27.75" customHeight="1">
      <c r="A8" s="202"/>
      <c r="B8" s="203" t="s">
        <v>62</v>
      </c>
      <c r="C8" s="202">
        <v>19943</v>
      </c>
      <c r="D8" s="202">
        <v>74.25</v>
      </c>
      <c r="E8" s="202">
        <v>9543</v>
      </c>
      <c r="F8" s="202">
        <v>245.51</v>
      </c>
      <c r="G8" s="202">
        <v>7196</v>
      </c>
      <c r="H8" s="202">
        <v>247.13</v>
      </c>
      <c r="I8" s="202">
        <v>36682</v>
      </c>
      <c r="J8" s="202">
        <v>566.89</v>
      </c>
    </row>
    <row r="9" spans="1:11" ht="27.75" customHeight="1">
      <c r="A9" s="202"/>
      <c r="B9" s="203" t="s">
        <v>1361</v>
      </c>
      <c r="C9" s="202">
        <v>227</v>
      </c>
      <c r="D9" s="202">
        <v>0.43</v>
      </c>
      <c r="E9" s="202">
        <v>52</v>
      </c>
      <c r="F9" s="202">
        <v>1.82</v>
      </c>
      <c r="G9" s="202">
        <v>76</v>
      </c>
      <c r="H9" s="202">
        <v>5.33</v>
      </c>
      <c r="I9" s="202">
        <v>355</v>
      </c>
      <c r="J9" s="202">
        <v>7.58</v>
      </c>
    </row>
    <row r="10" spans="1:11" ht="27.75" customHeight="1">
      <c r="A10" s="202"/>
      <c r="B10" s="203" t="s">
        <v>259</v>
      </c>
      <c r="C10" s="202">
        <v>7763</v>
      </c>
      <c r="D10" s="202">
        <v>11.21</v>
      </c>
      <c r="E10" s="202">
        <v>2500</v>
      </c>
      <c r="F10" s="202">
        <v>52.82</v>
      </c>
      <c r="G10" s="202">
        <v>740</v>
      </c>
      <c r="H10" s="202">
        <v>62.88</v>
      </c>
      <c r="I10" s="202">
        <v>11003</v>
      </c>
      <c r="J10" s="202">
        <v>126.91</v>
      </c>
    </row>
    <row r="11" spans="1:11" ht="27.75" customHeight="1">
      <c r="A11" s="202"/>
      <c r="B11" s="203" t="s">
        <v>60</v>
      </c>
      <c r="C11" s="202">
        <v>13732</v>
      </c>
      <c r="D11" s="202">
        <v>27.13</v>
      </c>
      <c r="E11" s="202">
        <v>15211</v>
      </c>
      <c r="F11" s="202">
        <v>349.84</v>
      </c>
      <c r="G11" s="202">
        <v>3772</v>
      </c>
      <c r="H11" s="202">
        <v>307.08</v>
      </c>
      <c r="I11" s="202">
        <v>32715</v>
      </c>
      <c r="J11" s="202">
        <v>684.05</v>
      </c>
    </row>
    <row r="12" spans="1:11" ht="27.75" customHeight="1">
      <c r="A12" s="202"/>
      <c r="B12" s="203" t="s">
        <v>1362</v>
      </c>
      <c r="C12" s="202">
        <v>51</v>
      </c>
      <c r="D12" s="202">
        <v>0.22</v>
      </c>
      <c r="E12" s="202">
        <v>97</v>
      </c>
      <c r="F12" s="202">
        <v>3.76</v>
      </c>
      <c r="G12" s="202">
        <v>121</v>
      </c>
      <c r="H12" s="202">
        <v>10.7</v>
      </c>
      <c r="I12" s="202">
        <v>269</v>
      </c>
      <c r="J12" s="202">
        <v>14.68</v>
      </c>
    </row>
    <row r="13" spans="1:11" ht="27.75" customHeight="1">
      <c r="A13" s="202"/>
      <c r="B13" s="203" t="s">
        <v>1363</v>
      </c>
      <c r="C13" s="202">
        <v>307</v>
      </c>
      <c r="D13" s="202">
        <v>0.28000000000000003</v>
      </c>
      <c r="E13" s="202">
        <v>204</v>
      </c>
      <c r="F13" s="202">
        <v>5.62</v>
      </c>
      <c r="G13" s="202">
        <v>143</v>
      </c>
      <c r="H13" s="202">
        <v>11.01</v>
      </c>
      <c r="I13" s="202">
        <v>654</v>
      </c>
      <c r="J13" s="202">
        <v>16.91</v>
      </c>
    </row>
    <row r="14" spans="1:11" ht="27.75" customHeight="1">
      <c r="A14" s="202"/>
      <c r="B14" s="202" t="s">
        <v>237</v>
      </c>
      <c r="C14" s="202">
        <v>42023</v>
      </c>
      <c r="D14" s="202">
        <v>113.52</v>
      </c>
      <c r="E14" s="202">
        <v>27607</v>
      </c>
      <c r="F14" s="202">
        <v>659.37</v>
      </c>
      <c r="G14" s="202">
        <v>12048</v>
      </c>
      <c r="H14" s="202">
        <v>644.13</v>
      </c>
      <c r="I14" s="202">
        <v>81678</v>
      </c>
      <c r="J14" s="202">
        <v>1417.02</v>
      </c>
    </row>
    <row r="15" spans="1:11" ht="27.75" customHeight="1">
      <c r="A15" s="709" t="s">
        <v>1364</v>
      </c>
      <c r="B15" s="710"/>
      <c r="C15" s="710"/>
      <c r="D15" s="710"/>
      <c r="E15" s="710"/>
      <c r="F15" s="710"/>
      <c r="G15" s="710"/>
      <c r="H15" s="710"/>
      <c r="I15" s="710"/>
      <c r="J15" s="711"/>
    </row>
    <row r="16" spans="1:11" ht="27.75" customHeight="1">
      <c r="A16" s="202"/>
      <c r="B16" s="203" t="s">
        <v>63</v>
      </c>
      <c r="C16" s="202">
        <v>982</v>
      </c>
      <c r="D16" s="202">
        <v>2.09</v>
      </c>
      <c r="E16" s="202">
        <v>791</v>
      </c>
      <c r="F16" s="202">
        <v>14.46</v>
      </c>
      <c r="G16" s="202">
        <v>87</v>
      </c>
      <c r="H16" s="202">
        <v>6.93</v>
      </c>
      <c r="I16" s="202">
        <v>1860</v>
      </c>
      <c r="J16" s="202">
        <v>23.48</v>
      </c>
    </row>
    <row r="17" spans="1:10" ht="26.25">
      <c r="A17" s="202"/>
      <c r="B17" s="203" t="s">
        <v>198</v>
      </c>
      <c r="C17" s="202">
        <v>4149</v>
      </c>
      <c r="D17" s="202">
        <v>4.59</v>
      </c>
      <c r="E17" s="202">
        <v>751</v>
      </c>
      <c r="F17" s="202">
        <v>17.440000000000001</v>
      </c>
      <c r="G17" s="202">
        <v>253</v>
      </c>
      <c r="H17" s="202">
        <v>20.54</v>
      </c>
      <c r="I17" s="202">
        <v>5153</v>
      </c>
      <c r="J17" s="202">
        <v>42.57</v>
      </c>
    </row>
    <row r="18" spans="1:10" ht="26.25">
      <c r="A18" s="202"/>
      <c r="B18" s="203" t="s">
        <v>65</v>
      </c>
      <c r="C18" s="202">
        <v>1440</v>
      </c>
      <c r="D18" s="202">
        <v>1.83</v>
      </c>
      <c r="E18" s="202">
        <v>576</v>
      </c>
      <c r="F18" s="202">
        <v>12.97</v>
      </c>
      <c r="G18" s="202">
        <v>178</v>
      </c>
      <c r="H18" s="202">
        <v>14.51</v>
      </c>
      <c r="I18" s="202">
        <v>2194</v>
      </c>
      <c r="J18" s="202">
        <v>29.31</v>
      </c>
    </row>
    <row r="19" spans="1:10" ht="26.25">
      <c r="A19" s="202"/>
      <c r="B19" s="203" t="s">
        <v>66</v>
      </c>
      <c r="C19" s="202">
        <v>7017</v>
      </c>
      <c r="D19" s="202">
        <v>14.33</v>
      </c>
      <c r="E19" s="202">
        <v>1714</v>
      </c>
      <c r="F19" s="202">
        <v>33.299999999999997</v>
      </c>
      <c r="G19" s="202">
        <v>341</v>
      </c>
      <c r="H19" s="202">
        <v>23.26</v>
      </c>
      <c r="I19" s="202">
        <v>9072</v>
      </c>
      <c r="J19" s="202">
        <v>70.89</v>
      </c>
    </row>
    <row r="20" spans="1:10" ht="26.25">
      <c r="A20" s="202"/>
      <c r="B20" s="203" t="s">
        <v>1365</v>
      </c>
      <c r="C20" s="202">
        <v>15256</v>
      </c>
      <c r="D20" s="202">
        <v>50.55</v>
      </c>
      <c r="E20" s="202">
        <v>1272</v>
      </c>
      <c r="F20" s="202">
        <v>26.2</v>
      </c>
      <c r="G20" s="202">
        <v>273</v>
      </c>
      <c r="H20" s="202">
        <v>19.79</v>
      </c>
      <c r="I20" s="202">
        <v>16801</v>
      </c>
      <c r="J20" s="202">
        <v>96.54</v>
      </c>
    </row>
    <row r="21" spans="1:10" ht="26.25">
      <c r="A21" s="202"/>
      <c r="B21" s="203" t="s">
        <v>56</v>
      </c>
      <c r="C21" s="202">
        <v>98776</v>
      </c>
      <c r="D21" s="202">
        <v>193.04</v>
      </c>
      <c r="E21" s="202">
        <v>44646</v>
      </c>
      <c r="F21" s="202">
        <v>835.91</v>
      </c>
      <c r="G21" s="202">
        <v>6706</v>
      </c>
      <c r="H21" s="202">
        <v>491.8</v>
      </c>
      <c r="I21" s="202">
        <v>150128</v>
      </c>
      <c r="J21" s="202">
        <v>1520.75</v>
      </c>
    </row>
    <row r="22" spans="1:10" ht="26.25">
      <c r="A22" s="202"/>
      <c r="B22" s="203" t="s">
        <v>68</v>
      </c>
      <c r="C22" s="202">
        <v>4466</v>
      </c>
      <c r="D22" s="202">
        <v>10.41</v>
      </c>
      <c r="E22" s="202">
        <v>758</v>
      </c>
      <c r="F22" s="202">
        <v>16.190000000000001</v>
      </c>
      <c r="G22" s="202">
        <v>159</v>
      </c>
      <c r="H22" s="202">
        <v>11.6</v>
      </c>
      <c r="I22" s="202">
        <v>5383</v>
      </c>
      <c r="J22" s="202">
        <v>38.200000000000003</v>
      </c>
    </row>
    <row r="23" spans="1:10" ht="26.25">
      <c r="A23" s="202"/>
      <c r="B23" s="203" t="s">
        <v>57</v>
      </c>
      <c r="C23" s="202">
        <v>30197</v>
      </c>
      <c r="D23" s="202">
        <v>60.83</v>
      </c>
      <c r="E23" s="202">
        <v>6298</v>
      </c>
      <c r="F23" s="202">
        <v>91.21</v>
      </c>
      <c r="G23" s="202">
        <v>1068</v>
      </c>
      <c r="H23" s="202">
        <v>55.68</v>
      </c>
      <c r="I23" s="202">
        <v>37563</v>
      </c>
      <c r="J23" s="202">
        <v>207.72</v>
      </c>
    </row>
    <row r="24" spans="1:10" ht="26.25">
      <c r="A24" s="202"/>
      <c r="B24" s="203" t="s">
        <v>69</v>
      </c>
      <c r="C24" s="202">
        <v>1254</v>
      </c>
      <c r="D24" s="202">
        <v>1.29</v>
      </c>
      <c r="E24" s="202">
        <v>672</v>
      </c>
      <c r="F24" s="202">
        <v>12.02</v>
      </c>
      <c r="G24" s="202">
        <v>138</v>
      </c>
      <c r="H24" s="202">
        <v>7.48</v>
      </c>
      <c r="I24" s="202">
        <v>2064</v>
      </c>
      <c r="J24" s="202">
        <v>20.79</v>
      </c>
    </row>
    <row r="25" spans="1:10" ht="26.25">
      <c r="A25" s="202"/>
      <c r="B25" s="203" t="s">
        <v>200</v>
      </c>
      <c r="C25" s="202">
        <v>1651</v>
      </c>
      <c r="D25" s="202">
        <v>3.91</v>
      </c>
      <c r="E25" s="202">
        <v>1152</v>
      </c>
      <c r="F25" s="202">
        <v>23.6</v>
      </c>
      <c r="G25" s="202">
        <v>108</v>
      </c>
      <c r="H25" s="202">
        <v>8</v>
      </c>
      <c r="I25" s="202">
        <v>2911</v>
      </c>
      <c r="J25" s="202">
        <v>35.51</v>
      </c>
    </row>
    <row r="26" spans="1:10" ht="26.25">
      <c r="A26" s="202"/>
      <c r="B26" s="203" t="s">
        <v>71</v>
      </c>
      <c r="C26" s="202">
        <v>9313</v>
      </c>
      <c r="D26" s="202">
        <v>7.94</v>
      </c>
      <c r="E26" s="202">
        <v>1835</v>
      </c>
      <c r="F26" s="202">
        <v>34.86</v>
      </c>
      <c r="G26" s="202">
        <v>196</v>
      </c>
      <c r="H26" s="202">
        <v>13.54</v>
      </c>
      <c r="I26" s="202">
        <v>11344</v>
      </c>
      <c r="J26" s="202">
        <v>56.34</v>
      </c>
    </row>
    <row r="27" spans="1:10" ht="26.25">
      <c r="A27" s="202"/>
      <c r="B27" s="203" t="s">
        <v>72</v>
      </c>
      <c r="C27" s="202">
        <v>6671</v>
      </c>
      <c r="D27" s="202">
        <v>14.99</v>
      </c>
      <c r="E27" s="202">
        <v>380</v>
      </c>
      <c r="F27" s="202">
        <v>8.99</v>
      </c>
      <c r="G27" s="202">
        <v>166</v>
      </c>
      <c r="H27" s="202">
        <v>13.44</v>
      </c>
      <c r="I27" s="202">
        <v>7217</v>
      </c>
      <c r="J27" s="202">
        <v>37.42</v>
      </c>
    </row>
    <row r="28" spans="1:10" ht="26.25">
      <c r="A28" s="202"/>
      <c r="B28" s="203" t="s">
        <v>73</v>
      </c>
      <c r="C28" s="202">
        <v>3305</v>
      </c>
      <c r="D28" s="202">
        <v>4.7</v>
      </c>
      <c r="E28" s="202">
        <v>838</v>
      </c>
      <c r="F28" s="202">
        <v>16.8</v>
      </c>
      <c r="G28" s="202">
        <v>273</v>
      </c>
      <c r="H28" s="202">
        <v>18.05</v>
      </c>
      <c r="I28" s="202">
        <v>4416</v>
      </c>
      <c r="J28" s="202">
        <v>39.549999999999997</v>
      </c>
    </row>
    <row r="29" spans="1:10" ht="26.25">
      <c r="A29" s="202"/>
      <c r="B29" s="203" t="s">
        <v>58</v>
      </c>
      <c r="C29" s="202">
        <v>42315</v>
      </c>
      <c r="D29" s="202">
        <v>56.67</v>
      </c>
      <c r="E29" s="202">
        <v>24871</v>
      </c>
      <c r="F29" s="202">
        <v>459.67</v>
      </c>
      <c r="G29" s="202">
        <v>3124</v>
      </c>
      <c r="H29" s="202">
        <v>198.32</v>
      </c>
      <c r="I29" s="202">
        <v>70310</v>
      </c>
      <c r="J29" s="202">
        <v>714.66</v>
      </c>
    </row>
    <row r="30" spans="1:10" ht="26.25">
      <c r="A30" s="202"/>
      <c r="B30" s="203" t="s">
        <v>261</v>
      </c>
      <c r="C30" s="202">
        <v>3521</v>
      </c>
      <c r="D30" s="202">
        <v>10.73</v>
      </c>
      <c r="E30" s="202">
        <v>3409</v>
      </c>
      <c r="F30" s="202">
        <v>58.09</v>
      </c>
      <c r="G30" s="202">
        <v>1087</v>
      </c>
      <c r="H30" s="202">
        <v>63.3</v>
      </c>
      <c r="I30" s="202">
        <v>8017</v>
      </c>
      <c r="J30" s="202">
        <v>132.12</v>
      </c>
    </row>
    <row r="31" spans="1:10" ht="26.25">
      <c r="A31" s="202"/>
      <c r="B31" s="203" t="s">
        <v>80</v>
      </c>
      <c r="C31" s="202">
        <v>122</v>
      </c>
      <c r="D31" s="202">
        <v>0.51</v>
      </c>
      <c r="E31" s="202">
        <v>218</v>
      </c>
      <c r="F31" s="202">
        <v>4.76</v>
      </c>
      <c r="G31" s="202">
        <v>48</v>
      </c>
      <c r="H31" s="202">
        <v>3.63</v>
      </c>
      <c r="I31" s="202">
        <v>388</v>
      </c>
      <c r="J31" s="202">
        <v>8.9</v>
      </c>
    </row>
    <row r="32" spans="1:10" ht="26.25">
      <c r="A32" s="202"/>
      <c r="B32" s="203" t="s">
        <v>204</v>
      </c>
      <c r="C32" s="202">
        <v>759</v>
      </c>
      <c r="D32" s="202">
        <v>0.38</v>
      </c>
      <c r="E32" s="202">
        <v>22</v>
      </c>
      <c r="F32" s="202">
        <v>0.42</v>
      </c>
      <c r="G32" s="202">
        <v>8</v>
      </c>
      <c r="H32" s="202">
        <v>0.59</v>
      </c>
      <c r="I32" s="202">
        <v>789</v>
      </c>
      <c r="J32" s="202">
        <v>1.39</v>
      </c>
    </row>
    <row r="33" spans="1:10" ht="26.25">
      <c r="A33" s="202"/>
      <c r="B33" s="203" t="s">
        <v>78</v>
      </c>
      <c r="C33" s="202">
        <v>45509</v>
      </c>
      <c r="D33" s="202">
        <v>53.74</v>
      </c>
      <c r="E33" s="202">
        <v>4391</v>
      </c>
      <c r="F33" s="202">
        <v>69.75</v>
      </c>
      <c r="G33" s="202">
        <v>307</v>
      </c>
      <c r="H33" s="202">
        <v>22.83</v>
      </c>
      <c r="I33" s="202">
        <v>50207</v>
      </c>
      <c r="J33" s="202">
        <v>146.32</v>
      </c>
    </row>
    <row r="34" spans="1:10" ht="26.25">
      <c r="A34" s="202"/>
      <c r="B34" s="203" t="s">
        <v>61</v>
      </c>
      <c r="C34" s="202">
        <v>32184</v>
      </c>
      <c r="D34" s="202">
        <v>85.75</v>
      </c>
      <c r="E34" s="202">
        <v>15646</v>
      </c>
      <c r="F34" s="202">
        <v>274.06</v>
      </c>
      <c r="G34" s="202">
        <v>2425</v>
      </c>
      <c r="H34" s="202">
        <v>175.29</v>
      </c>
      <c r="I34" s="202">
        <v>50255</v>
      </c>
      <c r="J34" s="202">
        <v>535.1</v>
      </c>
    </row>
    <row r="35" spans="1:10" ht="26.25">
      <c r="A35" s="202"/>
      <c r="B35" s="203" t="s">
        <v>211</v>
      </c>
      <c r="C35" s="202">
        <v>3606</v>
      </c>
      <c r="D35" s="202">
        <v>7.81</v>
      </c>
      <c r="E35" s="202">
        <v>652</v>
      </c>
      <c r="F35" s="202">
        <v>18.55</v>
      </c>
      <c r="G35" s="202">
        <v>915</v>
      </c>
      <c r="H35" s="202">
        <v>71.98</v>
      </c>
      <c r="I35" s="202">
        <v>5173</v>
      </c>
      <c r="J35" s="202">
        <v>98.34</v>
      </c>
    </row>
    <row r="36" spans="1:10" ht="26.25">
      <c r="A36" s="202"/>
      <c r="B36" s="203" t="s">
        <v>82</v>
      </c>
      <c r="C36" s="202">
        <v>359</v>
      </c>
      <c r="D36" s="202">
        <v>1.22</v>
      </c>
      <c r="E36" s="202">
        <v>18</v>
      </c>
      <c r="F36" s="202">
        <v>0.52</v>
      </c>
      <c r="G36" s="202">
        <v>4</v>
      </c>
      <c r="H36" s="202">
        <v>0.25</v>
      </c>
      <c r="I36" s="202">
        <v>381</v>
      </c>
      <c r="J36" s="202">
        <v>1.99</v>
      </c>
    </row>
    <row r="37" spans="1:10" ht="26.25">
      <c r="A37" s="202"/>
      <c r="B37" s="202" t="s">
        <v>237</v>
      </c>
      <c r="C37" s="202">
        <v>312852</v>
      </c>
      <c r="D37" s="202">
        <v>587.30999999999995</v>
      </c>
      <c r="E37" s="202">
        <v>110910</v>
      </c>
      <c r="F37" s="202">
        <v>2029.77</v>
      </c>
      <c r="G37" s="202">
        <v>17864</v>
      </c>
      <c r="H37" s="202">
        <v>1240.81</v>
      </c>
      <c r="I37" s="202">
        <v>441626</v>
      </c>
      <c r="J37" s="202">
        <v>3857.89</v>
      </c>
    </row>
    <row r="38" spans="1:10" ht="26.25">
      <c r="A38" s="709" t="s">
        <v>1366</v>
      </c>
      <c r="B38" s="710"/>
      <c r="C38" s="710"/>
      <c r="D38" s="710"/>
      <c r="E38" s="710"/>
      <c r="F38" s="710"/>
      <c r="G38" s="710"/>
      <c r="H38" s="710"/>
      <c r="I38" s="710"/>
      <c r="J38" s="711"/>
    </row>
    <row r="39" spans="1:10" ht="26.25">
      <c r="A39" s="202"/>
      <c r="B39" s="203" t="s">
        <v>214</v>
      </c>
      <c r="C39" s="202">
        <v>11</v>
      </c>
      <c r="D39" s="202">
        <v>0.02</v>
      </c>
      <c r="E39" s="202">
        <v>9</v>
      </c>
      <c r="F39" s="202">
        <v>0.14000000000000001</v>
      </c>
      <c r="G39" s="202">
        <v>4</v>
      </c>
      <c r="H39" s="202">
        <v>0.34</v>
      </c>
      <c r="I39" s="202">
        <v>24</v>
      </c>
      <c r="J39" s="202">
        <v>0.5</v>
      </c>
    </row>
    <row r="40" spans="1:10" ht="26.25">
      <c r="A40" s="202"/>
      <c r="B40" s="203" t="s">
        <v>1367</v>
      </c>
      <c r="C40" s="202">
        <v>54</v>
      </c>
      <c r="D40" s="202">
        <v>0.21</v>
      </c>
      <c r="E40" s="202">
        <v>187</v>
      </c>
      <c r="F40" s="202">
        <v>2.98</v>
      </c>
      <c r="G40" s="202">
        <v>34</v>
      </c>
      <c r="H40" s="202">
        <v>2.5499999999999998</v>
      </c>
      <c r="I40" s="202">
        <v>275</v>
      </c>
      <c r="J40" s="202">
        <v>5.74</v>
      </c>
    </row>
    <row r="41" spans="1:10" ht="26.25">
      <c r="A41" s="202"/>
      <c r="B41" s="203" t="s">
        <v>1368</v>
      </c>
      <c r="C41" s="202">
        <v>0</v>
      </c>
      <c r="D41" s="202">
        <v>0</v>
      </c>
      <c r="E41" s="202">
        <v>0</v>
      </c>
      <c r="F41" s="202">
        <v>0</v>
      </c>
      <c r="G41" s="202">
        <v>1</v>
      </c>
      <c r="H41" s="202">
        <v>0.05</v>
      </c>
      <c r="I41" s="202">
        <v>1</v>
      </c>
      <c r="J41" s="202">
        <v>0.05</v>
      </c>
    </row>
    <row r="42" spans="1:10" ht="26.25">
      <c r="A42" s="202"/>
      <c r="B42" s="203" t="s">
        <v>1369</v>
      </c>
      <c r="C42" s="202">
        <v>49</v>
      </c>
      <c r="D42" s="202">
        <v>0.12</v>
      </c>
      <c r="E42" s="202">
        <v>48</v>
      </c>
      <c r="F42" s="202">
        <v>1.64</v>
      </c>
      <c r="G42" s="202">
        <v>22</v>
      </c>
      <c r="H42" s="202">
        <v>1.81</v>
      </c>
      <c r="I42" s="202">
        <v>119</v>
      </c>
      <c r="J42" s="202">
        <v>3.57</v>
      </c>
    </row>
    <row r="43" spans="1:10" ht="26.25">
      <c r="A43" s="202"/>
      <c r="B43" s="203" t="s">
        <v>649</v>
      </c>
      <c r="C43" s="202">
        <v>1768</v>
      </c>
      <c r="D43" s="202">
        <v>6.71</v>
      </c>
      <c r="E43" s="202">
        <v>6364</v>
      </c>
      <c r="F43" s="202">
        <v>119.41</v>
      </c>
      <c r="G43" s="202">
        <v>1700</v>
      </c>
      <c r="H43" s="202">
        <v>98.46</v>
      </c>
      <c r="I43" s="202">
        <v>9832</v>
      </c>
      <c r="J43" s="202">
        <v>224.58</v>
      </c>
    </row>
    <row r="44" spans="1:10" ht="26.25">
      <c r="A44" s="202"/>
      <c r="B44" s="203" t="s">
        <v>219</v>
      </c>
      <c r="C44" s="202">
        <v>2315</v>
      </c>
      <c r="D44" s="202">
        <v>0.38</v>
      </c>
      <c r="E44" s="202">
        <v>1169</v>
      </c>
      <c r="F44" s="202">
        <v>31.68</v>
      </c>
      <c r="G44" s="202">
        <v>1379</v>
      </c>
      <c r="H44" s="202">
        <v>95.26</v>
      </c>
      <c r="I44" s="202">
        <v>4863</v>
      </c>
      <c r="J44" s="202">
        <v>127.32</v>
      </c>
    </row>
    <row r="45" spans="1:10" ht="26.25">
      <c r="A45" s="202"/>
      <c r="B45" s="203" t="s">
        <v>1370</v>
      </c>
      <c r="C45" s="202">
        <v>12</v>
      </c>
      <c r="D45" s="202">
        <v>0.03</v>
      </c>
      <c r="E45" s="202">
        <v>55</v>
      </c>
      <c r="F45" s="202">
        <v>1.99</v>
      </c>
      <c r="G45" s="202">
        <v>64</v>
      </c>
      <c r="H45" s="202">
        <v>5.95</v>
      </c>
      <c r="I45" s="202">
        <v>131</v>
      </c>
      <c r="J45" s="202">
        <v>7.97</v>
      </c>
    </row>
    <row r="46" spans="1:10" ht="26.25">
      <c r="A46" s="202"/>
      <c r="B46" s="203" t="s">
        <v>1371</v>
      </c>
      <c r="C46" s="202">
        <v>25</v>
      </c>
      <c r="D46" s="202">
        <v>0.08</v>
      </c>
      <c r="E46" s="202">
        <v>61</v>
      </c>
      <c r="F46" s="202">
        <v>0.96</v>
      </c>
      <c r="G46" s="202">
        <v>25</v>
      </c>
      <c r="H46" s="202">
        <v>1.18</v>
      </c>
      <c r="I46" s="202">
        <v>111</v>
      </c>
      <c r="J46" s="202">
        <v>2.2200000000000002</v>
      </c>
    </row>
    <row r="47" spans="1:10" ht="26.25">
      <c r="A47" s="202"/>
      <c r="B47" s="203" t="s">
        <v>221</v>
      </c>
      <c r="C47" s="202">
        <v>8545</v>
      </c>
      <c r="D47" s="202">
        <v>16.55</v>
      </c>
      <c r="E47" s="202">
        <v>268</v>
      </c>
      <c r="F47" s="202">
        <v>9.75</v>
      </c>
      <c r="G47" s="202">
        <v>65</v>
      </c>
      <c r="H47" s="202">
        <v>5.53</v>
      </c>
      <c r="I47" s="202">
        <v>8878</v>
      </c>
      <c r="J47" s="202">
        <v>31.83</v>
      </c>
    </row>
    <row r="48" spans="1:10" ht="26.25">
      <c r="A48" s="202"/>
      <c r="B48" s="203" t="s">
        <v>1372</v>
      </c>
      <c r="C48" s="202">
        <v>39</v>
      </c>
      <c r="D48" s="202">
        <v>0.17</v>
      </c>
      <c r="E48" s="202">
        <v>151</v>
      </c>
      <c r="F48" s="202">
        <v>4.26</v>
      </c>
      <c r="G48" s="202">
        <v>120</v>
      </c>
      <c r="H48" s="202">
        <v>9.2200000000000006</v>
      </c>
      <c r="I48" s="202">
        <v>310</v>
      </c>
      <c r="J48" s="202">
        <v>13.65</v>
      </c>
    </row>
    <row r="49" spans="1:10" ht="26.25">
      <c r="A49" s="202"/>
      <c r="B49" s="203" t="s">
        <v>1373</v>
      </c>
      <c r="C49" s="202">
        <v>56</v>
      </c>
      <c r="D49" s="202">
        <v>0.26</v>
      </c>
      <c r="E49" s="202">
        <v>80</v>
      </c>
      <c r="F49" s="202">
        <v>2.44</v>
      </c>
      <c r="G49" s="202">
        <v>56</v>
      </c>
      <c r="H49" s="202">
        <v>4.32</v>
      </c>
      <c r="I49" s="202">
        <v>192</v>
      </c>
      <c r="J49" s="202">
        <v>7.02</v>
      </c>
    </row>
    <row r="50" spans="1:10" ht="26.25">
      <c r="A50" s="202"/>
      <c r="B50" s="203" t="s">
        <v>1374</v>
      </c>
      <c r="C50" s="202">
        <v>963</v>
      </c>
      <c r="D50" s="202">
        <v>2.93</v>
      </c>
      <c r="E50" s="202">
        <v>733</v>
      </c>
      <c r="F50" s="202">
        <v>25.96</v>
      </c>
      <c r="G50" s="202">
        <v>681</v>
      </c>
      <c r="H50" s="202">
        <v>47.36</v>
      </c>
      <c r="I50" s="202">
        <v>2377</v>
      </c>
      <c r="J50" s="202">
        <v>76.25</v>
      </c>
    </row>
    <row r="51" spans="1:10" ht="26.25">
      <c r="A51" s="202"/>
      <c r="B51" s="203" t="s">
        <v>269</v>
      </c>
      <c r="C51" s="202">
        <v>10491</v>
      </c>
      <c r="D51" s="202">
        <v>18.510000000000002</v>
      </c>
      <c r="E51" s="202">
        <v>701</v>
      </c>
      <c r="F51" s="202">
        <v>21.72</v>
      </c>
      <c r="G51" s="202">
        <v>548</v>
      </c>
      <c r="H51" s="202">
        <v>41.73</v>
      </c>
      <c r="I51" s="202">
        <v>11740</v>
      </c>
      <c r="J51" s="202">
        <v>81.96</v>
      </c>
    </row>
    <row r="52" spans="1:10" ht="26.25">
      <c r="A52" s="202"/>
      <c r="B52" s="203" t="s">
        <v>95</v>
      </c>
      <c r="C52" s="202">
        <v>130665</v>
      </c>
      <c r="D52" s="202">
        <v>253.71</v>
      </c>
      <c r="E52" s="202">
        <v>4627</v>
      </c>
      <c r="F52" s="202">
        <v>59.75</v>
      </c>
      <c r="G52" s="202">
        <v>331</v>
      </c>
      <c r="H52" s="202">
        <v>21.08</v>
      </c>
      <c r="I52" s="202">
        <v>135623</v>
      </c>
      <c r="J52" s="202">
        <v>334.54</v>
      </c>
    </row>
    <row r="53" spans="1:10" ht="26.25">
      <c r="A53" s="202"/>
      <c r="B53" s="203" t="s">
        <v>1375</v>
      </c>
      <c r="C53" s="202">
        <v>973</v>
      </c>
      <c r="D53" s="202">
        <v>2.44</v>
      </c>
      <c r="E53" s="202">
        <v>651</v>
      </c>
      <c r="F53" s="202">
        <v>19.97</v>
      </c>
      <c r="G53" s="202">
        <v>10</v>
      </c>
      <c r="H53" s="202">
        <v>0.78</v>
      </c>
      <c r="I53" s="202">
        <v>1634</v>
      </c>
      <c r="J53" s="202">
        <v>23.19</v>
      </c>
    </row>
    <row r="54" spans="1:10" ht="26.25">
      <c r="A54" s="202"/>
      <c r="B54" s="203" t="s">
        <v>271</v>
      </c>
      <c r="C54" s="202">
        <v>101779</v>
      </c>
      <c r="D54" s="202">
        <v>202.77</v>
      </c>
      <c r="E54" s="202">
        <v>7490</v>
      </c>
      <c r="F54" s="202">
        <v>203.04</v>
      </c>
      <c r="G54" s="202">
        <v>1408</v>
      </c>
      <c r="H54" s="202">
        <v>89.65</v>
      </c>
      <c r="I54" s="202">
        <v>110677</v>
      </c>
      <c r="J54" s="202">
        <v>495.46</v>
      </c>
    </row>
    <row r="55" spans="1:10" ht="26.25">
      <c r="A55" s="202"/>
      <c r="B55" s="203" t="s">
        <v>1376</v>
      </c>
      <c r="C55" s="202">
        <v>0</v>
      </c>
      <c r="D55" s="202">
        <v>0</v>
      </c>
      <c r="E55" s="202">
        <v>17</v>
      </c>
      <c r="F55" s="202">
        <v>0.64</v>
      </c>
      <c r="G55" s="202">
        <v>8</v>
      </c>
      <c r="H55" s="202">
        <v>0.57999999999999996</v>
      </c>
      <c r="I55" s="202">
        <v>25</v>
      </c>
      <c r="J55" s="202">
        <v>1.22</v>
      </c>
    </row>
    <row r="56" spans="1:10" ht="26.25">
      <c r="A56" s="202"/>
      <c r="B56" s="203" t="s">
        <v>1291</v>
      </c>
      <c r="C56" s="202">
        <v>0</v>
      </c>
      <c r="D56" s="202">
        <v>0</v>
      </c>
      <c r="E56" s="202">
        <v>5</v>
      </c>
      <c r="F56" s="202">
        <v>0.22</v>
      </c>
      <c r="G56" s="202">
        <v>22</v>
      </c>
      <c r="H56" s="202">
        <v>1.77</v>
      </c>
      <c r="I56" s="202">
        <v>27</v>
      </c>
      <c r="J56" s="202">
        <v>1.99</v>
      </c>
    </row>
    <row r="57" spans="1:10" ht="26.25">
      <c r="A57" s="202"/>
      <c r="B57" s="202" t="s">
        <v>237</v>
      </c>
      <c r="C57" s="202">
        <v>257745</v>
      </c>
      <c r="D57" s="202">
        <v>504.89</v>
      </c>
      <c r="E57" s="202">
        <v>22616</v>
      </c>
      <c r="F57" s="202">
        <v>506.55</v>
      </c>
      <c r="G57" s="202">
        <v>6478</v>
      </c>
      <c r="H57" s="202">
        <v>427.62</v>
      </c>
      <c r="I57" s="202">
        <v>286839</v>
      </c>
      <c r="J57" s="202">
        <v>1439.06</v>
      </c>
    </row>
    <row r="58" spans="1:10" ht="26.25">
      <c r="A58" s="709" t="s">
        <v>1377</v>
      </c>
      <c r="B58" s="710"/>
      <c r="C58" s="710"/>
      <c r="D58" s="710"/>
      <c r="E58" s="710"/>
      <c r="F58" s="710"/>
      <c r="G58" s="710"/>
      <c r="H58" s="710"/>
      <c r="I58" s="710"/>
      <c r="J58" s="711"/>
    </row>
    <row r="59" spans="1:10" ht="26.25">
      <c r="A59" s="202"/>
      <c r="B59" s="203" t="s">
        <v>172</v>
      </c>
      <c r="C59" s="202">
        <v>15822</v>
      </c>
      <c r="D59" s="202">
        <v>51.69</v>
      </c>
      <c r="E59" s="202">
        <v>6132</v>
      </c>
      <c r="F59" s="202">
        <v>80.91</v>
      </c>
      <c r="G59" s="202">
        <v>188</v>
      </c>
      <c r="H59" s="202">
        <v>15.88</v>
      </c>
      <c r="I59" s="202">
        <v>22142</v>
      </c>
      <c r="J59" s="202">
        <v>148.47999999999999</v>
      </c>
    </row>
    <row r="60" spans="1:10" ht="26.25">
      <c r="A60" s="202"/>
      <c r="B60" s="203" t="s">
        <v>103</v>
      </c>
      <c r="C60" s="202">
        <v>35092</v>
      </c>
      <c r="D60" s="202">
        <v>147.44</v>
      </c>
      <c r="E60" s="202">
        <v>57598</v>
      </c>
      <c r="F60" s="202">
        <v>851.96</v>
      </c>
      <c r="G60" s="202">
        <v>890</v>
      </c>
      <c r="H60" s="202">
        <v>70.650000000000006</v>
      </c>
      <c r="I60" s="202">
        <v>93580</v>
      </c>
      <c r="J60" s="202">
        <v>1070.05</v>
      </c>
    </row>
    <row r="61" spans="1:10" ht="26.25">
      <c r="A61" s="202"/>
      <c r="B61" s="203" t="s">
        <v>1378</v>
      </c>
      <c r="C61" s="202">
        <v>89388</v>
      </c>
      <c r="D61" s="202">
        <v>370.59</v>
      </c>
      <c r="E61" s="202">
        <v>18133</v>
      </c>
      <c r="F61" s="202">
        <v>438.12</v>
      </c>
      <c r="G61" s="202">
        <v>3556</v>
      </c>
      <c r="H61" s="202">
        <v>243.17</v>
      </c>
      <c r="I61" s="202">
        <v>111077</v>
      </c>
      <c r="J61" s="202">
        <v>1051.8800000000001</v>
      </c>
    </row>
    <row r="62" spans="1:10" ht="26.25">
      <c r="A62" s="202"/>
      <c r="B62" s="202" t="s">
        <v>237</v>
      </c>
      <c r="C62" s="202">
        <v>140302</v>
      </c>
      <c r="D62" s="202">
        <v>569.72</v>
      </c>
      <c r="E62" s="202">
        <v>81863</v>
      </c>
      <c r="F62" s="202">
        <v>1370.99</v>
      </c>
      <c r="G62" s="202">
        <v>4634</v>
      </c>
      <c r="H62" s="202">
        <v>329.7</v>
      </c>
      <c r="I62" s="202">
        <v>226799</v>
      </c>
      <c r="J62" s="202">
        <v>2270.41</v>
      </c>
    </row>
    <row r="63" spans="1:10" ht="26.25">
      <c r="A63" s="204"/>
      <c r="B63" s="204" t="s">
        <v>177</v>
      </c>
      <c r="C63" s="204">
        <v>752922</v>
      </c>
      <c r="D63" s="204">
        <v>1775.4399999999998</v>
      </c>
      <c r="E63" s="204">
        <v>242996</v>
      </c>
      <c r="F63" s="204">
        <v>4566.68</v>
      </c>
      <c r="G63" s="204">
        <v>41024</v>
      </c>
      <c r="H63" s="204">
        <v>2642.2599999999998</v>
      </c>
      <c r="I63" s="204">
        <v>1036942</v>
      </c>
      <c r="J63" s="204">
        <v>8984.3799999999992</v>
      </c>
    </row>
  </sheetData>
  <mergeCells count="15">
    <mergeCell ref="A7:J7"/>
    <mergeCell ref="A15:J15"/>
    <mergeCell ref="A38:J38"/>
    <mergeCell ref="A58:J58"/>
    <mergeCell ref="A1:J1"/>
    <mergeCell ref="A3:K3"/>
    <mergeCell ref="A4:A6"/>
    <mergeCell ref="B4:B6"/>
    <mergeCell ref="C4:D4"/>
    <mergeCell ref="E4:F4"/>
    <mergeCell ref="G4:H4"/>
    <mergeCell ref="I4:J5"/>
    <mergeCell ref="C5:D5"/>
    <mergeCell ref="E5:F5"/>
    <mergeCell ref="G5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topLeftCell="C49" workbookViewId="0">
      <selection activeCell="B4" sqref="B4:B6"/>
    </sheetView>
  </sheetViews>
  <sheetFormatPr defaultRowHeight="15"/>
  <cols>
    <col min="1" max="1" width="15.85546875" style="206" customWidth="1"/>
    <col min="2" max="2" width="56.85546875" style="206" bestFit="1" customWidth="1"/>
    <col min="3" max="3" width="14.5703125" style="206" customWidth="1"/>
    <col min="4" max="4" width="25.28515625" style="206" customWidth="1"/>
    <col min="5" max="5" width="13.28515625" style="206" customWidth="1"/>
    <col min="6" max="6" width="25.7109375" style="206" customWidth="1"/>
    <col min="7" max="7" width="12.85546875" style="206" customWidth="1"/>
    <col min="8" max="8" width="26" style="206" customWidth="1"/>
    <col min="9" max="9" width="14.42578125" style="206" customWidth="1"/>
    <col min="10" max="10" width="28.7109375" style="206" customWidth="1"/>
    <col min="11" max="11" width="19.5703125" style="206" customWidth="1"/>
    <col min="12" max="16384" width="9.140625" style="206"/>
  </cols>
  <sheetData>
    <row r="1" spans="1:11" ht="31.5" customHeight="1">
      <c r="A1" s="724" t="s">
        <v>1379</v>
      </c>
      <c r="B1" s="724"/>
      <c r="C1" s="724"/>
      <c r="D1" s="724"/>
      <c r="E1" s="724"/>
      <c r="F1" s="724"/>
      <c r="G1" s="724"/>
      <c r="H1" s="724"/>
      <c r="I1" s="724"/>
      <c r="J1" s="724"/>
      <c r="K1" s="205"/>
    </row>
    <row r="2" spans="1:11" ht="26.25" customHeight="1">
      <c r="A2" s="725" t="s">
        <v>1380</v>
      </c>
      <c r="B2" s="725"/>
      <c r="C2" s="725"/>
      <c r="D2" s="725"/>
      <c r="E2" s="725"/>
      <c r="F2" s="725"/>
      <c r="G2" s="725"/>
      <c r="H2" s="725"/>
      <c r="I2" s="725"/>
      <c r="J2" s="725"/>
      <c r="K2" s="207"/>
    </row>
    <row r="3" spans="1:11" ht="23.25">
      <c r="A3" s="726" t="s">
        <v>1381</v>
      </c>
      <c r="B3" s="726"/>
      <c r="C3" s="726"/>
      <c r="D3" s="726"/>
      <c r="E3" s="726"/>
      <c r="F3" s="726"/>
      <c r="G3" s="726"/>
      <c r="H3" s="726"/>
      <c r="I3" s="726"/>
      <c r="J3" s="726"/>
      <c r="K3" s="208"/>
    </row>
    <row r="4" spans="1:11" ht="31.5">
      <c r="A4" s="727" t="s">
        <v>1351</v>
      </c>
      <c r="B4" s="728" t="s">
        <v>1338</v>
      </c>
      <c r="C4" s="729" t="s">
        <v>1352</v>
      </c>
      <c r="D4" s="730"/>
      <c r="E4" s="729" t="s">
        <v>1353</v>
      </c>
      <c r="F4" s="730"/>
      <c r="G4" s="729" t="s">
        <v>1354</v>
      </c>
      <c r="H4" s="730"/>
      <c r="I4" s="728" t="s">
        <v>237</v>
      </c>
      <c r="J4" s="728"/>
      <c r="K4" s="209"/>
    </row>
    <row r="5" spans="1:11" ht="35.25" customHeight="1">
      <c r="A5" s="727"/>
      <c r="B5" s="728"/>
      <c r="C5" s="731" t="s">
        <v>1355</v>
      </c>
      <c r="D5" s="732"/>
      <c r="E5" s="731" t="s">
        <v>1356</v>
      </c>
      <c r="F5" s="732"/>
      <c r="G5" s="731" t="s">
        <v>1357</v>
      </c>
      <c r="H5" s="732"/>
      <c r="I5" s="728"/>
      <c r="J5" s="728"/>
      <c r="K5" s="209"/>
    </row>
    <row r="6" spans="1:11" ht="54" customHeight="1">
      <c r="A6" s="727"/>
      <c r="B6" s="728"/>
      <c r="C6" s="210" t="s">
        <v>1358</v>
      </c>
      <c r="D6" s="210" t="s">
        <v>1359</v>
      </c>
      <c r="E6" s="210" t="s">
        <v>1358</v>
      </c>
      <c r="F6" s="210" t="s">
        <v>1359</v>
      </c>
      <c r="G6" s="210" t="s">
        <v>1358</v>
      </c>
      <c r="H6" s="210" t="s">
        <v>1359</v>
      </c>
      <c r="I6" s="210" t="s">
        <v>1358</v>
      </c>
      <c r="J6" s="210" t="s">
        <v>1359</v>
      </c>
      <c r="K6" s="211"/>
    </row>
    <row r="7" spans="1:11" ht="20.25" customHeight="1">
      <c r="A7" s="723" t="s">
        <v>1360</v>
      </c>
      <c r="B7" s="723"/>
      <c r="C7" s="723"/>
      <c r="D7" s="723"/>
      <c r="E7" s="723"/>
      <c r="F7" s="723"/>
      <c r="G7" s="723"/>
      <c r="H7" s="723"/>
      <c r="I7" s="723"/>
      <c r="J7" s="723"/>
      <c r="K7" s="212"/>
    </row>
    <row r="8" spans="1:11" ht="26.25">
      <c r="A8" s="213"/>
      <c r="B8" s="214" t="s">
        <v>62</v>
      </c>
      <c r="C8" s="215">
        <v>222</v>
      </c>
      <c r="D8" s="215">
        <v>0.87</v>
      </c>
      <c r="E8" s="215">
        <v>245</v>
      </c>
      <c r="F8" s="215">
        <v>4.76</v>
      </c>
      <c r="G8" s="215">
        <v>51</v>
      </c>
      <c r="H8" s="215">
        <v>3.8</v>
      </c>
      <c r="I8" s="215">
        <v>518</v>
      </c>
      <c r="J8" s="215">
        <v>9.43</v>
      </c>
      <c r="K8" s="216"/>
    </row>
    <row r="9" spans="1:11" ht="48" customHeight="1">
      <c r="A9" s="213"/>
      <c r="B9" s="214" t="s">
        <v>1361</v>
      </c>
      <c r="C9" s="215">
        <v>11</v>
      </c>
      <c r="D9" s="215">
        <v>0.02</v>
      </c>
      <c r="E9" s="215">
        <v>5</v>
      </c>
      <c r="F9" s="215">
        <v>0.2</v>
      </c>
      <c r="G9" s="215">
        <v>7</v>
      </c>
      <c r="H9" s="215">
        <v>0.49</v>
      </c>
      <c r="I9" s="215">
        <v>23</v>
      </c>
      <c r="J9" s="215">
        <v>0.71</v>
      </c>
      <c r="K9" s="216"/>
    </row>
    <row r="10" spans="1:11" ht="30.75" customHeight="1">
      <c r="A10" s="213"/>
      <c r="B10" s="214" t="s">
        <v>259</v>
      </c>
      <c r="C10" s="215">
        <v>346</v>
      </c>
      <c r="D10" s="215">
        <v>1.17</v>
      </c>
      <c r="E10" s="215">
        <v>331</v>
      </c>
      <c r="F10" s="215">
        <v>6.93</v>
      </c>
      <c r="G10" s="215">
        <v>114</v>
      </c>
      <c r="H10" s="215">
        <v>9.39</v>
      </c>
      <c r="I10" s="215">
        <v>791</v>
      </c>
      <c r="J10" s="215">
        <v>17.489999999999998</v>
      </c>
      <c r="K10" s="216"/>
    </row>
    <row r="11" spans="1:11" ht="26.25">
      <c r="A11" s="213"/>
      <c r="B11" s="214" t="s">
        <v>60</v>
      </c>
      <c r="C11" s="215">
        <v>615</v>
      </c>
      <c r="D11" s="215">
        <v>1.57</v>
      </c>
      <c r="E11" s="215">
        <v>1204</v>
      </c>
      <c r="F11" s="215">
        <v>17.09</v>
      </c>
      <c r="G11" s="215">
        <v>264</v>
      </c>
      <c r="H11" s="215">
        <v>13.65</v>
      </c>
      <c r="I11" s="215">
        <v>2083</v>
      </c>
      <c r="J11" s="215">
        <v>32.31</v>
      </c>
      <c r="K11" s="216"/>
    </row>
    <row r="12" spans="1:11" ht="26.25">
      <c r="A12" s="213"/>
      <c r="B12" s="214" t="s">
        <v>1362</v>
      </c>
      <c r="C12" s="215">
        <v>1</v>
      </c>
      <c r="D12" s="215">
        <v>0</v>
      </c>
      <c r="E12" s="215">
        <v>11</v>
      </c>
      <c r="F12" s="215">
        <v>0.31</v>
      </c>
      <c r="G12" s="215">
        <v>4</v>
      </c>
      <c r="H12" s="215">
        <v>0.37</v>
      </c>
      <c r="I12" s="215">
        <v>16</v>
      </c>
      <c r="J12" s="215">
        <v>0.68</v>
      </c>
      <c r="K12" s="216"/>
    </row>
    <row r="13" spans="1:11" ht="33" customHeight="1">
      <c r="A13" s="213"/>
      <c r="B13" s="214" t="s">
        <v>1363</v>
      </c>
      <c r="C13" s="215">
        <v>10</v>
      </c>
      <c r="D13" s="215">
        <v>0.02</v>
      </c>
      <c r="E13" s="215">
        <v>29</v>
      </c>
      <c r="F13" s="215">
        <v>0.85</v>
      </c>
      <c r="G13" s="215">
        <v>14</v>
      </c>
      <c r="H13" s="215">
        <v>1.1200000000000001</v>
      </c>
      <c r="I13" s="215">
        <v>53</v>
      </c>
      <c r="J13" s="215">
        <v>1.99</v>
      </c>
      <c r="K13" s="216"/>
    </row>
    <row r="14" spans="1:11" ht="26.25">
      <c r="A14" s="213"/>
      <c r="B14" s="215" t="s">
        <v>237</v>
      </c>
      <c r="C14" s="215">
        <v>1205</v>
      </c>
      <c r="D14" s="215">
        <v>3.65</v>
      </c>
      <c r="E14" s="215">
        <v>1825</v>
      </c>
      <c r="F14" s="215">
        <v>30.14</v>
      </c>
      <c r="G14" s="215">
        <v>454</v>
      </c>
      <c r="H14" s="215">
        <v>28.82</v>
      </c>
      <c r="I14" s="215">
        <v>3484</v>
      </c>
      <c r="J14" s="215">
        <v>62.61</v>
      </c>
      <c r="K14" s="216"/>
    </row>
    <row r="15" spans="1:11" ht="26.25">
      <c r="A15" s="723" t="s">
        <v>1364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212"/>
    </row>
    <row r="16" spans="1:11" ht="26.25">
      <c r="A16" s="213"/>
      <c r="B16" s="214" t="s">
        <v>63</v>
      </c>
      <c r="C16" s="215">
        <v>30</v>
      </c>
      <c r="D16" s="215">
        <v>0.08</v>
      </c>
      <c r="E16" s="215">
        <v>79</v>
      </c>
      <c r="F16" s="215">
        <v>1.26</v>
      </c>
      <c r="G16" s="215">
        <v>5</v>
      </c>
      <c r="H16" s="215">
        <v>0.28000000000000003</v>
      </c>
      <c r="I16" s="215">
        <v>114</v>
      </c>
      <c r="J16" s="215">
        <v>1.62</v>
      </c>
      <c r="K16" s="216"/>
    </row>
    <row r="17" spans="1:11" ht="26.25">
      <c r="A17" s="213"/>
      <c r="B17" s="214" t="s">
        <v>198</v>
      </c>
      <c r="C17" s="215">
        <v>113</v>
      </c>
      <c r="D17" s="215">
        <v>0.5</v>
      </c>
      <c r="E17" s="215">
        <v>143</v>
      </c>
      <c r="F17" s="215">
        <v>3.47</v>
      </c>
      <c r="G17" s="215">
        <v>51</v>
      </c>
      <c r="H17" s="215">
        <v>3.66</v>
      </c>
      <c r="I17" s="215">
        <v>307</v>
      </c>
      <c r="J17" s="215">
        <v>7.63</v>
      </c>
      <c r="K17" s="216"/>
    </row>
    <row r="18" spans="1:11" ht="26.25">
      <c r="A18" s="213"/>
      <c r="B18" s="214" t="s">
        <v>65</v>
      </c>
      <c r="C18" s="215">
        <v>28</v>
      </c>
      <c r="D18" s="215">
        <v>0.12</v>
      </c>
      <c r="E18" s="215">
        <v>60</v>
      </c>
      <c r="F18" s="215">
        <v>1.3</v>
      </c>
      <c r="G18" s="215">
        <v>17</v>
      </c>
      <c r="H18" s="215">
        <v>1.31</v>
      </c>
      <c r="I18" s="215">
        <v>105</v>
      </c>
      <c r="J18" s="215">
        <v>2.73</v>
      </c>
      <c r="K18" s="216"/>
    </row>
    <row r="19" spans="1:11" ht="26.25">
      <c r="A19" s="213"/>
      <c r="B19" s="214" t="s">
        <v>66</v>
      </c>
      <c r="C19" s="215">
        <v>182</v>
      </c>
      <c r="D19" s="215">
        <v>0.69</v>
      </c>
      <c r="E19" s="215">
        <v>325</v>
      </c>
      <c r="F19" s="215">
        <v>5.4</v>
      </c>
      <c r="G19" s="215">
        <v>62</v>
      </c>
      <c r="H19" s="215">
        <v>3.91</v>
      </c>
      <c r="I19" s="215">
        <v>569</v>
      </c>
      <c r="J19" s="215">
        <v>10</v>
      </c>
      <c r="K19" s="216"/>
    </row>
    <row r="20" spans="1:11" ht="26.25">
      <c r="A20" s="213"/>
      <c r="B20" s="214" t="s">
        <v>1365</v>
      </c>
      <c r="C20" s="215">
        <v>37</v>
      </c>
      <c r="D20" s="215">
        <v>0.15</v>
      </c>
      <c r="E20" s="215">
        <v>137</v>
      </c>
      <c r="F20" s="215">
        <v>2.58</v>
      </c>
      <c r="G20" s="215">
        <v>18</v>
      </c>
      <c r="H20" s="215">
        <v>1.0900000000000001</v>
      </c>
      <c r="I20" s="215">
        <v>192</v>
      </c>
      <c r="J20" s="215">
        <v>3.82</v>
      </c>
      <c r="K20" s="216"/>
    </row>
    <row r="21" spans="1:11" ht="26.25">
      <c r="A21" s="213"/>
      <c r="B21" s="214" t="s">
        <v>56</v>
      </c>
      <c r="C21" s="215">
        <v>6301</v>
      </c>
      <c r="D21" s="215">
        <v>20.64</v>
      </c>
      <c r="E21" s="215">
        <v>3337</v>
      </c>
      <c r="F21" s="215">
        <v>56.24</v>
      </c>
      <c r="G21" s="215">
        <v>385</v>
      </c>
      <c r="H21" s="215">
        <v>26.7</v>
      </c>
      <c r="I21" s="215">
        <v>10023</v>
      </c>
      <c r="J21" s="215">
        <v>103.58</v>
      </c>
      <c r="K21" s="216"/>
    </row>
    <row r="22" spans="1:11" ht="26.25">
      <c r="A22" s="213"/>
      <c r="B22" s="214" t="s">
        <v>68</v>
      </c>
      <c r="C22" s="215">
        <v>2399</v>
      </c>
      <c r="D22" s="215">
        <v>0.62</v>
      </c>
      <c r="E22" s="215">
        <v>254</v>
      </c>
      <c r="F22" s="215">
        <v>3.3</v>
      </c>
      <c r="G22" s="215">
        <v>52</v>
      </c>
      <c r="H22" s="215">
        <v>2.21</v>
      </c>
      <c r="I22" s="215">
        <v>2705</v>
      </c>
      <c r="J22" s="215">
        <v>6.13</v>
      </c>
      <c r="K22" s="216"/>
    </row>
    <row r="23" spans="1:11" ht="26.25">
      <c r="A23" s="213"/>
      <c r="B23" s="214" t="s">
        <v>57</v>
      </c>
      <c r="C23" s="215">
        <v>299</v>
      </c>
      <c r="D23" s="215">
        <v>1.41</v>
      </c>
      <c r="E23" s="215">
        <v>240</v>
      </c>
      <c r="F23" s="215">
        <v>3.8</v>
      </c>
      <c r="G23" s="215">
        <v>43</v>
      </c>
      <c r="H23" s="215">
        <v>2.61</v>
      </c>
      <c r="I23" s="215">
        <v>582</v>
      </c>
      <c r="J23" s="215">
        <v>7.82</v>
      </c>
      <c r="K23" s="216"/>
    </row>
    <row r="24" spans="1:11" ht="26.25">
      <c r="A24" s="213"/>
      <c r="B24" s="214" t="s">
        <v>69</v>
      </c>
      <c r="C24" s="215">
        <v>245</v>
      </c>
      <c r="D24" s="215">
        <v>0.13</v>
      </c>
      <c r="E24" s="215">
        <v>48</v>
      </c>
      <c r="F24" s="215">
        <v>1.34</v>
      </c>
      <c r="G24" s="215">
        <v>10</v>
      </c>
      <c r="H24" s="215">
        <v>0.55000000000000004</v>
      </c>
      <c r="I24" s="215">
        <v>303</v>
      </c>
      <c r="J24" s="215">
        <v>2.02</v>
      </c>
      <c r="K24" s="216"/>
    </row>
    <row r="25" spans="1:11" ht="26.25">
      <c r="A25" s="213"/>
      <c r="B25" s="214" t="s">
        <v>200</v>
      </c>
      <c r="C25" s="215">
        <v>159</v>
      </c>
      <c r="D25" s="215">
        <v>0.23</v>
      </c>
      <c r="E25" s="215">
        <v>129</v>
      </c>
      <c r="F25" s="215">
        <v>2.71</v>
      </c>
      <c r="G25" s="215">
        <v>10</v>
      </c>
      <c r="H25" s="215">
        <v>0.73</v>
      </c>
      <c r="I25" s="215">
        <v>298</v>
      </c>
      <c r="J25" s="215">
        <v>3.67</v>
      </c>
      <c r="K25" s="216"/>
    </row>
    <row r="26" spans="1:11" ht="26.25">
      <c r="A26" s="213"/>
      <c r="B26" s="214" t="s">
        <v>71</v>
      </c>
      <c r="C26" s="215">
        <v>71</v>
      </c>
      <c r="D26" s="215">
        <v>0.25</v>
      </c>
      <c r="E26" s="215">
        <v>95</v>
      </c>
      <c r="F26" s="215">
        <v>1.64</v>
      </c>
      <c r="G26" s="215">
        <v>15</v>
      </c>
      <c r="H26" s="215">
        <v>0.83</v>
      </c>
      <c r="I26" s="215">
        <v>181</v>
      </c>
      <c r="J26" s="215">
        <v>2.72</v>
      </c>
      <c r="K26" s="216"/>
    </row>
    <row r="27" spans="1:11" ht="26.25">
      <c r="A27" s="213"/>
      <c r="B27" s="214" t="s">
        <v>72</v>
      </c>
      <c r="C27" s="215">
        <v>17</v>
      </c>
      <c r="D27" s="215">
        <v>0.1</v>
      </c>
      <c r="E27" s="215">
        <v>51</v>
      </c>
      <c r="F27" s="215">
        <v>1.29</v>
      </c>
      <c r="G27" s="215">
        <v>21</v>
      </c>
      <c r="H27" s="215">
        <v>1.56</v>
      </c>
      <c r="I27" s="215">
        <v>89</v>
      </c>
      <c r="J27" s="215">
        <v>2.95</v>
      </c>
      <c r="K27" s="216"/>
    </row>
    <row r="28" spans="1:11" ht="26.25">
      <c r="A28" s="213"/>
      <c r="B28" s="214" t="s">
        <v>73</v>
      </c>
      <c r="C28" s="215">
        <v>70</v>
      </c>
      <c r="D28" s="215">
        <v>0.2</v>
      </c>
      <c r="E28" s="215">
        <v>126</v>
      </c>
      <c r="F28" s="215">
        <v>2.5</v>
      </c>
      <c r="G28" s="215">
        <v>46</v>
      </c>
      <c r="H28" s="215">
        <v>2.4</v>
      </c>
      <c r="I28" s="215">
        <v>242</v>
      </c>
      <c r="J28" s="215">
        <v>5.0999999999999996</v>
      </c>
      <c r="K28" s="216"/>
    </row>
    <row r="29" spans="1:11" ht="26.25">
      <c r="A29" s="213"/>
      <c r="B29" s="214" t="s">
        <v>58</v>
      </c>
      <c r="C29" s="215">
        <v>1403</v>
      </c>
      <c r="D29" s="215">
        <v>4.97</v>
      </c>
      <c r="E29" s="215">
        <v>2762</v>
      </c>
      <c r="F29" s="215">
        <v>50.59</v>
      </c>
      <c r="G29" s="215">
        <v>269</v>
      </c>
      <c r="H29" s="215">
        <v>16.43</v>
      </c>
      <c r="I29" s="215">
        <v>4434</v>
      </c>
      <c r="J29" s="215">
        <v>71.989999999999995</v>
      </c>
      <c r="K29" s="216"/>
    </row>
    <row r="30" spans="1:11" ht="26.25">
      <c r="A30" s="213"/>
      <c r="B30" s="214" t="s">
        <v>261</v>
      </c>
      <c r="C30" s="215">
        <v>476</v>
      </c>
      <c r="D30" s="215">
        <v>1.1499999999999999</v>
      </c>
      <c r="E30" s="215">
        <v>637</v>
      </c>
      <c r="F30" s="215">
        <v>9.67</v>
      </c>
      <c r="G30" s="215">
        <v>51</v>
      </c>
      <c r="H30" s="215">
        <v>3.07</v>
      </c>
      <c r="I30" s="215">
        <v>1164</v>
      </c>
      <c r="J30" s="215">
        <v>13.89</v>
      </c>
      <c r="K30" s="216"/>
    </row>
    <row r="31" spans="1:11" ht="26.25">
      <c r="A31" s="213"/>
      <c r="B31" s="214" t="s">
        <v>80</v>
      </c>
      <c r="C31" s="215">
        <v>10</v>
      </c>
      <c r="D31" s="215">
        <v>0.04</v>
      </c>
      <c r="E31" s="215">
        <v>14</v>
      </c>
      <c r="F31" s="215">
        <v>0.3</v>
      </c>
      <c r="G31" s="215">
        <v>1</v>
      </c>
      <c r="H31" s="215">
        <v>7.0000000000000007E-2</v>
      </c>
      <c r="I31" s="215">
        <v>25</v>
      </c>
      <c r="J31" s="215">
        <v>0.41</v>
      </c>
      <c r="K31" s="216"/>
    </row>
    <row r="32" spans="1:11" ht="26.25">
      <c r="A32" s="213"/>
      <c r="B32" s="214" t="s">
        <v>204</v>
      </c>
      <c r="C32" s="215">
        <v>3</v>
      </c>
      <c r="D32" s="215">
        <v>0</v>
      </c>
      <c r="E32" s="215">
        <v>4</v>
      </c>
      <c r="F32" s="215">
        <v>0.04</v>
      </c>
      <c r="G32" s="215">
        <v>0</v>
      </c>
      <c r="H32" s="215">
        <v>0</v>
      </c>
      <c r="I32" s="215">
        <v>7</v>
      </c>
      <c r="J32" s="215">
        <v>0.04</v>
      </c>
      <c r="K32" s="216"/>
    </row>
    <row r="33" spans="1:11" ht="26.25">
      <c r="A33" s="213"/>
      <c r="B33" s="214" t="s">
        <v>78</v>
      </c>
      <c r="C33" s="215">
        <v>310</v>
      </c>
      <c r="D33" s="215">
        <v>1.03</v>
      </c>
      <c r="E33" s="215">
        <v>708</v>
      </c>
      <c r="F33" s="215">
        <v>11.04</v>
      </c>
      <c r="G33" s="215">
        <v>43</v>
      </c>
      <c r="H33" s="215">
        <v>2.63</v>
      </c>
      <c r="I33" s="215">
        <v>1061</v>
      </c>
      <c r="J33" s="215">
        <v>14.7</v>
      </c>
      <c r="K33" s="216"/>
    </row>
    <row r="34" spans="1:11" ht="26.25">
      <c r="A34" s="213"/>
      <c r="B34" s="214" t="s">
        <v>61</v>
      </c>
      <c r="C34" s="215">
        <v>527</v>
      </c>
      <c r="D34" s="215">
        <v>2.31</v>
      </c>
      <c r="E34" s="215">
        <v>547</v>
      </c>
      <c r="F34" s="215">
        <v>12.92</v>
      </c>
      <c r="G34" s="215">
        <v>142</v>
      </c>
      <c r="H34" s="215">
        <v>9.84</v>
      </c>
      <c r="I34" s="215">
        <v>1216</v>
      </c>
      <c r="J34" s="215">
        <v>25.07</v>
      </c>
      <c r="K34" s="216"/>
    </row>
    <row r="35" spans="1:11" ht="26.25">
      <c r="A35" s="213"/>
      <c r="B35" s="214" t="s">
        <v>211</v>
      </c>
      <c r="C35" s="215">
        <v>58</v>
      </c>
      <c r="D35" s="215">
        <v>0.27</v>
      </c>
      <c r="E35" s="215">
        <v>122</v>
      </c>
      <c r="F35" s="215">
        <v>3.83</v>
      </c>
      <c r="G35" s="215">
        <v>155</v>
      </c>
      <c r="H35" s="215">
        <v>13.97</v>
      </c>
      <c r="I35" s="215">
        <v>335</v>
      </c>
      <c r="J35" s="215">
        <v>18.07</v>
      </c>
      <c r="K35" s="216"/>
    </row>
    <row r="36" spans="1:11" ht="26.25">
      <c r="A36" s="213"/>
      <c r="B36" s="214" t="s">
        <v>82</v>
      </c>
      <c r="C36" s="215">
        <v>44</v>
      </c>
      <c r="D36" s="215">
        <v>0.16</v>
      </c>
      <c r="E36" s="215">
        <v>8</v>
      </c>
      <c r="F36" s="215">
        <v>0.31</v>
      </c>
      <c r="G36" s="215">
        <v>0</v>
      </c>
      <c r="H36" s="215">
        <v>0</v>
      </c>
      <c r="I36" s="215">
        <v>52</v>
      </c>
      <c r="J36" s="215">
        <v>0.47</v>
      </c>
      <c r="K36" s="216"/>
    </row>
    <row r="37" spans="1:11" ht="26.25">
      <c r="A37" s="213"/>
      <c r="B37" s="215" t="s">
        <v>237</v>
      </c>
      <c r="C37" s="215">
        <v>12782</v>
      </c>
      <c r="D37" s="215">
        <v>35.049999999999997</v>
      </c>
      <c r="E37" s="215">
        <v>9826</v>
      </c>
      <c r="F37" s="215">
        <v>175.53</v>
      </c>
      <c r="G37" s="215">
        <v>1396</v>
      </c>
      <c r="H37" s="215">
        <v>93.85</v>
      </c>
      <c r="I37" s="215">
        <v>24004</v>
      </c>
      <c r="J37" s="215">
        <v>304.43</v>
      </c>
      <c r="K37" s="216"/>
    </row>
    <row r="38" spans="1:11" ht="26.25">
      <c r="A38" s="723" t="s">
        <v>1366</v>
      </c>
      <c r="B38" s="723"/>
      <c r="C38" s="723"/>
      <c r="D38" s="723"/>
      <c r="E38" s="723"/>
      <c r="F38" s="723"/>
      <c r="G38" s="723"/>
      <c r="H38" s="723"/>
      <c r="I38" s="723"/>
      <c r="J38" s="723"/>
      <c r="K38" s="212"/>
    </row>
    <row r="39" spans="1:11" ht="26.25">
      <c r="A39" s="215"/>
      <c r="B39" s="214" t="s">
        <v>1367</v>
      </c>
      <c r="C39" s="215">
        <v>8</v>
      </c>
      <c r="D39" s="215">
        <v>0.03</v>
      </c>
      <c r="E39" s="215">
        <v>13</v>
      </c>
      <c r="F39" s="215">
        <v>0.24</v>
      </c>
      <c r="G39" s="215">
        <v>3</v>
      </c>
      <c r="H39" s="215">
        <v>0.12</v>
      </c>
      <c r="I39" s="215">
        <v>24</v>
      </c>
      <c r="J39" s="215">
        <v>0.39</v>
      </c>
      <c r="K39" s="216"/>
    </row>
    <row r="40" spans="1:11" ht="26.25">
      <c r="A40" s="215"/>
      <c r="B40" s="214" t="s">
        <v>1368</v>
      </c>
      <c r="C40" s="215">
        <v>0</v>
      </c>
      <c r="D40" s="215">
        <v>0</v>
      </c>
      <c r="E40" s="215">
        <v>0</v>
      </c>
      <c r="F40" s="215">
        <v>0</v>
      </c>
      <c r="G40" s="215">
        <v>1</v>
      </c>
      <c r="H40" s="215">
        <v>0.05</v>
      </c>
      <c r="I40" s="215">
        <v>1</v>
      </c>
      <c r="J40" s="215">
        <v>0.05</v>
      </c>
      <c r="K40" s="216"/>
    </row>
    <row r="41" spans="1:11" ht="26.25">
      <c r="A41" s="215"/>
      <c r="B41" s="214" t="s">
        <v>1369</v>
      </c>
      <c r="C41" s="215">
        <v>4</v>
      </c>
      <c r="D41" s="215">
        <v>0.01</v>
      </c>
      <c r="E41" s="215">
        <v>4</v>
      </c>
      <c r="F41" s="215">
        <v>0.11</v>
      </c>
      <c r="G41" s="215">
        <v>2</v>
      </c>
      <c r="H41" s="215">
        <v>0.14000000000000001</v>
      </c>
      <c r="I41" s="215">
        <v>10</v>
      </c>
      <c r="J41" s="215">
        <v>0.26</v>
      </c>
      <c r="K41" s="216"/>
    </row>
    <row r="42" spans="1:11" ht="26.25">
      <c r="A42" s="215"/>
      <c r="B42" s="214" t="s">
        <v>649</v>
      </c>
      <c r="C42" s="215">
        <v>198</v>
      </c>
      <c r="D42" s="215">
        <v>0.7</v>
      </c>
      <c r="E42" s="215">
        <v>761</v>
      </c>
      <c r="F42" s="215">
        <v>13.81</v>
      </c>
      <c r="G42" s="215">
        <v>218</v>
      </c>
      <c r="H42" s="215">
        <v>10.7</v>
      </c>
      <c r="I42" s="215">
        <v>1177</v>
      </c>
      <c r="J42" s="215">
        <v>25.21</v>
      </c>
      <c r="K42" s="216"/>
    </row>
    <row r="43" spans="1:11" ht="26.25">
      <c r="A43" s="215"/>
      <c r="B43" s="214" t="s">
        <v>219</v>
      </c>
      <c r="C43" s="215">
        <v>2</v>
      </c>
      <c r="D43" s="215">
        <v>0</v>
      </c>
      <c r="E43" s="215">
        <v>23</v>
      </c>
      <c r="F43" s="215">
        <v>0.81</v>
      </c>
      <c r="G43" s="215">
        <v>28</v>
      </c>
      <c r="H43" s="215">
        <v>2.08</v>
      </c>
      <c r="I43" s="215">
        <v>53</v>
      </c>
      <c r="J43" s="215">
        <v>2.89</v>
      </c>
      <c r="K43" s="216"/>
    </row>
    <row r="44" spans="1:11" ht="26.25">
      <c r="A44" s="215"/>
      <c r="B44" s="214" t="s">
        <v>1370</v>
      </c>
      <c r="C44" s="215">
        <v>0</v>
      </c>
      <c r="D44" s="215">
        <v>0</v>
      </c>
      <c r="E44" s="215">
        <v>0</v>
      </c>
      <c r="F44" s="215">
        <v>0</v>
      </c>
      <c r="G44" s="215">
        <v>1</v>
      </c>
      <c r="H44" s="215">
        <v>0.09</v>
      </c>
      <c r="I44" s="215">
        <v>1</v>
      </c>
      <c r="J44" s="215">
        <v>0.09</v>
      </c>
      <c r="K44" s="216"/>
    </row>
    <row r="45" spans="1:11" ht="26.25">
      <c r="A45" s="215"/>
      <c r="B45" s="214" t="s">
        <v>1371</v>
      </c>
      <c r="C45" s="215">
        <v>2</v>
      </c>
      <c r="D45" s="215">
        <v>0</v>
      </c>
      <c r="E45" s="215">
        <v>4</v>
      </c>
      <c r="F45" s="215">
        <v>0.11</v>
      </c>
      <c r="G45" s="215">
        <v>2</v>
      </c>
      <c r="H45" s="215">
        <v>0.04</v>
      </c>
      <c r="I45" s="215">
        <v>8</v>
      </c>
      <c r="J45" s="215">
        <v>0.15</v>
      </c>
      <c r="K45" s="216"/>
    </row>
    <row r="46" spans="1:11" ht="26.25">
      <c r="A46" s="215"/>
      <c r="B46" s="214" t="s">
        <v>221</v>
      </c>
      <c r="C46" s="215">
        <v>153</v>
      </c>
      <c r="D46" s="215">
        <v>0.28999999999999998</v>
      </c>
      <c r="E46" s="215">
        <v>27</v>
      </c>
      <c r="F46" s="215">
        <v>0.9</v>
      </c>
      <c r="G46" s="215">
        <v>7</v>
      </c>
      <c r="H46" s="215">
        <v>0.66</v>
      </c>
      <c r="I46" s="215">
        <v>187</v>
      </c>
      <c r="J46" s="215">
        <v>1.85</v>
      </c>
      <c r="K46" s="216"/>
    </row>
    <row r="47" spans="1:11" ht="26.25">
      <c r="A47" s="215"/>
      <c r="B47" s="214" t="s">
        <v>1372</v>
      </c>
      <c r="C47" s="215">
        <v>2</v>
      </c>
      <c r="D47" s="215">
        <v>0.01</v>
      </c>
      <c r="E47" s="215">
        <v>26</v>
      </c>
      <c r="F47" s="215">
        <v>0.75</v>
      </c>
      <c r="G47" s="215">
        <v>14</v>
      </c>
      <c r="H47" s="215">
        <v>1.1000000000000001</v>
      </c>
      <c r="I47" s="215">
        <v>42</v>
      </c>
      <c r="J47" s="215">
        <v>1.86</v>
      </c>
      <c r="K47" s="216"/>
    </row>
    <row r="48" spans="1:11" ht="22.5" customHeight="1">
      <c r="A48" s="215"/>
      <c r="B48" s="214" t="s">
        <v>1373</v>
      </c>
      <c r="C48" s="215">
        <v>3</v>
      </c>
      <c r="D48" s="215">
        <v>0.01</v>
      </c>
      <c r="E48" s="215">
        <v>11</v>
      </c>
      <c r="F48" s="215">
        <v>0.25</v>
      </c>
      <c r="G48" s="215">
        <v>7</v>
      </c>
      <c r="H48" s="215">
        <v>0.6</v>
      </c>
      <c r="I48" s="215">
        <v>21</v>
      </c>
      <c r="J48" s="215">
        <v>0.86</v>
      </c>
      <c r="K48" s="216"/>
    </row>
    <row r="49" spans="1:11" ht="26.25">
      <c r="A49" s="215"/>
      <c r="B49" s="214" t="s">
        <v>1374</v>
      </c>
      <c r="C49" s="215">
        <v>6</v>
      </c>
      <c r="D49" s="215">
        <v>0.01</v>
      </c>
      <c r="E49" s="215">
        <v>56</v>
      </c>
      <c r="F49" s="215">
        <v>1.79</v>
      </c>
      <c r="G49" s="215">
        <v>67</v>
      </c>
      <c r="H49" s="215">
        <v>4.76</v>
      </c>
      <c r="I49" s="215">
        <v>129</v>
      </c>
      <c r="J49" s="215">
        <v>6.56</v>
      </c>
      <c r="K49" s="216"/>
    </row>
    <row r="50" spans="1:11" ht="26.25">
      <c r="A50" s="215"/>
      <c r="B50" s="214" t="s">
        <v>269</v>
      </c>
      <c r="C50" s="215">
        <v>3114</v>
      </c>
      <c r="D50" s="215">
        <v>5.52</v>
      </c>
      <c r="E50" s="215">
        <v>1</v>
      </c>
      <c r="F50" s="215">
        <v>0.03</v>
      </c>
      <c r="G50" s="215">
        <v>16</v>
      </c>
      <c r="H50" s="215">
        <v>1.37</v>
      </c>
      <c r="I50" s="215">
        <v>3131</v>
      </c>
      <c r="J50" s="215">
        <v>6.92</v>
      </c>
      <c r="K50" s="216"/>
    </row>
    <row r="51" spans="1:11" ht="26.25">
      <c r="A51" s="215"/>
      <c r="B51" s="214" t="s">
        <v>95</v>
      </c>
      <c r="C51" s="215">
        <v>0</v>
      </c>
      <c r="D51" s="215">
        <v>0</v>
      </c>
      <c r="E51" s="215">
        <v>333</v>
      </c>
      <c r="F51" s="215">
        <v>4.88</v>
      </c>
      <c r="G51" s="215">
        <v>14</v>
      </c>
      <c r="H51" s="215">
        <v>0.89</v>
      </c>
      <c r="I51" s="215">
        <v>347</v>
      </c>
      <c r="J51" s="215">
        <v>5.77</v>
      </c>
      <c r="K51" s="216"/>
    </row>
    <row r="52" spans="1:11" ht="26.25">
      <c r="A52" s="215"/>
      <c r="B52" s="214" t="s">
        <v>1375</v>
      </c>
      <c r="C52" s="215">
        <v>440</v>
      </c>
      <c r="D52" s="215">
        <v>1.1200000000000001</v>
      </c>
      <c r="E52" s="215">
        <v>192</v>
      </c>
      <c r="F52" s="215">
        <v>6.15</v>
      </c>
      <c r="G52" s="215">
        <v>6</v>
      </c>
      <c r="H52" s="215">
        <v>0.44</v>
      </c>
      <c r="I52" s="215">
        <v>638</v>
      </c>
      <c r="J52" s="215">
        <v>7.71</v>
      </c>
      <c r="K52" s="216"/>
    </row>
    <row r="53" spans="1:11" ht="26.25">
      <c r="A53" s="215"/>
      <c r="B53" s="214" t="s">
        <v>271</v>
      </c>
      <c r="C53" s="215">
        <v>10747</v>
      </c>
      <c r="D53" s="215">
        <v>23.27</v>
      </c>
      <c r="E53" s="215">
        <v>390</v>
      </c>
      <c r="F53" s="215">
        <v>10.93</v>
      </c>
      <c r="G53" s="215">
        <v>63</v>
      </c>
      <c r="H53" s="215">
        <v>3.71</v>
      </c>
      <c r="I53" s="215">
        <v>11200</v>
      </c>
      <c r="J53" s="215">
        <v>37.909999999999997</v>
      </c>
      <c r="K53" s="216"/>
    </row>
    <row r="54" spans="1:11" ht="26.25">
      <c r="A54" s="215"/>
      <c r="B54" s="214" t="s">
        <v>1376</v>
      </c>
      <c r="C54" s="215">
        <v>0</v>
      </c>
      <c r="D54" s="215">
        <v>0</v>
      </c>
      <c r="E54" s="215">
        <v>2</v>
      </c>
      <c r="F54" s="215">
        <v>0.1</v>
      </c>
      <c r="G54" s="215">
        <v>4</v>
      </c>
      <c r="H54" s="215">
        <v>0.25</v>
      </c>
      <c r="I54" s="215">
        <v>6</v>
      </c>
      <c r="J54" s="215">
        <v>0.35</v>
      </c>
      <c r="K54" s="216"/>
    </row>
    <row r="55" spans="1:11" ht="26.25">
      <c r="A55" s="215"/>
      <c r="B55" s="215" t="s">
        <v>237</v>
      </c>
      <c r="C55" s="215">
        <v>14679</v>
      </c>
      <c r="D55" s="215">
        <v>30.97</v>
      </c>
      <c r="E55" s="215">
        <v>1843</v>
      </c>
      <c r="F55" s="215">
        <v>40.86</v>
      </c>
      <c r="G55" s="215">
        <v>453</v>
      </c>
      <c r="H55" s="215">
        <v>27</v>
      </c>
      <c r="I55" s="215">
        <v>16975</v>
      </c>
      <c r="J55" s="215">
        <v>98.83</v>
      </c>
      <c r="K55" s="216"/>
    </row>
    <row r="56" spans="1:11" ht="26.25">
      <c r="A56" s="723" t="s">
        <v>1377</v>
      </c>
      <c r="B56" s="723"/>
      <c r="C56" s="723"/>
      <c r="D56" s="723"/>
      <c r="E56" s="723"/>
      <c r="F56" s="723"/>
      <c r="G56" s="723"/>
      <c r="H56" s="723"/>
      <c r="I56" s="723"/>
      <c r="J56" s="723"/>
      <c r="K56" s="212"/>
    </row>
    <row r="57" spans="1:11" ht="26.25">
      <c r="A57" s="215"/>
      <c r="B57" s="214" t="s">
        <v>172</v>
      </c>
      <c r="C57" s="215">
        <v>779</v>
      </c>
      <c r="D57" s="215">
        <v>2.95</v>
      </c>
      <c r="E57" s="215">
        <v>553</v>
      </c>
      <c r="F57" s="215">
        <v>6.51</v>
      </c>
      <c r="G57" s="215">
        <v>27</v>
      </c>
      <c r="H57" s="215">
        <v>2.02</v>
      </c>
      <c r="I57" s="215">
        <v>1359</v>
      </c>
      <c r="J57" s="215">
        <v>11.48</v>
      </c>
      <c r="K57" s="216"/>
    </row>
    <row r="58" spans="1:11" ht="26.25">
      <c r="A58" s="215"/>
      <c r="B58" s="214" t="s">
        <v>103</v>
      </c>
      <c r="C58" s="215">
        <v>890</v>
      </c>
      <c r="D58" s="215">
        <v>3.97</v>
      </c>
      <c r="E58" s="215">
        <v>1818</v>
      </c>
      <c r="F58" s="215">
        <v>28.68</v>
      </c>
      <c r="G58" s="215">
        <v>36</v>
      </c>
      <c r="H58" s="215">
        <v>2.96</v>
      </c>
      <c r="I58" s="215">
        <v>2744</v>
      </c>
      <c r="J58" s="215">
        <v>35.61</v>
      </c>
      <c r="K58" s="216"/>
    </row>
    <row r="59" spans="1:11" ht="26.25">
      <c r="A59" s="215"/>
      <c r="B59" s="214" t="s">
        <v>1378</v>
      </c>
      <c r="C59" s="215">
        <v>6594</v>
      </c>
      <c r="D59" s="215">
        <v>24.21</v>
      </c>
      <c r="E59" s="215">
        <v>2163</v>
      </c>
      <c r="F59" s="215">
        <v>35.33</v>
      </c>
      <c r="G59" s="215">
        <v>677</v>
      </c>
      <c r="H59" s="215">
        <v>48.59</v>
      </c>
      <c r="I59" s="215">
        <v>9434</v>
      </c>
      <c r="J59" s="215">
        <v>108.13</v>
      </c>
      <c r="K59" s="216"/>
    </row>
    <row r="60" spans="1:11" ht="26.25">
      <c r="A60" s="215"/>
      <c r="B60" s="215" t="s">
        <v>237</v>
      </c>
      <c r="C60" s="215">
        <v>8263</v>
      </c>
      <c r="D60" s="215">
        <v>31.13</v>
      </c>
      <c r="E60" s="215">
        <v>4534</v>
      </c>
      <c r="F60" s="215">
        <v>70.52</v>
      </c>
      <c r="G60" s="215">
        <v>740</v>
      </c>
      <c r="H60" s="215">
        <v>53.57</v>
      </c>
      <c r="I60" s="215">
        <v>13537</v>
      </c>
      <c r="J60" s="215">
        <v>155.22</v>
      </c>
      <c r="K60" s="216"/>
    </row>
    <row r="61" spans="1:11" ht="26.25">
      <c r="A61" s="215"/>
      <c r="B61" s="215" t="s">
        <v>177</v>
      </c>
      <c r="C61" s="215">
        <v>36929</v>
      </c>
      <c r="D61" s="215">
        <v>100.8</v>
      </c>
      <c r="E61" s="215">
        <v>18028</v>
      </c>
      <c r="F61" s="215">
        <v>317.05</v>
      </c>
      <c r="G61" s="215">
        <v>3043</v>
      </c>
      <c r="H61" s="215">
        <v>203.24</v>
      </c>
      <c r="I61" s="215">
        <v>58000</v>
      </c>
      <c r="J61" s="215">
        <v>621.09</v>
      </c>
      <c r="K61" s="217"/>
    </row>
  </sheetData>
  <mergeCells count="16">
    <mergeCell ref="A56:J56"/>
    <mergeCell ref="A1:J1"/>
    <mergeCell ref="A2:J2"/>
    <mergeCell ref="A3:J3"/>
    <mergeCell ref="A4:A6"/>
    <mergeCell ref="B4:B6"/>
    <mergeCell ref="C4:D4"/>
    <mergeCell ref="E4:F4"/>
    <mergeCell ref="G4:H4"/>
    <mergeCell ref="I4:J5"/>
    <mergeCell ref="C5:D5"/>
    <mergeCell ref="E5:F5"/>
    <mergeCell ref="G5:H5"/>
    <mergeCell ref="A7:J7"/>
    <mergeCell ref="A15:J15"/>
    <mergeCell ref="A38:J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topLeftCell="A19" workbookViewId="0">
      <selection activeCell="L9" sqref="L9"/>
    </sheetView>
  </sheetViews>
  <sheetFormatPr defaultRowHeight="15"/>
  <cols>
    <col min="1" max="1" width="7.42578125" style="221" customWidth="1"/>
    <col min="2" max="2" width="26" style="221" customWidth="1"/>
    <col min="3" max="3" width="15.28515625" style="221" customWidth="1"/>
    <col min="4" max="4" width="20.140625" style="221" customWidth="1"/>
    <col min="5" max="5" width="12.5703125" style="221" customWidth="1"/>
    <col min="6" max="7" width="12.85546875" style="221" customWidth="1"/>
    <col min="8" max="8" width="15.140625" style="221" customWidth="1"/>
    <col min="9" max="16384" width="9.140625" style="221"/>
  </cols>
  <sheetData>
    <row r="1" spans="1:8" ht="27">
      <c r="A1" s="218"/>
      <c r="B1" s="219"/>
      <c r="C1" s="219" t="s">
        <v>1382</v>
      </c>
      <c r="D1" s="218"/>
      <c r="E1" s="218"/>
      <c r="F1" s="220" t="s">
        <v>1383</v>
      </c>
      <c r="G1" s="220"/>
      <c r="H1" s="218"/>
    </row>
    <row r="2" spans="1:8" ht="19.5">
      <c r="A2" s="218"/>
      <c r="B2" s="733" t="s">
        <v>1384</v>
      </c>
      <c r="C2" s="733"/>
      <c r="D2" s="733"/>
      <c r="E2" s="733"/>
      <c r="F2" s="733"/>
      <c r="G2" s="733"/>
      <c r="H2" s="733"/>
    </row>
    <row r="3" spans="1:8" ht="15.75" customHeight="1">
      <c r="A3" s="734" t="s">
        <v>1385</v>
      </c>
      <c r="B3" s="734" t="s">
        <v>1386</v>
      </c>
      <c r="C3" s="734" t="s">
        <v>1387</v>
      </c>
      <c r="D3" s="734" t="s">
        <v>1388</v>
      </c>
      <c r="E3" s="737" t="s">
        <v>1389</v>
      </c>
      <c r="F3" s="738"/>
      <c r="G3" s="737" t="s">
        <v>1390</v>
      </c>
      <c r="H3" s="738"/>
    </row>
    <row r="4" spans="1:8" ht="15.75" customHeight="1">
      <c r="A4" s="735"/>
      <c r="B4" s="735"/>
      <c r="C4" s="735"/>
      <c r="D4" s="735"/>
      <c r="E4" s="739"/>
      <c r="F4" s="740"/>
      <c r="G4" s="739"/>
      <c r="H4" s="740"/>
    </row>
    <row r="5" spans="1:8" ht="15.75" customHeight="1">
      <c r="A5" s="735"/>
      <c r="B5" s="735"/>
      <c r="C5" s="735"/>
      <c r="D5" s="735"/>
      <c r="E5" s="741"/>
      <c r="F5" s="742"/>
      <c r="G5" s="741"/>
      <c r="H5" s="742"/>
    </row>
    <row r="6" spans="1:8" ht="55.5" customHeight="1">
      <c r="A6" s="736"/>
      <c r="B6" s="736"/>
      <c r="C6" s="736"/>
      <c r="D6" s="736"/>
      <c r="E6" s="222" t="s">
        <v>1391</v>
      </c>
      <c r="F6" s="222" t="s">
        <v>1392</v>
      </c>
      <c r="G6" s="222" t="s">
        <v>1393</v>
      </c>
      <c r="H6" s="222" t="s">
        <v>1394</v>
      </c>
    </row>
    <row r="7" spans="1:8">
      <c r="A7" s="223"/>
      <c r="B7" s="224" t="s">
        <v>1395</v>
      </c>
      <c r="C7" s="225"/>
      <c r="D7" s="225"/>
      <c r="E7" s="226"/>
      <c r="F7" s="226"/>
      <c r="G7" s="226"/>
      <c r="H7" s="226"/>
    </row>
    <row r="8" spans="1:8" ht="26.25" customHeight="1">
      <c r="A8" s="227">
        <v>1</v>
      </c>
      <c r="B8" s="228" t="s">
        <v>56</v>
      </c>
      <c r="C8" s="229">
        <v>964</v>
      </c>
      <c r="D8" s="230">
        <v>940</v>
      </c>
      <c r="E8" s="230">
        <v>8876</v>
      </c>
      <c r="F8" s="230">
        <v>33670</v>
      </c>
      <c r="G8" s="231">
        <v>10119</v>
      </c>
      <c r="H8" s="231">
        <v>43616</v>
      </c>
    </row>
    <row r="9" spans="1:8" s="218" customFormat="1">
      <c r="A9" s="227">
        <v>2</v>
      </c>
      <c r="B9" s="228" t="s">
        <v>57</v>
      </c>
      <c r="C9" s="229">
        <v>508</v>
      </c>
      <c r="D9" s="230">
        <v>185</v>
      </c>
      <c r="E9" s="230">
        <v>1326</v>
      </c>
      <c r="F9" s="230">
        <v>3147</v>
      </c>
      <c r="G9" s="231">
        <v>1327</v>
      </c>
      <c r="H9" s="231">
        <v>3600.5</v>
      </c>
    </row>
    <row r="10" spans="1:8" s="218" customFormat="1">
      <c r="A10" s="227">
        <v>3</v>
      </c>
      <c r="B10" s="228" t="s">
        <v>58</v>
      </c>
      <c r="C10" s="229">
        <v>778</v>
      </c>
      <c r="D10" s="230">
        <v>553</v>
      </c>
      <c r="E10" s="230">
        <v>460</v>
      </c>
      <c r="F10" s="230">
        <v>6451</v>
      </c>
      <c r="G10" s="231">
        <v>504.40999999999997</v>
      </c>
      <c r="H10" s="231">
        <v>18187.64</v>
      </c>
    </row>
    <row r="11" spans="1:8">
      <c r="A11" s="227">
        <v>4</v>
      </c>
      <c r="B11" s="228" t="s">
        <v>195</v>
      </c>
      <c r="C11" s="229">
        <v>210</v>
      </c>
      <c r="D11" s="230">
        <v>34</v>
      </c>
      <c r="E11" s="230">
        <v>41</v>
      </c>
      <c r="F11" s="230">
        <v>23</v>
      </c>
      <c r="G11" s="231">
        <v>39.58</v>
      </c>
      <c r="H11" s="231">
        <v>11.95</v>
      </c>
    </row>
    <row r="12" spans="1:8" s="218" customFormat="1">
      <c r="A12" s="227">
        <v>5</v>
      </c>
      <c r="B12" s="228" t="s">
        <v>196</v>
      </c>
      <c r="C12" s="229">
        <v>713</v>
      </c>
      <c r="D12" s="230">
        <v>94</v>
      </c>
      <c r="E12" s="230">
        <v>40</v>
      </c>
      <c r="F12" s="230">
        <v>27</v>
      </c>
      <c r="G12" s="231">
        <v>36</v>
      </c>
      <c r="H12" s="231">
        <v>8</v>
      </c>
    </row>
    <row r="13" spans="1:8" s="218" customFormat="1">
      <c r="A13" s="227">
        <v>6</v>
      </c>
      <c r="B13" s="228" t="s">
        <v>197</v>
      </c>
      <c r="C13" s="229">
        <v>850</v>
      </c>
      <c r="D13" s="230">
        <v>222</v>
      </c>
      <c r="E13" s="230">
        <v>222</v>
      </c>
      <c r="F13" s="230">
        <v>2954</v>
      </c>
      <c r="G13" s="231">
        <v>428</v>
      </c>
      <c r="H13" s="231">
        <v>3438</v>
      </c>
    </row>
    <row r="14" spans="1:8">
      <c r="A14" s="227">
        <v>7</v>
      </c>
      <c r="B14" s="228" t="s">
        <v>61</v>
      </c>
      <c r="C14" s="229">
        <v>562</v>
      </c>
      <c r="D14" s="230">
        <v>522</v>
      </c>
      <c r="E14" s="230">
        <v>1028</v>
      </c>
      <c r="F14" s="230">
        <v>7729</v>
      </c>
      <c r="G14" s="231">
        <v>1316</v>
      </c>
      <c r="H14" s="231">
        <v>10892</v>
      </c>
    </row>
    <row r="15" spans="1:8">
      <c r="A15" s="227"/>
      <c r="B15" s="224" t="s">
        <v>1396</v>
      </c>
      <c r="C15" s="230"/>
      <c r="D15" s="230"/>
      <c r="E15" s="230"/>
      <c r="F15" s="230"/>
      <c r="G15" s="231"/>
      <c r="H15" s="231"/>
    </row>
    <row r="16" spans="1:8" s="218" customFormat="1">
      <c r="A16" s="227">
        <v>8</v>
      </c>
      <c r="B16" s="228" t="s">
        <v>65</v>
      </c>
      <c r="C16" s="232">
        <v>112</v>
      </c>
      <c r="D16" s="230">
        <v>75</v>
      </c>
      <c r="E16" s="230">
        <v>40</v>
      </c>
      <c r="F16" s="230">
        <v>175</v>
      </c>
      <c r="G16" s="231">
        <v>197</v>
      </c>
      <c r="H16" s="231">
        <v>258</v>
      </c>
    </row>
    <row r="17" spans="1:8" s="218" customFormat="1">
      <c r="A17" s="227">
        <v>9</v>
      </c>
      <c r="B17" s="228" t="s">
        <v>66</v>
      </c>
      <c r="C17" s="232">
        <v>126</v>
      </c>
      <c r="D17" s="230">
        <v>124</v>
      </c>
      <c r="E17" s="230">
        <v>69</v>
      </c>
      <c r="F17" s="230">
        <v>383</v>
      </c>
      <c r="G17" s="231">
        <v>195</v>
      </c>
      <c r="H17" s="231">
        <v>815</v>
      </c>
    </row>
    <row r="18" spans="1:8">
      <c r="A18" s="227">
        <v>10</v>
      </c>
      <c r="B18" s="228" t="s">
        <v>67</v>
      </c>
      <c r="C18" s="232">
        <v>62</v>
      </c>
      <c r="D18" s="230">
        <v>2</v>
      </c>
      <c r="E18" s="230">
        <v>5</v>
      </c>
      <c r="F18" s="230">
        <v>2</v>
      </c>
      <c r="G18" s="231">
        <v>3.9</v>
      </c>
      <c r="H18" s="231">
        <v>1.05</v>
      </c>
    </row>
    <row r="19" spans="1:8" s="218" customFormat="1">
      <c r="A19" s="227">
        <v>11</v>
      </c>
      <c r="B19" s="228" t="s">
        <v>199</v>
      </c>
      <c r="C19" s="232">
        <v>120</v>
      </c>
      <c r="D19" s="230">
        <v>61</v>
      </c>
      <c r="E19" s="230">
        <v>16</v>
      </c>
      <c r="F19" s="230">
        <v>115</v>
      </c>
      <c r="G19" s="231">
        <v>5</v>
      </c>
      <c r="H19" s="231">
        <v>16</v>
      </c>
    </row>
    <row r="20" spans="1:8">
      <c r="A20" s="227">
        <v>12</v>
      </c>
      <c r="B20" s="228" t="s">
        <v>69</v>
      </c>
      <c r="C20" s="232">
        <v>62</v>
      </c>
      <c r="D20" s="230">
        <v>30</v>
      </c>
      <c r="E20" s="230">
        <v>470</v>
      </c>
      <c r="F20" s="230">
        <v>714</v>
      </c>
      <c r="G20" s="231">
        <v>986</v>
      </c>
      <c r="H20" s="231">
        <v>1240</v>
      </c>
    </row>
    <row r="21" spans="1:8">
      <c r="A21" s="227">
        <v>13</v>
      </c>
      <c r="B21" s="228" t="s">
        <v>200</v>
      </c>
      <c r="C21" s="232">
        <v>108</v>
      </c>
      <c r="D21" s="233">
        <v>29</v>
      </c>
      <c r="E21" s="230">
        <v>82</v>
      </c>
      <c r="F21" s="233">
        <v>313</v>
      </c>
      <c r="G21" s="231">
        <v>86.16</v>
      </c>
      <c r="H21" s="234">
        <v>363.96</v>
      </c>
    </row>
    <row r="22" spans="1:8">
      <c r="A22" s="227">
        <v>14</v>
      </c>
      <c r="B22" s="228" t="s">
        <v>201</v>
      </c>
      <c r="C22" s="232">
        <v>241</v>
      </c>
      <c r="D22" s="233">
        <v>48</v>
      </c>
      <c r="E22" s="230">
        <v>212</v>
      </c>
      <c r="F22" s="233">
        <v>711</v>
      </c>
      <c r="G22" s="231">
        <v>615.02</v>
      </c>
      <c r="H22" s="234">
        <v>897.9</v>
      </c>
    </row>
    <row r="23" spans="1:8">
      <c r="A23" s="227">
        <v>15</v>
      </c>
      <c r="B23" s="228" t="s">
        <v>202</v>
      </c>
      <c r="C23" s="232">
        <v>48</v>
      </c>
      <c r="D23" s="233">
        <v>48</v>
      </c>
      <c r="E23" s="230">
        <v>63</v>
      </c>
      <c r="F23" s="233">
        <v>185</v>
      </c>
      <c r="G23" s="231">
        <v>70.989999999999995</v>
      </c>
      <c r="H23" s="234">
        <v>515.59</v>
      </c>
    </row>
    <row r="24" spans="1:8">
      <c r="A24" s="227">
        <v>16</v>
      </c>
      <c r="B24" s="228" t="s">
        <v>203</v>
      </c>
      <c r="C24" s="232">
        <v>82</v>
      </c>
      <c r="D24" s="233">
        <v>79</v>
      </c>
      <c r="E24" s="230">
        <v>120</v>
      </c>
      <c r="F24" s="233">
        <v>245</v>
      </c>
      <c r="G24" s="231">
        <v>283</v>
      </c>
      <c r="H24" s="234">
        <v>431</v>
      </c>
    </row>
    <row r="25" spans="1:8">
      <c r="A25" s="227">
        <v>17</v>
      </c>
      <c r="B25" s="228" t="s">
        <v>204</v>
      </c>
      <c r="C25" s="232">
        <v>12</v>
      </c>
      <c r="D25" s="233">
        <v>12</v>
      </c>
      <c r="E25" s="230">
        <v>4</v>
      </c>
      <c r="F25" s="233">
        <v>39</v>
      </c>
      <c r="G25" s="231">
        <v>2.1000000000000001E-2</v>
      </c>
      <c r="H25" s="234">
        <v>1.89</v>
      </c>
    </row>
    <row r="26" spans="1:8">
      <c r="A26" s="227">
        <v>18</v>
      </c>
      <c r="B26" s="228" t="s">
        <v>205</v>
      </c>
      <c r="C26" s="232">
        <v>13</v>
      </c>
      <c r="D26" s="233">
        <v>12</v>
      </c>
      <c r="E26" s="230">
        <v>26</v>
      </c>
      <c r="F26" s="233">
        <v>125</v>
      </c>
      <c r="G26" s="231">
        <v>214</v>
      </c>
      <c r="H26" s="234">
        <v>1875</v>
      </c>
    </row>
    <row r="27" spans="1:8">
      <c r="A27" s="227">
        <v>19</v>
      </c>
      <c r="B27" s="228" t="s">
        <v>206</v>
      </c>
      <c r="C27" s="232">
        <v>8</v>
      </c>
      <c r="D27" s="233">
        <v>8</v>
      </c>
      <c r="E27" s="230">
        <v>29</v>
      </c>
      <c r="F27" s="233">
        <v>55</v>
      </c>
      <c r="G27" s="231">
        <v>6.43</v>
      </c>
      <c r="H27" s="234">
        <v>9.4</v>
      </c>
    </row>
    <row r="28" spans="1:8">
      <c r="A28" s="227">
        <v>20</v>
      </c>
      <c r="B28" s="235" t="s">
        <v>207</v>
      </c>
      <c r="C28" s="232">
        <v>39</v>
      </c>
      <c r="D28" s="233">
        <v>0</v>
      </c>
      <c r="E28" s="230">
        <v>0</v>
      </c>
      <c r="F28" s="233">
        <v>0</v>
      </c>
      <c r="G28" s="231">
        <v>0</v>
      </c>
      <c r="H28" s="234">
        <v>0</v>
      </c>
    </row>
    <row r="29" spans="1:8">
      <c r="A29" s="227">
        <v>21</v>
      </c>
      <c r="B29" s="235" t="s">
        <v>208</v>
      </c>
      <c r="C29" s="232">
        <v>65</v>
      </c>
      <c r="D29" s="233">
        <v>65</v>
      </c>
      <c r="E29" s="230">
        <v>103</v>
      </c>
      <c r="F29" s="233">
        <v>675</v>
      </c>
      <c r="G29" s="231">
        <v>82</v>
      </c>
      <c r="H29" s="234">
        <v>610</v>
      </c>
    </row>
    <row r="30" spans="1:8">
      <c r="A30" s="227">
        <v>22</v>
      </c>
      <c r="B30" s="235" t="s">
        <v>209</v>
      </c>
      <c r="C30" s="232">
        <v>156</v>
      </c>
      <c r="D30" s="233">
        <v>103</v>
      </c>
      <c r="E30" s="230">
        <v>1440</v>
      </c>
      <c r="F30" s="233">
        <v>15386</v>
      </c>
      <c r="G30" s="231">
        <v>1551</v>
      </c>
      <c r="H30" s="234">
        <v>9257</v>
      </c>
    </row>
    <row r="31" spans="1:8" s="218" customFormat="1">
      <c r="A31" s="227">
        <v>23</v>
      </c>
      <c r="B31" s="228" t="s">
        <v>210</v>
      </c>
      <c r="C31" s="232">
        <v>29</v>
      </c>
      <c r="D31" s="233">
        <v>19</v>
      </c>
      <c r="E31" s="230">
        <v>59</v>
      </c>
      <c r="F31" s="233">
        <v>386</v>
      </c>
      <c r="G31" s="231">
        <v>134</v>
      </c>
      <c r="H31" s="234">
        <v>391</v>
      </c>
    </row>
    <row r="32" spans="1:8">
      <c r="A32" s="227"/>
      <c r="B32" s="224" t="s">
        <v>1397</v>
      </c>
      <c r="C32" s="233"/>
      <c r="D32" s="233"/>
      <c r="E32" s="230"/>
      <c r="F32" s="233"/>
      <c r="G32" s="231"/>
      <c r="H32" s="234"/>
    </row>
    <row r="33" spans="1:8" s="218" customFormat="1">
      <c r="A33" s="227">
        <v>24</v>
      </c>
      <c r="B33" s="228" t="s">
        <v>212</v>
      </c>
      <c r="C33" s="232">
        <v>447</v>
      </c>
      <c r="D33" s="233">
        <v>402</v>
      </c>
      <c r="E33" s="230">
        <v>281</v>
      </c>
      <c r="F33" s="233">
        <v>1184</v>
      </c>
      <c r="G33" s="231">
        <v>825</v>
      </c>
      <c r="H33" s="234">
        <v>3191</v>
      </c>
    </row>
    <row r="34" spans="1:8">
      <c r="A34" s="227">
        <v>25</v>
      </c>
      <c r="B34" s="235" t="s">
        <v>84</v>
      </c>
      <c r="C34" s="232">
        <v>153</v>
      </c>
      <c r="D34" s="233">
        <v>153</v>
      </c>
      <c r="E34" s="230">
        <v>41</v>
      </c>
      <c r="F34" s="233">
        <v>212</v>
      </c>
      <c r="G34" s="231">
        <v>183.05</v>
      </c>
      <c r="H34" s="234">
        <v>1579.67</v>
      </c>
    </row>
    <row r="35" spans="1:8">
      <c r="A35" s="227">
        <v>26</v>
      </c>
      <c r="B35" s="228" t="s">
        <v>215</v>
      </c>
      <c r="C35" s="232">
        <v>28</v>
      </c>
      <c r="D35" s="233">
        <v>8</v>
      </c>
      <c r="E35" s="230">
        <v>17</v>
      </c>
      <c r="F35" s="233">
        <v>3</v>
      </c>
      <c r="G35" s="231">
        <v>27.91</v>
      </c>
      <c r="H35" s="234">
        <v>0.63</v>
      </c>
    </row>
    <row r="36" spans="1:8">
      <c r="A36" s="227"/>
      <c r="B36" s="224" t="s">
        <v>263</v>
      </c>
      <c r="C36" s="233"/>
      <c r="D36" s="233"/>
      <c r="E36" s="230"/>
      <c r="F36" s="233"/>
      <c r="G36" s="231"/>
      <c r="H36" s="234"/>
    </row>
    <row r="37" spans="1:8" s="218" customFormat="1" ht="30">
      <c r="A37" s="227">
        <v>27</v>
      </c>
      <c r="B37" s="228" t="s">
        <v>229</v>
      </c>
      <c r="C37" s="232">
        <v>482</v>
      </c>
      <c r="D37" s="233">
        <v>81</v>
      </c>
      <c r="E37" s="230">
        <v>39</v>
      </c>
      <c r="F37" s="233">
        <v>12</v>
      </c>
      <c r="G37" s="231">
        <v>48</v>
      </c>
      <c r="H37" s="234">
        <v>14</v>
      </c>
    </row>
    <row r="38" spans="1:8" ht="30">
      <c r="A38" s="227">
        <v>28</v>
      </c>
      <c r="B38" s="228" t="s">
        <v>230</v>
      </c>
      <c r="C38" s="232">
        <v>650</v>
      </c>
      <c r="D38" s="233">
        <v>590</v>
      </c>
      <c r="E38" s="230">
        <v>953</v>
      </c>
      <c r="F38" s="233">
        <v>138</v>
      </c>
      <c r="G38" s="231">
        <v>475</v>
      </c>
      <c r="H38" s="234">
        <v>70</v>
      </c>
    </row>
    <row r="39" spans="1:8" ht="30">
      <c r="A39" s="227">
        <v>29</v>
      </c>
      <c r="B39" s="228" t="s">
        <v>231</v>
      </c>
      <c r="C39" s="232">
        <v>611</v>
      </c>
      <c r="D39" s="233">
        <v>335</v>
      </c>
      <c r="E39" s="230">
        <v>1987</v>
      </c>
      <c r="F39" s="233">
        <v>3438</v>
      </c>
      <c r="G39" s="231">
        <v>2083</v>
      </c>
      <c r="H39" s="234">
        <v>4478</v>
      </c>
    </row>
    <row r="40" spans="1:8">
      <c r="A40" s="235"/>
      <c r="B40" s="235" t="s">
        <v>237</v>
      </c>
      <c r="C40" s="233">
        <v>8239</v>
      </c>
      <c r="D40" s="233">
        <v>4834</v>
      </c>
      <c r="E40" s="233">
        <v>18049</v>
      </c>
      <c r="F40" s="233">
        <v>78497</v>
      </c>
      <c r="G40" s="233">
        <v>21841.470999999998</v>
      </c>
      <c r="H40" s="233">
        <v>105770.18</v>
      </c>
    </row>
    <row r="41" spans="1:8">
      <c r="A41" s="218"/>
      <c r="B41" s="218"/>
      <c r="C41" s="218"/>
      <c r="D41" s="218"/>
      <c r="E41" s="218"/>
      <c r="F41" s="218"/>
      <c r="G41" s="218"/>
      <c r="H41" s="218"/>
    </row>
  </sheetData>
  <mergeCells count="7">
    <mergeCell ref="B2:H2"/>
    <mergeCell ref="A3:A6"/>
    <mergeCell ref="B3:B6"/>
    <mergeCell ref="C3:C6"/>
    <mergeCell ref="D3:D6"/>
    <mergeCell ref="E3:F5"/>
    <mergeCell ref="G3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3"/>
  <sheetViews>
    <sheetView topLeftCell="A37" workbookViewId="0">
      <selection activeCell="F7" sqref="F7"/>
    </sheetView>
  </sheetViews>
  <sheetFormatPr defaultRowHeight="21" customHeight="1"/>
  <cols>
    <col min="1" max="1" width="7.85546875" style="78" customWidth="1"/>
    <col min="2" max="2" width="39" style="88" bestFit="1" customWidth="1"/>
    <col min="3" max="3" width="23.5703125" style="89" customWidth="1"/>
    <col min="4" max="4" width="18.28515625" style="89" bestFit="1" customWidth="1"/>
    <col min="5" max="5" width="22.7109375" style="89" customWidth="1"/>
    <col min="6" max="6" width="22.28515625" style="89" customWidth="1"/>
    <col min="7" max="12" width="9.140625" style="78"/>
    <col min="13" max="13" width="12.42578125" style="78" bestFit="1" customWidth="1"/>
    <col min="14" max="14" width="9.140625" style="78"/>
    <col min="15" max="15" width="14.140625" style="78" bestFit="1" customWidth="1"/>
    <col min="16" max="16384" width="9.140625" style="78"/>
  </cols>
  <sheetData>
    <row r="1" spans="1:17" ht="21" customHeight="1">
      <c r="A1" s="743" t="s">
        <v>1398</v>
      </c>
      <c r="B1" s="743"/>
      <c r="C1" s="743"/>
      <c r="D1" s="743"/>
      <c r="E1" s="743"/>
      <c r="F1" s="743"/>
    </row>
    <row r="2" spans="1:17" ht="21" customHeight="1">
      <c r="A2" s="236" t="s">
        <v>1399</v>
      </c>
      <c r="B2" s="237"/>
      <c r="C2" s="237"/>
      <c r="D2" s="237"/>
      <c r="E2" s="237"/>
      <c r="F2" s="238"/>
      <c r="G2" s="239"/>
      <c r="H2" s="239"/>
    </row>
    <row r="3" spans="1:17" ht="21" customHeight="1">
      <c r="A3" s="675" t="s">
        <v>1400</v>
      </c>
      <c r="B3" s="675"/>
      <c r="C3" s="675"/>
      <c r="D3" s="675"/>
      <c r="E3" s="675"/>
      <c r="F3" s="675"/>
    </row>
    <row r="4" spans="1:17" ht="51" customHeight="1">
      <c r="A4" s="744" t="s">
        <v>184</v>
      </c>
      <c r="B4" s="744" t="s">
        <v>185</v>
      </c>
      <c r="C4" s="745" t="s">
        <v>1401</v>
      </c>
      <c r="D4" s="745"/>
      <c r="E4" s="746" t="s">
        <v>1402</v>
      </c>
      <c r="F4" s="746"/>
    </row>
    <row r="5" spans="1:17" ht="30" customHeight="1">
      <c r="A5" s="744"/>
      <c r="B5" s="744"/>
      <c r="C5" s="240" t="s">
        <v>1403</v>
      </c>
      <c r="D5" s="240" t="s">
        <v>55</v>
      </c>
      <c r="E5" s="240" t="s">
        <v>1403</v>
      </c>
      <c r="F5" s="240" t="s">
        <v>55</v>
      </c>
    </row>
    <row r="6" spans="1:17" ht="21" customHeight="1">
      <c r="A6" s="241">
        <v>1</v>
      </c>
      <c r="B6" s="242" t="s">
        <v>56</v>
      </c>
      <c r="C6" s="243">
        <v>426</v>
      </c>
      <c r="D6" s="243">
        <v>2748</v>
      </c>
      <c r="E6" s="243">
        <v>1100</v>
      </c>
      <c r="F6" s="243">
        <v>6749</v>
      </c>
    </row>
    <row r="7" spans="1:17" ht="21" customHeight="1">
      <c r="A7" s="241">
        <v>2</v>
      </c>
      <c r="B7" s="242" t="s">
        <v>57</v>
      </c>
      <c r="C7" s="243">
        <v>4437</v>
      </c>
      <c r="D7" s="243">
        <v>972555</v>
      </c>
      <c r="E7" s="243">
        <v>38366</v>
      </c>
      <c r="F7" s="243">
        <v>7163852</v>
      </c>
    </row>
    <row r="8" spans="1:17" ht="21" customHeight="1">
      <c r="A8" s="244">
        <v>3</v>
      </c>
      <c r="B8" s="242" t="s">
        <v>58</v>
      </c>
      <c r="C8" s="243">
        <v>57</v>
      </c>
      <c r="D8" s="243">
        <v>28117</v>
      </c>
      <c r="E8" s="243">
        <v>385</v>
      </c>
      <c r="F8" s="243">
        <v>98851</v>
      </c>
      <c r="P8" s="89"/>
      <c r="Q8" s="89"/>
    </row>
    <row r="9" spans="1:17" ht="21" customHeight="1">
      <c r="A9" s="241">
        <v>4</v>
      </c>
      <c r="B9" s="242" t="s">
        <v>195</v>
      </c>
      <c r="C9" s="243">
        <v>0</v>
      </c>
      <c r="D9" s="243">
        <v>0</v>
      </c>
      <c r="E9" s="243">
        <v>95</v>
      </c>
      <c r="F9" s="243">
        <v>546</v>
      </c>
    </row>
    <row r="10" spans="1:17" ht="21" customHeight="1">
      <c r="A10" s="241">
        <v>5</v>
      </c>
      <c r="B10" s="242" t="s">
        <v>196</v>
      </c>
      <c r="C10" s="243">
        <v>0</v>
      </c>
      <c r="D10" s="243">
        <v>0</v>
      </c>
      <c r="E10" s="243">
        <v>0</v>
      </c>
      <c r="F10" s="243">
        <v>0</v>
      </c>
    </row>
    <row r="11" spans="1:17" ht="21" customHeight="1">
      <c r="A11" s="241">
        <v>6</v>
      </c>
      <c r="B11" s="242" t="s">
        <v>197</v>
      </c>
      <c r="C11" s="243">
        <v>662</v>
      </c>
      <c r="D11" s="243">
        <v>770529</v>
      </c>
      <c r="E11" s="243">
        <v>1152</v>
      </c>
      <c r="F11" s="243">
        <v>1011002</v>
      </c>
    </row>
    <row r="12" spans="1:17" ht="21" customHeight="1">
      <c r="A12" s="241">
        <v>7</v>
      </c>
      <c r="B12" s="242" t="s">
        <v>61</v>
      </c>
      <c r="C12" s="243">
        <v>89</v>
      </c>
      <c r="D12" s="243">
        <v>58666</v>
      </c>
      <c r="E12" s="243">
        <v>90</v>
      </c>
      <c r="F12" s="243">
        <v>58351</v>
      </c>
    </row>
    <row r="13" spans="1:17" ht="21" customHeight="1">
      <c r="A13" s="241">
        <v>8</v>
      </c>
      <c r="B13" s="242" t="s">
        <v>63</v>
      </c>
      <c r="C13" s="243">
        <v>0</v>
      </c>
      <c r="D13" s="243">
        <v>0</v>
      </c>
      <c r="E13" s="243">
        <v>0</v>
      </c>
      <c r="F13" s="243">
        <v>0</v>
      </c>
    </row>
    <row r="14" spans="1:17" ht="21" customHeight="1">
      <c r="A14" s="241">
        <v>9</v>
      </c>
      <c r="B14" s="242" t="s">
        <v>198</v>
      </c>
      <c r="C14" s="243">
        <v>45</v>
      </c>
      <c r="D14" s="243">
        <v>88123</v>
      </c>
      <c r="E14" s="243">
        <v>460</v>
      </c>
      <c r="F14" s="243">
        <v>293868</v>
      </c>
    </row>
    <row r="15" spans="1:17" ht="21" customHeight="1">
      <c r="A15" s="241">
        <v>10</v>
      </c>
      <c r="B15" s="242" t="s">
        <v>65</v>
      </c>
      <c r="C15" s="243">
        <v>0</v>
      </c>
      <c r="D15" s="243">
        <v>0</v>
      </c>
      <c r="E15" s="243">
        <v>0</v>
      </c>
      <c r="F15" s="243">
        <v>0</v>
      </c>
    </row>
    <row r="16" spans="1:17" ht="21" customHeight="1">
      <c r="A16" s="241">
        <v>11</v>
      </c>
      <c r="B16" s="242" t="s">
        <v>66</v>
      </c>
      <c r="C16" s="243">
        <v>3</v>
      </c>
      <c r="D16" s="243">
        <v>61</v>
      </c>
      <c r="E16" s="243">
        <v>46</v>
      </c>
      <c r="F16" s="243">
        <v>391</v>
      </c>
    </row>
    <row r="17" spans="1:7" ht="22.5">
      <c r="A17" s="241">
        <v>12</v>
      </c>
      <c r="B17" s="242" t="s">
        <v>67</v>
      </c>
      <c r="C17" s="243">
        <v>0</v>
      </c>
      <c r="D17" s="243">
        <v>0</v>
      </c>
      <c r="E17" s="243">
        <v>0</v>
      </c>
      <c r="F17" s="243">
        <v>0</v>
      </c>
    </row>
    <row r="18" spans="1:7" ht="22.5">
      <c r="A18" s="241">
        <v>13</v>
      </c>
      <c r="B18" s="242" t="s">
        <v>199</v>
      </c>
      <c r="C18" s="243">
        <v>0</v>
      </c>
      <c r="D18" s="243">
        <v>0</v>
      </c>
      <c r="E18" s="243">
        <v>0</v>
      </c>
      <c r="F18" s="243">
        <v>0</v>
      </c>
    </row>
    <row r="19" spans="1:7" ht="22.5">
      <c r="A19" s="241">
        <v>14</v>
      </c>
      <c r="B19" s="242" t="s">
        <v>69</v>
      </c>
      <c r="C19" s="243">
        <v>0</v>
      </c>
      <c r="D19" s="243">
        <v>0</v>
      </c>
      <c r="E19" s="243">
        <v>0</v>
      </c>
      <c r="F19" s="243">
        <v>0</v>
      </c>
    </row>
    <row r="20" spans="1:7" ht="22.5">
      <c r="A20" s="241">
        <v>15</v>
      </c>
      <c r="B20" s="242" t="s">
        <v>200</v>
      </c>
      <c r="C20" s="243">
        <v>122</v>
      </c>
      <c r="D20" s="243">
        <v>50140</v>
      </c>
      <c r="E20" s="243">
        <v>199</v>
      </c>
      <c r="F20" s="243">
        <v>841993</v>
      </c>
    </row>
    <row r="21" spans="1:7" ht="22.5">
      <c r="A21" s="241">
        <v>16</v>
      </c>
      <c r="B21" s="242" t="s">
        <v>201</v>
      </c>
      <c r="C21" s="243">
        <v>0</v>
      </c>
      <c r="D21" s="243">
        <v>0</v>
      </c>
      <c r="E21" s="243">
        <v>0</v>
      </c>
      <c r="F21" s="243">
        <v>0</v>
      </c>
    </row>
    <row r="22" spans="1:7" ht="22.5">
      <c r="A22" s="241">
        <v>17</v>
      </c>
      <c r="B22" s="242" t="s">
        <v>202</v>
      </c>
      <c r="C22" s="243">
        <v>5</v>
      </c>
      <c r="D22" s="243">
        <v>2058</v>
      </c>
      <c r="E22" s="243">
        <v>6</v>
      </c>
      <c r="F22" s="243">
        <v>2285</v>
      </c>
    </row>
    <row r="23" spans="1:7" ht="22.5">
      <c r="A23" s="241">
        <v>18</v>
      </c>
      <c r="B23" s="242" t="s">
        <v>203</v>
      </c>
      <c r="C23" s="243">
        <v>0</v>
      </c>
      <c r="D23" s="243">
        <v>0</v>
      </c>
      <c r="E23" s="243">
        <v>69</v>
      </c>
      <c r="F23" s="243">
        <v>26369</v>
      </c>
    </row>
    <row r="24" spans="1:7" ht="22.5">
      <c r="A24" s="241">
        <v>19</v>
      </c>
      <c r="B24" s="242" t="s">
        <v>204</v>
      </c>
      <c r="C24" s="243">
        <v>0</v>
      </c>
      <c r="D24" s="243">
        <v>0</v>
      </c>
      <c r="E24" s="243">
        <v>0</v>
      </c>
      <c r="F24" s="243">
        <v>0</v>
      </c>
    </row>
    <row r="25" spans="1:7" ht="22.5">
      <c r="A25" s="241">
        <v>20</v>
      </c>
      <c r="B25" s="242" t="s">
        <v>205</v>
      </c>
      <c r="C25" s="243">
        <v>0</v>
      </c>
      <c r="D25" s="243">
        <v>0</v>
      </c>
      <c r="E25" s="243">
        <v>0</v>
      </c>
      <c r="F25" s="243">
        <v>0</v>
      </c>
    </row>
    <row r="26" spans="1:7" ht="22.5">
      <c r="A26" s="241">
        <v>21</v>
      </c>
      <c r="B26" s="242" t="s">
        <v>206</v>
      </c>
      <c r="C26" s="243">
        <v>0</v>
      </c>
      <c r="D26" s="243">
        <v>0</v>
      </c>
      <c r="E26" s="243">
        <v>0</v>
      </c>
      <c r="F26" s="243">
        <v>0</v>
      </c>
    </row>
    <row r="27" spans="1:7" ht="22.5">
      <c r="A27" s="241">
        <v>22</v>
      </c>
      <c r="B27" s="245" t="s">
        <v>207</v>
      </c>
      <c r="C27" s="243">
        <v>0</v>
      </c>
      <c r="D27" s="243">
        <v>0</v>
      </c>
      <c r="E27" s="243">
        <v>0</v>
      </c>
      <c r="F27" s="243">
        <v>0</v>
      </c>
    </row>
    <row r="28" spans="1:7" ht="22.5">
      <c r="A28" s="241">
        <v>23</v>
      </c>
      <c r="B28" s="245" t="s">
        <v>208</v>
      </c>
      <c r="C28" s="243">
        <v>125</v>
      </c>
      <c r="D28" s="243">
        <v>1114</v>
      </c>
      <c r="E28" s="243">
        <v>342</v>
      </c>
      <c r="F28" s="243">
        <v>3112</v>
      </c>
    </row>
    <row r="29" spans="1:7" ht="22.5">
      <c r="A29" s="241">
        <v>24</v>
      </c>
      <c r="B29" s="245" t="s">
        <v>209</v>
      </c>
      <c r="C29" s="243">
        <v>23</v>
      </c>
      <c r="D29" s="243">
        <v>100</v>
      </c>
      <c r="E29" s="243">
        <v>59</v>
      </c>
      <c r="F29" s="246">
        <v>213</v>
      </c>
      <c r="G29" s="247"/>
    </row>
    <row r="30" spans="1:7" ht="22.5">
      <c r="A30" s="241">
        <v>25</v>
      </c>
      <c r="B30" s="242" t="s">
        <v>210</v>
      </c>
      <c r="C30" s="243">
        <v>0</v>
      </c>
      <c r="D30" s="243">
        <v>0</v>
      </c>
      <c r="E30" s="243">
        <v>0</v>
      </c>
      <c r="F30" s="243">
        <v>0</v>
      </c>
    </row>
    <row r="31" spans="1:7" ht="22.5">
      <c r="A31" s="241">
        <v>26</v>
      </c>
      <c r="B31" s="245" t="s">
        <v>211</v>
      </c>
      <c r="C31" s="243">
        <v>542</v>
      </c>
      <c r="D31" s="243">
        <v>405675</v>
      </c>
      <c r="E31" s="243">
        <v>880</v>
      </c>
      <c r="F31" s="243">
        <v>548573</v>
      </c>
    </row>
    <row r="32" spans="1:7" ht="22.5">
      <c r="A32" s="241">
        <v>27</v>
      </c>
      <c r="B32" s="245" t="s">
        <v>1404</v>
      </c>
      <c r="C32" s="243">
        <v>0</v>
      </c>
      <c r="D32" s="243">
        <v>0</v>
      </c>
      <c r="E32" s="243">
        <v>0</v>
      </c>
      <c r="F32" s="243">
        <v>0</v>
      </c>
    </row>
    <row r="33" spans="1:6" ht="22.5">
      <c r="A33" s="241">
        <v>28</v>
      </c>
      <c r="B33" s="242" t="s">
        <v>212</v>
      </c>
      <c r="C33" s="243">
        <v>1518</v>
      </c>
      <c r="D33" s="243">
        <v>18105</v>
      </c>
      <c r="E33" s="243">
        <v>2003</v>
      </c>
      <c r="F33" s="243">
        <v>26035</v>
      </c>
    </row>
    <row r="34" spans="1:6" ht="22.5">
      <c r="A34" s="241">
        <v>29</v>
      </c>
      <c r="B34" s="248" t="s">
        <v>84</v>
      </c>
      <c r="C34" s="243">
        <v>0</v>
      </c>
      <c r="D34" s="243">
        <v>0</v>
      </c>
      <c r="E34" s="243">
        <v>0</v>
      </c>
      <c r="F34" s="243">
        <v>0</v>
      </c>
    </row>
    <row r="35" spans="1:6" ht="22.5">
      <c r="A35" s="241">
        <v>30</v>
      </c>
      <c r="B35" s="249" t="s">
        <v>214</v>
      </c>
      <c r="C35" s="243">
        <v>0</v>
      </c>
      <c r="D35" s="243">
        <v>0</v>
      </c>
      <c r="E35" s="243">
        <v>0</v>
      </c>
      <c r="F35" s="243">
        <v>0</v>
      </c>
    </row>
    <row r="36" spans="1:6" ht="22.5">
      <c r="A36" s="241">
        <v>31</v>
      </c>
      <c r="B36" s="249" t="s">
        <v>215</v>
      </c>
      <c r="C36" s="243">
        <v>0</v>
      </c>
      <c r="D36" s="243">
        <v>0</v>
      </c>
      <c r="E36" s="243">
        <v>1</v>
      </c>
      <c r="F36" s="243">
        <v>100</v>
      </c>
    </row>
    <row r="37" spans="1:6" ht="22.5">
      <c r="A37" s="241">
        <v>32</v>
      </c>
      <c r="B37" s="249" t="s">
        <v>216</v>
      </c>
      <c r="C37" s="243">
        <v>0</v>
      </c>
      <c r="D37" s="243">
        <v>0</v>
      </c>
      <c r="E37" s="243">
        <v>0</v>
      </c>
      <c r="F37" s="243">
        <v>0</v>
      </c>
    </row>
    <row r="38" spans="1:6" ht="22.5">
      <c r="A38" s="241">
        <v>33</v>
      </c>
      <c r="B38" s="249" t="s">
        <v>217</v>
      </c>
      <c r="C38" s="243">
        <v>0</v>
      </c>
      <c r="D38" s="243">
        <v>0</v>
      </c>
      <c r="E38" s="243">
        <v>0</v>
      </c>
      <c r="F38" s="243">
        <v>0</v>
      </c>
    </row>
    <row r="39" spans="1:6" ht="22.5">
      <c r="A39" s="241">
        <v>34</v>
      </c>
      <c r="B39" s="249" t="s">
        <v>218</v>
      </c>
      <c r="C39" s="243">
        <v>0</v>
      </c>
      <c r="D39" s="243">
        <v>0</v>
      </c>
      <c r="E39" s="243">
        <v>0</v>
      </c>
      <c r="F39" s="243">
        <v>0</v>
      </c>
    </row>
    <row r="40" spans="1:6" ht="22.5">
      <c r="A40" s="241">
        <v>35</v>
      </c>
      <c r="B40" s="249" t="s">
        <v>219</v>
      </c>
      <c r="C40" s="243">
        <v>0</v>
      </c>
      <c r="D40" s="243">
        <v>0</v>
      </c>
      <c r="E40" s="243">
        <v>0</v>
      </c>
      <c r="F40" s="243">
        <v>0</v>
      </c>
    </row>
    <row r="41" spans="1:6" ht="22.5">
      <c r="A41" s="241">
        <v>36</v>
      </c>
      <c r="B41" s="249" t="s">
        <v>220</v>
      </c>
      <c r="C41" s="243">
        <v>0</v>
      </c>
      <c r="D41" s="243">
        <v>0</v>
      </c>
      <c r="E41" s="243">
        <v>0</v>
      </c>
      <c r="F41" s="243">
        <v>0</v>
      </c>
    </row>
    <row r="42" spans="1:6" ht="22.5">
      <c r="A42" s="241">
        <v>37</v>
      </c>
      <c r="B42" s="249" t="s">
        <v>221</v>
      </c>
      <c r="C42" s="243">
        <v>0</v>
      </c>
      <c r="D42" s="243">
        <v>0</v>
      </c>
      <c r="E42" s="243">
        <v>3</v>
      </c>
      <c r="F42" s="243">
        <v>5265</v>
      </c>
    </row>
    <row r="43" spans="1:6" ht="22.5">
      <c r="A43" s="241">
        <v>38</v>
      </c>
      <c r="B43" s="249" t="s">
        <v>222</v>
      </c>
      <c r="C43" s="243">
        <v>0</v>
      </c>
      <c r="D43" s="243">
        <v>0</v>
      </c>
      <c r="E43" s="243">
        <v>0</v>
      </c>
      <c r="F43" s="243">
        <v>0</v>
      </c>
    </row>
    <row r="44" spans="1:6" ht="22.5">
      <c r="A44" s="241">
        <v>39</v>
      </c>
      <c r="B44" s="249" t="s">
        <v>223</v>
      </c>
      <c r="C44" s="243">
        <v>10</v>
      </c>
      <c r="D44" s="243">
        <v>5879</v>
      </c>
      <c r="E44" s="243">
        <v>10</v>
      </c>
      <c r="F44" s="243">
        <v>5879</v>
      </c>
    </row>
    <row r="45" spans="1:6" ht="22.5">
      <c r="A45" s="241">
        <v>40</v>
      </c>
      <c r="B45" s="249" t="s">
        <v>224</v>
      </c>
      <c r="C45" s="243">
        <v>0</v>
      </c>
      <c r="D45" s="243">
        <v>0</v>
      </c>
      <c r="E45" s="243">
        <v>0</v>
      </c>
      <c r="F45" s="243">
        <v>0</v>
      </c>
    </row>
    <row r="46" spans="1:6" ht="22.5">
      <c r="A46" s="241">
        <v>41</v>
      </c>
      <c r="B46" s="248" t="s">
        <v>225</v>
      </c>
      <c r="C46" s="243">
        <v>0</v>
      </c>
      <c r="D46" s="243">
        <v>0</v>
      </c>
      <c r="E46" s="243">
        <v>3</v>
      </c>
      <c r="F46" s="243">
        <v>1246.5</v>
      </c>
    </row>
    <row r="47" spans="1:6" ht="22.5">
      <c r="A47" s="241">
        <v>42</v>
      </c>
      <c r="B47" s="248" t="s">
        <v>226</v>
      </c>
      <c r="C47" s="243">
        <v>0</v>
      </c>
      <c r="D47" s="243">
        <v>0</v>
      </c>
      <c r="E47" s="243">
        <v>0</v>
      </c>
      <c r="F47" s="243">
        <v>0</v>
      </c>
    </row>
    <row r="48" spans="1:6" ht="22.5">
      <c r="A48" s="241">
        <v>43</v>
      </c>
      <c r="B48" s="248" t="s">
        <v>227</v>
      </c>
      <c r="C48" s="243">
        <v>0</v>
      </c>
      <c r="D48" s="243">
        <v>0</v>
      </c>
      <c r="E48" s="243">
        <v>1</v>
      </c>
      <c r="F48" s="243">
        <v>1563.12</v>
      </c>
    </row>
    <row r="49" spans="1:6" ht="22.5">
      <c r="A49" s="241">
        <v>44</v>
      </c>
      <c r="B49" s="248" t="s">
        <v>228</v>
      </c>
      <c r="C49" s="243">
        <v>0</v>
      </c>
      <c r="D49" s="243">
        <v>0</v>
      </c>
      <c r="E49" s="243">
        <v>0</v>
      </c>
      <c r="F49" s="243">
        <v>0</v>
      </c>
    </row>
    <row r="50" spans="1:6" ht="22.5">
      <c r="A50" s="241">
        <v>45</v>
      </c>
      <c r="B50" s="249" t="s">
        <v>229</v>
      </c>
      <c r="C50" s="243">
        <v>0</v>
      </c>
      <c r="D50" s="243">
        <v>0</v>
      </c>
      <c r="E50" s="243">
        <v>0</v>
      </c>
      <c r="F50" s="243">
        <v>0</v>
      </c>
    </row>
    <row r="51" spans="1:6" ht="45">
      <c r="A51" s="241">
        <v>46</v>
      </c>
      <c r="B51" s="249" t="s">
        <v>230</v>
      </c>
      <c r="C51" s="243">
        <v>920</v>
      </c>
      <c r="D51" s="243">
        <v>5845</v>
      </c>
      <c r="E51" s="243">
        <v>897</v>
      </c>
      <c r="F51" s="243">
        <v>6034</v>
      </c>
    </row>
    <row r="52" spans="1:6" ht="45">
      <c r="A52" s="241">
        <v>47</v>
      </c>
      <c r="B52" s="249" t="s">
        <v>231</v>
      </c>
      <c r="C52" s="243">
        <v>0</v>
      </c>
      <c r="D52" s="243">
        <v>0</v>
      </c>
      <c r="E52" s="243">
        <v>0</v>
      </c>
      <c r="F52" s="243">
        <v>0</v>
      </c>
    </row>
    <row r="53" spans="1:6" ht="22.5">
      <c r="A53" s="85"/>
      <c r="B53" s="250" t="s">
        <v>232</v>
      </c>
      <c r="C53" s="243">
        <v>8984</v>
      </c>
      <c r="D53" s="243">
        <v>2409715</v>
      </c>
      <c r="E53" s="243">
        <v>46167</v>
      </c>
      <c r="F53" s="243">
        <v>10102277.619999999</v>
      </c>
    </row>
  </sheetData>
  <mergeCells count="6">
    <mergeCell ref="A1:F1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topLeftCell="A19" workbookViewId="0">
      <selection activeCell="C29" sqref="C29"/>
    </sheetView>
  </sheetViews>
  <sheetFormatPr defaultRowHeight="19.5"/>
  <cols>
    <col min="1" max="1" width="7.85546875" style="78" customWidth="1"/>
    <col min="2" max="2" width="34" style="88" customWidth="1"/>
    <col min="3" max="3" width="23.5703125" style="89" customWidth="1"/>
    <col min="4" max="4" width="18.28515625" style="89" bestFit="1" customWidth="1"/>
    <col min="5" max="5" width="25" style="89" bestFit="1" customWidth="1"/>
    <col min="6" max="6" width="22.28515625" style="89" customWidth="1"/>
    <col min="7" max="16384" width="9.140625" style="78"/>
  </cols>
  <sheetData>
    <row r="1" spans="1:8" ht="24.75">
      <c r="A1" s="743" t="s">
        <v>1405</v>
      </c>
      <c r="B1" s="743"/>
      <c r="C1" s="743"/>
      <c r="D1" s="743"/>
      <c r="E1" s="743"/>
      <c r="F1" s="743"/>
    </row>
    <row r="2" spans="1:8" ht="22.5">
      <c r="A2" s="747" t="s">
        <v>1399</v>
      </c>
      <c r="B2" s="748"/>
      <c r="C2" s="748"/>
      <c r="D2" s="748"/>
      <c r="E2" s="748"/>
      <c r="F2" s="749"/>
      <c r="G2" s="239"/>
      <c r="H2" s="239"/>
    </row>
    <row r="3" spans="1:8" ht="22.5">
      <c r="A3" s="675" t="s">
        <v>1400</v>
      </c>
      <c r="B3" s="675"/>
      <c r="C3" s="675"/>
      <c r="D3" s="675"/>
      <c r="E3" s="675"/>
      <c r="F3" s="675"/>
    </row>
    <row r="4" spans="1:8" ht="49.5" customHeight="1">
      <c r="A4" s="744" t="s">
        <v>184</v>
      </c>
      <c r="B4" s="744" t="s">
        <v>235</v>
      </c>
      <c r="C4" s="745" t="s">
        <v>1401</v>
      </c>
      <c r="D4" s="745"/>
      <c r="E4" s="746" t="s">
        <v>1402</v>
      </c>
      <c r="F4" s="746"/>
    </row>
    <row r="5" spans="1:8" ht="43.5" customHeight="1">
      <c r="A5" s="744"/>
      <c r="B5" s="744"/>
      <c r="C5" s="240" t="s">
        <v>1403</v>
      </c>
      <c r="D5" s="240" t="s">
        <v>55</v>
      </c>
      <c r="E5" s="240" t="s">
        <v>1403</v>
      </c>
      <c r="F5" s="240" t="s">
        <v>55</v>
      </c>
    </row>
    <row r="6" spans="1:8" ht="22.5">
      <c r="A6" s="251">
        <v>1</v>
      </c>
      <c r="B6" s="39" t="s">
        <v>115</v>
      </c>
      <c r="C6" s="69">
        <v>110</v>
      </c>
      <c r="D6" s="69">
        <v>7385</v>
      </c>
      <c r="E6" s="69">
        <v>119</v>
      </c>
      <c r="F6" s="69">
        <v>10387</v>
      </c>
    </row>
    <row r="7" spans="1:8" ht="22.5">
      <c r="A7" s="251">
        <v>2</v>
      </c>
      <c r="B7" s="39" t="s">
        <v>118</v>
      </c>
      <c r="C7" s="69">
        <v>510</v>
      </c>
      <c r="D7" s="69">
        <v>121789</v>
      </c>
      <c r="E7" s="69">
        <v>6209</v>
      </c>
      <c r="F7" s="69">
        <v>1688665</v>
      </c>
    </row>
    <row r="8" spans="1:8" ht="22.5">
      <c r="A8" s="251">
        <v>3</v>
      </c>
      <c r="B8" s="39" t="s">
        <v>236</v>
      </c>
      <c r="C8" s="69">
        <v>144</v>
      </c>
      <c r="D8" s="69">
        <v>171621</v>
      </c>
      <c r="E8" s="69">
        <v>1434</v>
      </c>
      <c r="F8" s="69">
        <v>165342</v>
      </c>
    </row>
    <row r="9" spans="1:8" ht="22.5">
      <c r="A9" s="251">
        <v>4</v>
      </c>
      <c r="B9" s="39" t="s">
        <v>117</v>
      </c>
      <c r="C9" s="69">
        <v>60</v>
      </c>
      <c r="D9" s="69">
        <v>54577</v>
      </c>
      <c r="E9" s="69">
        <v>139</v>
      </c>
      <c r="F9" s="69">
        <v>69142</v>
      </c>
    </row>
    <row r="10" spans="1:8" ht="22.5">
      <c r="A10" s="251">
        <v>5</v>
      </c>
      <c r="B10" s="39" t="s">
        <v>116</v>
      </c>
      <c r="C10" s="69">
        <v>604</v>
      </c>
      <c r="D10" s="69">
        <v>213368</v>
      </c>
      <c r="E10" s="69">
        <v>951</v>
      </c>
      <c r="F10" s="69">
        <v>1040872</v>
      </c>
    </row>
    <row r="11" spans="1:8" ht="22.5">
      <c r="A11" s="251">
        <v>6</v>
      </c>
      <c r="B11" s="39" t="s">
        <v>120</v>
      </c>
      <c r="C11" s="69">
        <v>227</v>
      </c>
      <c r="D11" s="69">
        <v>25826</v>
      </c>
      <c r="E11" s="69">
        <v>841</v>
      </c>
      <c r="F11" s="69">
        <v>383101</v>
      </c>
    </row>
    <row r="12" spans="1:8" ht="22.5">
      <c r="A12" s="251">
        <v>7</v>
      </c>
      <c r="B12" s="39" t="s">
        <v>143</v>
      </c>
      <c r="C12" s="69">
        <v>127</v>
      </c>
      <c r="D12" s="69">
        <v>1155</v>
      </c>
      <c r="E12" s="69">
        <v>144</v>
      </c>
      <c r="F12" s="69">
        <v>1298</v>
      </c>
    </row>
    <row r="13" spans="1:8" ht="22.5">
      <c r="A13" s="251">
        <v>8</v>
      </c>
      <c r="B13" s="39" t="s">
        <v>121</v>
      </c>
      <c r="C13" s="69">
        <v>199</v>
      </c>
      <c r="D13" s="69">
        <v>105719</v>
      </c>
      <c r="E13" s="69">
        <v>263</v>
      </c>
      <c r="F13" s="69">
        <v>134099</v>
      </c>
    </row>
    <row r="14" spans="1:8" ht="22.5">
      <c r="A14" s="251">
        <v>9</v>
      </c>
      <c r="B14" s="39" t="s">
        <v>122</v>
      </c>
      <c r="C14" s="69">
        <v>263</v>
      </c>
      <c r="D14" s="69">
        <v>70158</v>
      </c>
      <c r="E14" s="69">
        <v>1924</v>
      </c>
      <c r="F14" s="69">
        <v>519487</v>
      </c>
    </row>
    <row r="15" spans="1:8" ht="22.5">
      <c r="A15" s="251">
        <v>10</v>
      </c>
      <c r="B15" s="39" t="s">
        <v>123</v>
      </c>
      <c r="C15" s="69">
        <v>0</v>
      </c>
      <c r="D15" s="69">
        <v>0</v>
      </c>
      <c r="E15" s="69">
        <v>8</v>
      </c>
      <c r="F15" s="69">
        <v>1444</v>
      </c>
    </row>
    <row r="16" spans="1:8" ht="22.5">
      <c r="A16" s="251">
        <v>11</v>
      </c>
      <c r="B16" s="39" t="s">
        <v>124</v>
      </c>
      <c r="C16" s="69">
        <v>11</v>
      </c>
      <c r="D16" s="69">
        <v>416</v>
      </c>
      <c r="E16" s="69">
        <v>22</v>
      </c>
      <c r="F16" s="69">
        <v>1542</v>
      </c>
    </row>
    <row r="17" spans="1:7" ht="22.5">
      <c r="A17" s="251">
        <v>12</v>
      </c>
      <c r="B17" s="39" t="s">
        <v>125</v>
      </c>
      <c r="C17" s="69">
        <v>3</v>
      </c>
      <c r="D17" s="69">
        <v>700</v>
      </c>
      <c r="E17" s="69">
        <v>7</v>
      </c>
      <c r="F17" s="69">
        <v>1226</v>
      </c>
    </row>
    <row r="18" spans="1:7" ht="22.5">
      <c r="A18" s="251">
        <v>13</v>
      </c>
      <c r="B18" s="39" t="s">
        <v>126</v>
      </c>
      <c r="C18" s="69">
        <v>49</v>
      </c>
      <c r="D18" s="69">
        <v>761</v>
      </c>
      <c r="E18" s="69">
        <v>101</v>
      </c>
      <c r="F18" s="69">
        <v>2080</v>
      </c>
    </row>
    <row r="19" spans="1:7" ht="22.5">
      <c r="A19" s="251">
        <v>14</v>
      </c>
      <c r="B19" s="39" t="s">
        <v>127</v>
      </c>
      <c r="C19" s="69">
        <v>156</v>
      </c>
      <c r="D19" s="69">
        <v>49559</v>
      </c>
      <c r="E19" s="69">
        <v>387</v>
      </c>
      <c r="F19" s="69">
        <v>70360.100000000006</v>
      </c>
    </row>
    <row r="20" spans="1:7" ht="22.5">
      <c r="A20" s="251">
        <v>15</v>
      </c>
      <c r="B20" s="39" t="s">
        <v>128</v>
      </c>
      <c r="C20" s="69">
        <v>117</v>
      </c>
      <c r="D20" s="69">
        <v>60507</v>
      </c>
      <c r="E20" s="69">
        <v>141</v>
      </c>
      <c r="F20" s="69">
        <v>60710</v>
      </c>
    </row>
    <row r="21" spans="1:7" ht="22.5">
      <c r="A21" s="251">
        <v>16</v>
      </c>
      <c r="B21" s="39" t="s">
        <v>131</v>
      </c>
      <c r="C21" s="69">
        <v>624</v>
      </c>
      <c r="D21" s="69">
        <v>108129</v>
      </c>
      <c r="E21" s="69">
        <v>823</v>
      </c>
      <c r="F21" s="69">
        <v>165459.4</v>
      </c>
    </row>
    <row r="22" spans="1:7" ht="22.5">
      <c r="A22" s="251">
        <v>17</v>
      </c>
      <c r="B22" s="39" t="s">
        <v>129</v>
      </c>
      <c r="C22" s="69">
        <v>0</v>
      </c>
      <c r="D22" s="69">
        <v>0</v>
      </c>
      <c r="E22" s="69">
        <v>0</v>
      </c>
      <c r="F22" s="69">
        <v>0</v>
      </c>
    </row>
    <row r="23" spans="1:7" ht="22.5">
      <c r="A23" s="251">
        <v>18</v>
      </c>
      <c r="B23" s="39" t="s">
        <v>130</v>
      </c>
      <c r="C23" s="69">
        <v>26</v>
      </c>
      <c r="D23" s="69">
        <v>2921</v>
      </c>
      <c r="E23" s="69">
        <v>208</v>
      </c>
      <c r="F23" s="69">
        <v>44740</v>
      </c>
    </row>
    <row r="24" spans="1:7" ht="22.5">
      <c r="A24" s="251">
        <v>19</v>
      </c>
      <c r="B24" s="39" t="s">
        <v>132</v>
      </c>
      <c r="C24" s="69">
        <v>6</v>
      </c>
      <c r="D24" s="69">
        <v>10705</v>
      </c>
      <c r="E24" s="69">
        <v>8</v>
      </c>
      <c r="F24" s="69">
        <v>9496</v>
      </c>
    </row>
    <row r="25" spans="1:7" ht="22.5">
      <c r="A25" s="251">
        <v>20</v>
      </c>
      <c r="B25" s="39" t="s">
        <v>133</v>
      </c>
      <c r="C25" s="69">
        <v>359</v>
      </c>
      <c r="D25" s="69">
        <v>124914</v>
      </c>
      <c r="E25" s="69">
        <v>3348</v>
      </c>
      <c r="F25" s="69">
        <v>1201898</v>
      </c>
    </row>
    <row r="26" spans="1:7" ht="22.5">
      <c r="A26" s="251">
        <v>21</v>
      </c>
      <c r="B26" s="39" t="s">
        <v>134</v>
      </c>
      <c r="C26" s="69">
        <v>302</v>
      </c>
      <c r="D26" s="69">
        <v>140199</v>
      </c>
      <c r="E26" s="69">
        <v>629</v>
      </c>
      <c r="F26" s="69">
        <v>256194</v>
      </c>
    </row>
    <row r="27" spans="1:7" ht="22.5">
      <c r="A27" s="251">
        <v>22</v>
      </c>
      <c r="B27" s="39" t="s">
        <v>135</v>
      </c>
      <c r="C27" s="69">
        <v>0</v>
      </c>
      <c r="D27" s="69">
        <v>0</v>
      </c>
      <c r="E27" s="69">
        <v>14</v>
      </c>
      <c r="F27" s="69">
        <v>4024</v>
      </c>
    </row>
    <row r="28" spans="1:7" ht="22.5">
      <c r="A28" s="251">
        <v>23</v>
      </c>
      <c r="B28" s="39" t="s">
        <v>136</v>
      </c>
      <c r="C28" s="69">
        <v>168</v>
      </c>
      <c r="D28" s="69">
        <v>214963</v>
      </c>
      <c r="E28" s="69">
        <v>268</v>
      </c>
      <c r="F28" s="69">
        <v>81741</v>
      </c>
    </row>
    <row r="29" spans="1:7" ht="22.5">
      <c r="A29" s="251">
        <v>24</v>
      </c>
      <c r="B29" s="39" t="s">
        <v>137</v>
      </c>
      <c r="C29" s="69">
        <v>1100</v>
      </c>
      <c r="D29" s="69">
        <v>497829</v>
      </c>
      <c r="E29" s="69">
        <v>1659</v>
      </c>
      <c r="F29" s="69">
        <v>559337</v>
      </c>
    </row>
    <row r="30" spans="1:7" ht="22.5">
      <c r="A30" s="251">
        <v>25</v>
      </c>
      <c r="B30" s="39" t="s">
        <v>138</v>
      </c>
      <c r="C30" s="69">
        <v>0</v>
      </c>
      <c r="D30" s="69">
        <v>0</v>
      </c>
      <c r="E30" s="69">
        <v>0</v>
      </c>
      <c r="F30" s="69">
        <v>0</v>
      </c>
    </row>
    <row r="31" spans="1:7" ht="22.5">
      <c r="A31" s="251">
        <v>26</v>
      </c>
      <c r="B31" s="39" t="s">
        <v>139</v>
      </c>
      <c r="C31" s="69">
        <v>197</v>
      </c>
      <c r="D31" s="69">
        <v>18431</v>
      </c>
      <c r="E31" s="69">
        <v>452</v>
      </c>
      <c r="F31" s="69">
        <v>48665</v>
      </c>
      <c r="G31" s="252"/>
    </row>
    <row r="32" spans="1:7" ht="22.5">
      <c r="A32" s="251">
        <v>27</v>
      </c>
      <c r="B32" s="39" t="s">
        <v>140</v>
      </c>
      <c r="C32" s="69">
        <v>3103</v>
      </c>
      <c r="D32" s="69">
        <v>394755</v>
      </c>
      <c r="E32" s="69">
        <v>25428</v>
      </c>
      <c r="F32" s="69">
        <v>3543864.12</v>
      </c>
    </row>
    <row r="33" spans="1:6" ht="22.5">
      <c r="A33" s="251">
        <v>28</v>
      </c>
      <c r="B33" s="39" t="s">
        <v>141</v>
      </c>
      <c r="C33" s="69">
        <v>10</v>
      </c>
      <c r="D33" s="69">
        <v>1421</v>
      </c>
      <c r="E33" s="69">
        <v>22</v>
      </c>
      <c r="F33" s="69">
        <v>5151</v>
      </c>
    </row>
    <row r="34" spans="1:6" ht="22.5">
      <c r="A34" s="251">
        <v>29</v>
      </c>
      <c r="B34" s="39" t="s">
        <v>142</v>
      </c>
      <c r="C34" s="69">
        <v>1</v>
      </c>
      <c r="D34" s="69">
        <v>150</v>
      </c>
      <c r="E34" s="69">
        <v>12</v>
      </c>
      <c r="F34" s="69">
        <v>1621</v>
      </c>
    </row>
    <row r="35" spans="1:6" ht="22.5">
      <c r="A35" s="251">
        <v>30</v>
      </c>
      <c r="B35" s="39" t="s">
        <v>144</v>
      </c>
      <c r="C35" s="69">
        <v>508</v>
      </c>
      <c r="D35" s="69">
        <v>11757</v>
      </c>
      <c r="E35" s="69">
        <v>606</v>
      </c>
      <c r="F35" s="69">
        <v>30332</v>
      </c>
    </row>
    <row r="36" spans="1:6" ht="22.5">
      <c r="A36" s="97"/>
      <c r="B36" s="39" t="s">
        <v>237</v>
      </c>
      <c r="C36" s="69">
        <v>8984</v>
      </c>
      <c r="D36" s="69">
        <v>2409715</v>
      </c>
      <c r="E36" s="69">
        <v>46167</v>
      </c>
      <c r="F36" s="69">
        <v>10102277.620000001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"/>
  <sheetViews>
    <sheetView topLeftCell="M52" workbookViewId="0">
      <selection activeCell="AA67" sqref="AA67"/>
    </sheetView>
  </sheetViews>
  <sheetFormatPr defaultRowHeight="30" customHeight="1"/>
  <cols>
    <col min="1" max="1" width="7.28515625" style="16" bestFit="1" customWidth="1"/>
    <col min="2" max="2" width="42.28515625" style="16" bestFit="1" customWidth="1"/>
    <col min="3" max="3" width="17.28515625" style="16" customWidth="1"/>
    <col min="4" max="4" width="14.7109375" style="16" customWidth="1"/>
    <col min="5" max="5" width="14.28515625" style="16" customWidth="1"/>
    <col min="6" max="6" width="14.7109375" style="16" bestFit="1" customWidth="1"/>
    <col min="7" max="7" width="14.28515625" style="16" customWidth="1"/>
    <col min="8" max="8" width="16" style="16" customWidth="1"/>
    <col min="9" max="9" width="14.28515625" style="16" bestFit="1" customWidth="1"/>
    <col min="10" max="10" width="14.7109375" style="16" bestFit="1" customWidth="1"/>
    <col min="11" max="11" width="14.42578125" style="16" bestFit="1" customWidth="1"/>
    <col min="12" max="12" width="12.42578125" style="16" customWidth="1"/>
    <col min="13" max="13" width="14.42578125" style="16" bestFit="1" customWidth="1"/>
    <col min="14" max="14" width="13.140625" style="16" bestFit="1" customWidth="1"/>
    <col min="15" max="15" width="14.42578125" style="16" bestFit="1" customWidth="1"/>
    <col min="16" max="16" width="14.42578125" style="16" customWidth="1"/>
    <col min="17" max="17" width="14.42578125" style="16" bestFit="1" customWidth="1"/>
    <col min="18" max="18" width="15.140625" style="16" customWidth="1"/>
    <col min="19" max="19" width="14.28515625" style="16" customWidth="1"/>
    <col min="20" max="21" width="16.28515625" style="16" customWidth="1"/>
    <col min="22" max="22" width="17.28515625" style="16" customWidth="1"/>
    <col min="23" max="23" width="14.42578125" style="16" bestFit="1" customWidth="1"/>
    <col min="24" max="24" width="14.28515625" style="16" customWidth="1"/>
    <col min="25" max="25" width="14.42578125" style="16" bestFit="1" customWidth="1"/>
    <col min="26" max="26" width="13.42578125" style="16" bestFit="1" customWidth="1"/>
    <col min="27" max="27" width="14.42578125" style="16" bestFit="1" customWidth="1"/>
    <col min="28" max="28" width="13.42578125" style="16" bestFit="1" customWidth="1"/>
    <col min="29" max="29" width="14.42578125" style="16" bestFit="1" customWidth="1"/>
    <col min="30" max="30" width="17.7109375" style="16" customWidth="1"/>
    <col min="31" max="31" width="12.5703125" style="16" customWidth="1"/>
    <col min="32" max="32" width="16.42578125" style="16" customWidth="1"/>
    <col min="33" max="33" width="13.7109375" style="16" customWidth="1"/>
    <col min="34" max="34" width="17.42578125" style="16" customWidth="1"/>
    <col min="35" max="35" width="14.5703125" style="16" customWidth="1"/>
    <col min="36" max="36" width="24.7109375" style="16" customWidth="1"/>
    <col min="37" max="16384" width="9.140625" style="16"/>
  </cols>
  <sheetData>
    <row r="1" spans="1:36" ht="58.5" customHeight="1">
      <c r="B1" s="645" t="s">
        <v>29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</row>
    <row r="2" spans="1:36" ht="30" customHeight="1">
      <c r="A2" s="17"/>
      <c r="B2" s="18" t="s">
        <v>30</v>
      </c>
      <c r="D2" s="19" t="s">
        <v>31</v>
      </c>
      <c r="E2" s="20"/>
      <c r="F2" s="20"/>
      <c r="G2" s="19" t="s">
        <v>32</v>
      </c>
      <c r="H2" s="20"/>
      <c r="I2" s="20"/>
    </row>
    <row r="3" spans="1:36" ht="30" customHeight="1">
      <c r="A3" s="647" t="s">
        <v>33</v>
      </c>
      <c r="B3" s="650" t="s">
        <v>34</v>
      </c>
      <c r="C3" s="653" t="s">
        <v>35</v>
      </c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21"/>
      <c r="V3" s="21"/>
      <c r="W3" s="653" t="s">
        <v>36</v>
      </c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</row>
    <row r="4" spans="1:36" ht="30" customHeight="1">
      <c r="A4" s="648"/>
      <c r="B4" s="651"/>
      <c r="C4" s="642">
        <v>1</v>
      </c>
      <c r="D4" s="642"/>
      <c r="E4" s="642">
        <v>2</v>
      </c>
      <c r="F4" s="642"/>
      <c r="G4" s="642">
        <v>3</v>
      </c>
      <c r="H4" s="642"/>
      <c r="I4" s="642">
        <v>4</v>
      </c>
      <c r="J4" s="642"/>
      <c r="K4" s="643">
        <v>5</v>
      </c>
      <c r="L4" s="644"/>
      <c r="M4" s="643">
        <v>6</v>
      </c>
      <c r="N4" s="644"/>
      <c r="O4" s="642">
        <v>7</v>
      </c>
      <c r="P4" s="642"/>
      <c r="Q4" s="643">
        <v>8</v>
      </c>
      <c r="R4" s="644"/>
      <c r="S4" s="643">
        <v>9</v>
      </c>
      <c r="T4" s="644"/>
      <c r="U4" s="643" t="s">
        <v>37</v>
      </c>
      <c r="V4" s="644"/>
      <c r="W4" s="643">
        <v>10</v>
      </c>
      <c r="X4" s="644"/>
      <c r="Y4" s="643">
        <v>11</v>
      </c>
      <c r="Z4" s="644"/>
      <c r="AA4" s="643">
        <v>12</v>
      </c>
      <c r="AB4" s="644"/>
      <c r="AC4" s="643">
        <v>13</v>
      </c>
      <c r="AD4" s="644"/>
      <c r="AE4" s="643">
        <v>14</v>
      </c>
      <c r="AF4" s="644"/>
      <c r="AG4" s="642">
        <v>15</v>
      </c>
      <c r="AH4" s="642"/>
      <c r="AI4" s="642">
        <v>16</v>
      </c>
      <c r="AJ4" s="642"/>
    </row>
    <row r="5" spans="1:36" ht="64.5" customHeight="1">
      <c r="A5" s="648" t="s">
        <v>38</v>
      </c>
      <c r="B5" s="651"/>
      <c r="C5" s="641" t="s">
        <v>39</v>
      </c>
      <c r="D5" s="641"/>
      <c r="E5" s="641" t="s">
        <v>40</v>
      </c>
      <c r="F5" s="641"/>
      <c r="G5" s="641" t="s">
        <v>41</v>
      </c>
      <c r="H5" s="641"/>
      <c r="I5" s="641" t="s">
        <v>42</v>
      </c>
      <c r="J5" s="641"/>
      <c r="K5" s="641" t="s">
        <v>43</v>
      </c>
      <c r="L5" s="641"/>
      <c r="M5" s="641" t="s">
        <v>44</v>
      </c>
      <c r="N5" s="641"/>
      <c r="O5" s="641" t="s">
        <v>45</v>
      </c>
      <c r="P5" s="641"/>
      <c r="Q5" s="641" t="s">
        <v>46</v>
      </c>
      <c r="R5" s="641"/>
      <c r="S5" s="641" t="s">
        <v>47</v>
      </c>
      <c r="T5" s="641"/>
      <c r="U5" s="643" t="s">
        <v>48</v>
      </c>
      <c r="V5" s="644"/>
      <c r="W5" s="641" t="s">
        <v>49</v>
      </c>
      <c r="X5" s="641"/>
      <c r="Y5" s="641" t="s">
        <v>50</v>
      </c>
      <c r="Z5" s="641"/>
      <c r="AA5" s="641" t="s">
        <v>44</v>
      </c>
      <c r="AB5" s="641"/>
      <c r="AC5" s="641" t="s">
        <v>45</v>
      </c>
      <c r="AD5" s="641"/>
      <c r="AE5" s="641" t="s">
        <v>51</v>
      </c>
      <c r="AF5" s="641"/>
      <c r="AG5" s="641" t="s">
        <v>52</v>
      </c>
      <c r="AH5" s="641"/>
      <c r="AI5" s="641" t="s">
        <v>53</v>
      </c>
      <c r="AJ5" s="641"/>
    </row>
    <row r="6" spans="1:36" ht="35.25" customHeight="1">
      <c r="A6" s="649"/>
      <c r="B6" s="652"/>
      <c r="C6" s="22" t="s">
        <v>54</v>
      </c>
      <c r="D6" s="22" t="s">
        <v>55</v>
      </c>
      <c r="E6" s="22" t="s">
        <v>54</v>
      </c>
      <c r="F6" s="22" t="s">
        <v>55</v>
      </c>
      <c r="G6" s="22" t="s">
        <v>54</v>
      </c>
      <c r="H6" s="22" t="s">
        <v>55</v>
      </c>
      <c r="I6" s="22" t="s">
        <v>54</v>
      </c>
      <c r="J6" s="22" t="s">
        <v>55</v>
      </c>
      <c r="K6" s="22" t="s">
        <v>54</v>
      </c>
      <c r="L6" s="22" t="s">
        <v>55</v>
      </c>
      <c r="M6" s="22" t="s">
        <v>54</v>
      </c>
      <c r="N6" s="22" t="s">
        <v>55</v>
      </c>
      <c r="O6" s="22" t="s">
        <v>54</v>
      </c>
      <c r="P6" s="22" t="s">
        <v>55</v>
      </c>
      <c r="Q6" s="22" t="s">
        <v>54</v>
      </c>
      <c r="R6" s="22" t="s">
        <v>55</v>
      </c>
      <c r="S6" s="22" t="s">
        <v>54</v>
      </c>
      <c r="T6" s="22" t="s">
        <v>55</v>
      </c>
      <c r="U6" s="22" t="s">
        <v>54</v>
      </c>
      <c r="V6" s="22" t="s">
        <v>55</v>
      </c>
      <c r="W6" s="22" t="s">
        <v>54</v>
      </c>
      <c r="X6" s="22" t="s">
        <v>55</v>
      </c>
      <c r="Y6" s="22" t="s">
        <v>54</v>
      </c>
      <c r="Z6" s="22" t="s">
        <v>55</v>
      </c>
      <c r="AA6" s="22" t="s">
        <v>54</v>
      </c>
      <c r="AB6" s="22" t="s">
        <v>55</v>
      </c>
      <c r="AC6" s="22" t="s">
        <v>54</v>
      </c>
      <c r="AD6" s="22" t="s">
        <v>55</v>
      </c>
      <c r="AE6" s="22" t="s">
        <v>54</v>
      </c>
      <c r="AF6" s="22" t="s">
        <v>55</v>
      </c>
      <c r="AG6" s="22" t="s">
        <v>54</v>
      </c>
      <c r="AH6" s="22" t="s">
        <v>55</v>
      </c>
      <c r="AI6" s="22" t="s">
        <v>54</v>
      </c>
      <c r="AJ6" s="22" t="s">
        <v>55</v>
      </c>
    </row>
    <row r="7" spans="1:36" ht="30" customHeight="1">
      <c r="A7" s="23">
        <v>1</v>
      </c>
      <c r="B7" s="24" t="s">
        <v>56</v>
      </c>
      <c r="C7" s="25">
        <v>356421</v>
      </c>
      <c r="D7" s="25">
        <v>584136.04</v>
      </c>
      <c r="E7" s="25">
        <v>157993</v>
      </c>
      <c r="F7" s="25">
        <v>270196.51</v>
      </c>
      <c r="G7" s="25">
        <v>514414</v>
      </c>
      <c r="H7" s="25">
        <v>854332.55</v>
      </c>
      <c r="I7" s="25">
        <v>45843</v>
      </c>
      <c r="J7" s="25">
        <v>379416.03</v>
      </c>
      <c r="K7" s="25">
        <v>3343</v>
      </c>
      <c r="L7" s="25">
        <v>24022.77</v>
      </c>
      <c r="M7" s="25">
        <v>8776</v>
      </c>
      <c r="N7" s="25">
        <v>42100.65</v>
      </c>
      <c r="O7" s="25">
        <v>12158</v>
      </c>
      <c r="P7" s="25">
        <v>126454.66</v>
      </c>
      <c r="Q7" s="25">
        <v>57039</v>
      </c>
      <c r="R7" s="25">
        <v>217511.03</v>
      </c>
      <c r="S7" s="25">
        <v>127159</v>
      </c>
      <c r="T7" s="25">
        <v>789505.14000000013</v>
      </c>
      <c r="U7" s="25">
        <f>G7+S7</f>
        <v>641573</v>
      </c>
      <c r="V7" s="25">
        <f>H7+T7</f>
        <v>1643837.6900000002</v>
      </c>
      <c r="W7" s="25">
        <v>46</v>
      </c>
      <c r="X7" s="25">
        <v>487098</v>
      </c>
      <c r="Y7" s="25">
        <v>188</v>
      </c>
      <c r="Z7" s="25">
        <v>5215.9799999999996</v>
      </c>
      <c r="AA7" s="25">
        <v>513</v>
      </c>
      <c r="AB7" s="25">
        <v>7017.23</v>
      </c>
      <c r="AC7" s="25">
        <v>1266</v>
      </c>
      <c r="AD7" s="25">
        <v>49816.15</v>
      </c>
      <c r="AE7" s="25">
        <v>36721</v>
      </c>
      <c r="AF7" s="25">
        <v>443499.46</v>
      </c>
      <c r="AG7" s="25">
        <v>38734</v>
      </c>
      <c r="AH7" s="25">
        <v>992646.82000000007</v>
      </c>
      <c r="AI7" s="25">
        <v>680307</v>
      </c>
      <c r="AJ7" s="25">
        <v>2636484.5100000002</v>
      </c>
    </row>
    <row r="8" spans="1:36" ht="30" customHeight="1">
      <c r="A8" s="23">
        <v>2</v>
      </c>
      <c r="B8" s="24" t="s">
        <v>57</v>
      </c>
      <c r="C8" s="25">
        <v>108506</v>
      </c>
      <c r="D8" s="25">
        <v>258752.45</v>
      </c>
      <c r="E8" s="25">
        <v>84050</v>
      </c>
      <c r="F8" s="25">
        <v>166978.03</v>
      </c>
      <c r="G8" s="25">
        <v>192556</v>
      </c>
      <c r="H8" s="25">
        <v>425730.48</v>
      </c>
      <c r="I8" s="25">
        <v>18093</v>
      </c>
      <c r="J8" s="25">
        <v>112976.79</v>
      </c>
      <c r="K8" s="25">
        <v>1721</v>
      </c>
      <c r="L8" s="25">
        <v>6727.12</v>
      </c>
      <c r="M8" s="25">
        <v>4429</v>
      </c>
      <c r="N8" s="25">
        <v>16474.72</v>
      </c>
      <c r="O8" s="25">
        <v>5250</v>
      </c>
      <c r="P8" s="25">
        <v>59740.45</v>
      </c>
      <c r="Q8" s="25">
        <v>23543</v>
      </c>
      <c r="R8" s="25">
        <v>96660.19</v>
      </c>
      <c r="S8" s="25">
        <v>53036</v>
      </c>
      <c r="T8" s="25">
        <v>292579.27</v>
      </c>
      <c r="U8" s="25">
        <f t="shared" ref="U8:V60" si="0">G8+S8</f>
        <v>245592</v>
      </c>
      <c r="V8" s="25">
        <f t="shared" si="0"/>
        <v>718309.75</v>
      </c>
      <c r="W8" s="25">
        <v>17</v>
      </c>
      <c r="X8" s="25">
        <v>82672</v>
      </c>
      <c r="Y8" s="25">
        <v>63</v>
      </c>
      <c r="Z8" s="25">
        <v>5571.03</v>
      </c>
      <c r="AA8" s="25">
        <v>444</v>
      </c>
      <c r="AB8" s="25">
        <v>3632.47</v>
      </c>
      <c r="AC8" s="25">
        <v>890</v>
      </c>
      <c r="AD8" s="25">
        <v>89984.52</v>
      </c>
      <c r="AE8" s="25">
        <v>18567</v>
      </c>
      <c r="AF8" s="25">
        <v>422240.52</v>
      </c>
      <c r="AG8" s="25">
        <v>19981</v>
      </c>
      <c r="AH8" s="25">
        <v>604100.54</v>
      </c>
      <c r="AI8" s="25">
        <v>265573</v>
      </c>
      <c r="AJ8" s="25">
        <v>1322410.29</v>
      </c>
    </row>
    <row r="9" spans="1:36" ht="30" customHeight="1">
      <c r="A9" s="23">
        <v>3</v>
      </c>
      <c r="B9" s="24" t="s">
        <v>58</v>
      </c>
      <c r="C9" s="25">
        <v>207798</v>
      </c>
      <c r="D9" s="25">
        <v>252459.79</v>
      </c>
      <c r="E9" s="25">
        <v>141624</v>
      </c>
      <c r="F9" s="25">
        <v>199881.75</v>
      </c>
      <c r="G9" s="25">
        <v>349422</v>
      </c>
      <c r="H9" s="25">
        <v>452341.54000000004</v>
      </c>
      <c r="I9" s="25">
        <v>33982</v>
      </c>
      <c r="J9" s="25">
        <v>130807.07</v>
      </c>
      <c r="K9" s="25">
        <v>1836</v>
      </c>
      <c r="L9" s="25">
        <v>13505.53</v>
      </c>
      <c r="M9" s="25">
        <v>8182</v>
      </c>
      <c r="N9" s="25">
        <v>30882.28</v>
      </c>
      <c r="O9" s="25">
        <v>12998</v>
      </c>
      <c r="P9" s="25">
        <v>136133.29999999999</v>
      </c>
      <c r="Q9" s="25">
        <v>64272</v>
      </c>
      <c r="R9" s="25">
        <v>160030.20000000001</v>
      </c>
      <c r="S9" s="25">
        <v>121270</v>
      </c>
      <c r="T9" s="25">
        <v>471358.38</v>
      </c>
      <c r="U9" s="25">
        <f t="shared" si="0"/>
        <v>470692</v>
      </c>
      <c r="V9" s="25">
        <f t="shared" si="0"/>
        <v>923699.92</v>
      </c>
      <c r="W9" s="25">
        <v>29</v>
      </c>
      <c r="X9" s="25">
        <v>41220</v>
      </c>
      <c r="Y9" s="25">
        <v>138</v>
      </c>
      <c r="Z9" s="25">
        <v>14641.6</v>
      </c>
      <c r="AA9" s="25">
        <v>514</v>
      </c>
      <c r="AB9" s="25">
        <v>7059.94</v>
      </c>
      <c r="AC9" s="25">
        <v>1140</v>
      </c>
      <c r="AD9" s="25">
        <v>37354.26</v>
      </c>
      <c r="AE9" s="25">
        <v>64207</v>
      </c>
      <c r="AF9" s="25">
        <v>366298.91</v>
      </c>
      <c r="AG9" s="25">
        <v>66028</v>
      </c>
      <c r="AH9" s="25">
        <v>466574.70999999996</v>
      </c>
      <c r="AI9" s="25">
        <v>536720</v>
      </c>
      <c r="AJ9" s="25">
        <v>1390274.63</v>
      </c>
    </row>
    <row r="10" spans="1:36" ht="30" customHeight="1">
      <c r="A10" s="23">
        <v>4</v>
      </c>
      <c r="B10" s="24" t="s">
        <v>59</v>
      </c>
      <c r="C10" s="25">
        <v>76203</v>
      </c>
      <c r="D10" s="25">
        <v>108612.07</v>
      </c>
      <c r="E10" s="25">
        <v>15240</v>
      </c>
      <c r="F10" s="25">
        <v>39625.199999999997</v>
      </c>
      <c r="G10" s="25">
        <v>91443</v>
      </c>
      <c r="H10" s="25">
        <v>148237.27000000002</v>
      </c>
      <c r="I10" s="25">
        <v>5923</v>
      </c>
      <c r="J10" s="25">
        <v>212281.83</v>
      </c>
      <c r="K10" s="25">
        <v>885</v>
      </c>
      <c r="L10" s="25">
        <v>8033.57</v>
      </c>
      <c r="M10" s="25">
        <v>821</v>
      </c>
      <c r="N10" s="25">
        <v>5756.19</v>
      </c>
      <c r="O10" s="25">
        <v>1405</v>
      </c>
      <c r="P10" s="25">
        <v>17778.88</v>
      </c>
      <c r="Q10" s="25">
        <v>12906</v>
      </c>
      <c r="R10" s="25">
        <v>40964.49</v>
      </c>
      <c r="S10" s="25">
        <v>21940</v>
      </c>
      <c r="T10" s="25">
        <v>284814.96000000002</v>
      </c>
      <c r="U10" s="25">
        <f t="shared" si="0"/>
        <v>113383</v>
      </c>
      <c r="V10" s="25">
        <f t="shared" si="0"/>
        <v>433052.23000000004</v>
      </c>
      <c r="W10" s="25">
        <v>6</v>
      </c>
      <c r="X10" s="25">
        <v>1224</v>
      </c>
      <c r="Y10" s="25">
        <v>12</v>
      </c>
      <c r="Z10" s="25">
        <v>192</v>
      </c>
      <c r="AA10" s="25">
        <v>35</v>
      </c>
      <c r="AB10" s="25">
        <v>233.65</v>
      </c>
      <c r="AC10" s="25">
        <v>247</v>
      </c>
      <c r="AD10" s="25">
        <v>4929.71</v>
      </c>
      <c r="AE10" s="25">
        <v>9544</v>
      </c>
      <c r="AF10" s="25">
        <v>51107.99</v>
      </c>
      <c r="AG10" s="25">
        <v>9844</v>
      </c>
      <c r="AH10" s="25">
        <v>57687.35</v>
      </c>
      <c r="AI10" s="25">
        <v>123227</v>
      </c>
      <c r="AJ10" s="25">
        <v>490739.58</v>
      </c>
    </row>
    <row r="11" spans="1:36" ht="30" customHeight="1">
      <c r="A11" s="23">
        <v>5</v>
      </c>
      <c r="B11" s="24" t="s">
        <v>60</v>
      </c>
      <c r="C11" s="25">
        <v>462667</v>
      </c>
      <c r="D11" s="25">
        <v>450649.84</v>
      </c>
      <c r="E11" s="25">
        <v>99367</v>
      </c>
      <c r="F11" s="25">
        <v>179144.57</v>
      </c>
      <c r="G11" s="25">
        <v>562034</v>
      </c>
      <c r="H11" s="25">
        <v>629794.41</v>
      </c>
      <c r="I11" s="25">
        <v>29312</v>
      </c>
      <c r="J11" s="25">
        <v>130302.52</v>
      </c>
      <c r="K11" s="25">
        <v>3375</v>
      </c>
      <c r="L11" s="25">
        <v>13854.02</v>
      </c>
      <c r="M11" s="25">
        <v>4579</v>
      </c>
      <c r="N11" s="25">
        <v>32007.65</v>
      </c>
      <c r="O11" s="25">
        <v>7398</v>
      </c>
      <c r="P11" s="25">
        <v>420241.64</v>
      </c>
      <c r="Q11" s="25">
        <v>44958</v>
      </c>
      <c r="R11" s="25">
        <v>220075.69</v>
      </c>
      <c r="S11" s="25">
        <v>89622</v>
      </c>
      <c r="T11" s="25">
        <v>816481.52</v>
      </c>
      <c r="U11" s="25">
        <f t="shared" si="0"/>
        <v>651656</v>
      </c>
      <c r="V11" s="25">
        <f t="shared" si="0"/>
        <v>1446275.9300000002</v>
      </c>
      <c r="W11" s="25">
        <v>72</v>
      </c>
      <c r="X11" s="25">
        <v>84884</v>
      </c>
      <c r="Y11" s="25">
        <v>362</v>
      </c>
      <c r="Z11" s="25">
        <v>6067.94</v>
      </c>
      <c r="AA11" s="25">
        <v>399</v>
      </c>
      <c r="AB11" s="25">
        <v>11831.32</v>
      </c>
      <c r="AC11" s="25">
        <v>975</v>
      </c>
      <c r="AD11" s="25">
        <v>1421896.4</v>
      </c>
      <c r="AE11" s="25">
        <v>34334</v>
      </c>
      <c r="AF11" s="25">
        <v>107229.08</v>
      </c>
      <c r="AG11" s="25">
        <v>36142</v>
      </c>
      <c r="AH11" s="25">
        <v>1631908.74</v>
      </c>
      <c r="AI11" s="25">
        <v>687798</v>
      </c>
      <c r="AJ11" s="25">
        <v>3078184.67</v>
      </c>
    </row>
    <row r="12" spans="1:36" ht="30" customHeight="1">
      <c r="A12" s="23">
        <v>6</v>
      </c>
      <c r="B12" s="24" t="s">
        <v>61</v>
      </c>
      <c r="C12" s="25">
        <v>183844</v>
      </c>
      <c r="D12" s="25">
        <v>347687.45</v>
      </c>
      <c r="E12" s="25">
        <v>100123</v>
      </c>
      <c r="F12" s="25">
        <v>181895.83</v>
      </c>
      <c r="G12" s="25">
        <v>283967</v>
      </c>
      <c r="H12" s="25">
        <v>529583.28</v>
      </c>
      <c r="I12" s="25">
        <v>33114</v>
      </c>
      <c r="J12" s="25">
        <v>145492.89000000001</v>
      </c>
      <c r="K12" s="25">
        <v>3701</v>
      </c>
      <c r="L12" s="25">
        <v>15979.11</v>
      </c>
      <c r="M12" s="25">
        <v>6137</v>
      </c>
      <c r="N12" s="25">
        <v>26920.23</v>
      </c>
      <c r="O12" s="25">
        <v>10180</v>
      </c>
      <c r="P12" s="25">
        <v>108352.37</v>
      </c>
      <c r="Q12" s="25">
        <v>48984</v>
      </c>
      <c r="R12" s="25">
        <v>162078.64000000001</v>
      </c>
      <c r="S12" s="25">
        <v>102116</v>
      </c>
      <c r="T12" s="25">
        <v>458823.24</v>
      </c>
      <c r="U12" s="25">
        <f t="shared" si="0"/>
        <v>386083</v>
      </c>
      <c r="V12" s="25">
        <f t="shared" si="0"/>
        <v>988406.52</v>
      </c>
      <c r="W12" s="25">
        <v>57</v>
      </c>
      <c r="X12" s="25">
        <v>5533</v>
      </c>
      <c r="Y12" s="25">
        <v>601</v>
      </c>
      <c r="Z12" s="25">
        <v>10544.8</v>
      </c>
      <c r="AA12" s="25">
        <v>790</v>
      </c>
      <c r="AB12" s="25">
        <v>9474.56</v>
      </c>
      <c r="AC12" s="25">
        <v>2455</v>
      </c>
      <c r="AD12" s="25">
        <v>29132.22</v>
      </c>
      <c r="AE12" s="25">
        <v>41736</v>
      </c>
      <c r="AF12" s="25">
        <v>452628.33</v>
      </c>
      <c r="AG12" s="25">
        <v>45639</v>
      </c>
      <c r="AH12" s="25">
        <v>507312.91000000003</v>
      </c>
      <c r="AI12" s="25">
        <v>431722</v>
      </c>
      <c r="AJ12" s="25">
        <v>1495719.4300000002</v>
      </c>
    </row>
    <row r="13" spans="1:36" ht="30" customHeight="1">
      <c r="A13" s="23">
        <v>7</v>
      </c>
      <c r="B13" s="24" t="s">
        <v>62</v>
      </c>
      <c r="C13" s="25">
        <v>146731</v>
      </c>
      <c r="D13" s="25">
        <v>206663.97</v>
      </c>
      <c r="E13" s="25">
        <v>87444</v>
      </c>
      <c r="F13" s="25">
        <v>128539.05</v>
      </c>
      <c r="G13" s="25">
        <v>234175</v>
      </c>
      <c r="H13" s="25">
        <v>335203.02</v>
      </c>
      <c r="I13" s="25">
        <v>22754</v>
      </c>
      <c r="J13" s="25">
        <v>194100.19</v>
      </c>
      <c r="K13" s="25">
        <v>1796</v>
      </c>
      <c r="L13" s="25">
        <v>5250.58</v>
      </c>
      <c r="M13" s="25">
        <v>4621</v>
      </c>
      <c r="N13" s="25">
        <v>16528.830000000002</v>
      </c>
      <c r="O13" s="25">
        <v>5040</v>
      </c>
      <c r="P13" s="25">
        <v>50997.41</v>
      </c>
      <c r="Q13" s="25">
        <v>42228</v>
      </c>
      <c r="R13" s="25">
        <v>89309.2</v>
      </c>
      <c r="S13" s="25">
        <v>76439</v>
      </c>
      <c r="T13" s="25">
        <v>356186.21</v>
      </c>
      <c r="U13" s="25">
        <f t="shared" si="0"/>
        <v>310614</v>
      </c>
      <c r="V13" s="25">
        <f t="shared" si="0"/>
        <v>691389.23</v>
      </c>
      <c r="W13" s="25">
        <v>27</v>
      </c>
      <c r="X13" s="25">
        <v>11404</v>
      </c>
      <c r="Y13" s="25">
        <v>120</v>
      </c>
      <c r="Z13" s="25">
        <v>1368</v>
      </c>
      <c r="AA13" s="25">
        <v>284</v>
      </c>
      <c r="AB13" s="25">
        <v>3051</v>
      </c>
      <c r="AC13" s="25">
        <v>587</v>
      </c>
      <c r="AD13" s="25">
        <v>18909.28</v>
      </c>
      <c r="AE13" s="25">
        <v>10581</v>
      </c>
      <c r="AF13" s="25">
        <v>157163.94</v>
      </c>
      <c r="AG13" s="25">
        <v>11599</v>
      </c>
      <c r="AH13" s="25">
        <v>191896.22</v>
      </c>
      <c r="AI13" s="25">
        <v>322213</v>
      </c>
      <c r="AJ13" s="25">
        <v>883285.45</v>
      </c>
    </row>
    <row r="14" spans="1:36" ht="30" customHeight="1">
      <c r="A14" s="23">
        <v>8</v>
      </c>
      <c r="B14" s="24" t="s">
        <v>63</v>
      </c>
      <c r="C14" s="25">
        <v>3448</v>
      </c>
      <c r="D14" s="25">
        <v>4596.74</v>
      </c>
      <c r="E14" s="25">
        <v>3301</v>
      </c>
      <c r="F14" s="25">
        <v>4318.75</v>
      </c>
      <c r="G14" s="25">
        <v>6749</v>
      </c>
      <c r="H14" s="25">
        <v>8915.49</v>
      </c>
      <c r="I14" s="25">
        <v>1195</v>
      </c>
      <c r="J14" s="25">
        <v>8720.65</v>
      </c>
      <c r="K14" s="25">
        <v>63</v>
      </c>
      <c r="L14" s="25">
        <v>488.8</v>
      </c>
      <c r="M14" s="25">
        <v>236</v>
      </c>
      <c r="N14" s="25">
        <v>1406.25</v>
      </c>
      <c r="O14" s="25">
        <v>305</v>
      </c>
      <c r="P14" s="25">
        <v>7977.42</v>
      </c>
      <c r="Q14" s="25">
        <v>1726</v>
      </c>
      <c r="R14" s="25">
        <v>7526.44</v>
      </c>
      <c r="S14" s="25">
        <v>3525</v>
      </c>
      <c r="T14" s="25">
        <v>26119.559999999998</v>
      </c>
      <c r="U14" s="25">
        <f t="shared" si="0"/>
        <v>10274</v>
      </c>
      <c r="V14" s="25">
        <f t="shared" si="0"/>
        <v>35035.049999999996</v>
      </c>
      <c r="W14" s="25">
        <v>3</v>
      </c>
      <c r="X14" s="25">
        <v>5032</v>
      </c>
      <c r="Y14" s="25">
        <v>6</v>
      </c>
      <c r="Z14" s="25">
        <v>82</v>
      </c>
      <c r="AA14" s="25">
        <v>36</v>
      </c>
      <c r="AB14" s="25">
        <v>488</v>
      </c>
      <c r="AC14" s="25">
        <v>27</v>
      </c>
      <c r="AD14" s="25">
        <v>25363</v>
      </c>
      <c r="AE14" s="25">
        <v>862</v>
      </c>
      <c r="AF14" s="25">
        <v>7742.4</v>
      </c>
      <c r="AG14" s="25">
        <v>934</v>
      </c>
      <c r="AH14" s="25">
        <v>38707.4</v>
      </c>
      <c r="AI14" s="25">
        <v>11208</v>
      </c>
      <c r="AJ14" s="25">
        <v>73742.45</v>
      </c>
    </row>
    <row r="15" spans="1:36" ht="30" customHeight="1">
      <c r="A15" s="23">
        <v>9</v>
      </c>
      <c r="B15" s="24" t="s">
        <v>64</v>
      </c>
      <c r="C15" s="25">
        <v>4602</v>
      </c>
      <c r="D15" s="25">
        <v>10973.72</v>
      </c>
      <c r="E15" s="25">
        <v>2152</v>
      </c>
      <c r="F15" s="25">
        <v>4654.01</v>
      </c>
      <c r="G15" s="25">
        <v>6754</v>
      </c>
      <c r="H15" s="25">
        <v>15627.73</v>
      </c>
      <c r="I15" s="25">
        <v>1047</v>
      </c>
      <c r="J15" s="25">
        <v>26433.96</v>
      </c>
      <c r="K15" s="25">
        <v>65</v>
      </c>
      <c r="L15" s="25">
        <v>285.56</v>
      </c>
      <c r="M15" s="25">
        <v>181</v>
      </c>
      <c r="N15" s="25">
        <v>1476.31</v>
      </c>
      <c r="O15" s="25">
        <v>252</v>
      </c>
      <c r="P15" s="25">
        <v>14351.77</v>
      </c>
      <c r="Q15" s="25">
        <v>1532</v>
      </c>
      <c r="R15" s="25">
        <v>11568.05</v>
      </c>
      <c r="S15" s="25">
        <v>3077</v>
      </c>
      <c r="T15" s="25">
        <v>54115.650000000009</v>
      </c>
      <c r="U15" s="25">
        <f t="shared" si="0"/>
        <v>9831</v>
      </c>
      <c r="V15" s="25">
        <f t="shared" si="0"/>
        <v>69743.38</v>
      </c>
      <c r="W15" s="25">
        <v>2</v>
      </c>
      <c r="X15" s="25">
        <v>3920</v>
      </c>
      <c r="Y15" s="25">
        <v>5</v>
      </c>
      <c r="Z15" s="25">
        <v>51</v>
      </c>
      <c r="AA15" s="25">
        <v>21</v>
      </c>
      <c r="AB15" s="25">
        <v>306</v>
      </c>
      <c r="AC15" s="25">
        <v>30</v>
      </c>
      <c r="AD15" s="25">
        <v>2405.25</v>
      </c>
      <c r="AE15" s="25">
        <v>975</v>
      </c>
      <c r="AF15" s="25">
        <v>14995.56</v>
      </c>
      <c r="AG15" s="25">
        <v>1033</v>
      </c>
      <c r="AH15" s="25">
        <v>21677.809999999998</v>
      </c>
      <c r="AI15" s="25">
        <v>10864</v>
      </c>
      <c r="AJ15" s="25">
        <v>91421.19</v>
      </c>
    </row>
    <row r="16" spans="1:36" ht="30" customHeight="1">
      <c r="A16" s="23">
        <v>10</v>
      </c>
      <c r="B16" s="24" t="s">
        <v>65</v>
      </c>
      <c r="C16" s="25">
        <v>10706</v>
      </c>
      <c r="D16" s="25">
        <v>15771.8</v>
      </c>
      <c r="E16" s="25">
        <v>7045</v>
      </c>
      <c r="F16" s="25">
        <v>11161.44</v>
      </c>
      <c r="G16" s="25">
        <v>17751</v>
      </c>
      <c r="H16" s="25">
        <v>26933.239999999998</v>
      </c>
      <c r="I16" s="25">
        <v>2765</v>
      </c>
      <c r="J16" s="25">
        <v>39450.01</v>
      </c>
      <c r="K16" s="25">
        <v>82</v>
      </c>
      <c r="L16" s="25">
        <v>522.41</v>
      </c>
      <c r="M16" s="25">
        <v>457</v>
      </c>
      <c r="N16" s="25">
        <v>2869.51</v>
      </c>
      <c r="O16" s="25">
        <v>583</v>
      </c>
      <c r="P16" s="25">
        <v>11833.87</v>
      </c>
      <c r="Q16" s="25">
        <v>3017</v>
      </c>
      <c r="R16" s="25">
        <v>12243.92</v>
      </c>
      <c r="S16" s="25">
        <v>6904</v>
      </c>
      <c r="T16" s="25">
        <v>66919.720000000016</v>
      </c>
      <c r="U16" s="25">
        <f t="shared" si="0"/>
        <v>24655</v>
      </c>
      <c r="V16" s="25">
        <f t="shared" si="0"/>
        <v>93852.960000000021</v>
      </c>
      <c r="W16" s="25">
        <v>7</v>
      </c>
      <c r="X16" s="25">
        <v>379</v>
      </c>
      <c r="Y16" s="25">
        <v>24</v>
      </c>
      <c r="Z16" s="25">
        <v>465</v>
      </c>
      <c r="AA16" s="25">
        <v>74</v>
      </c>
      <c r="AB16" s="25">
        <v>1120.5</v>
      </c>
      <c r="AC16" s="25">
        <v>127</v>
      </c>
      <c r="AD16" s="25">
        <v>21885</v>
      </c>
      <c r="AE16" s="25">
        <v>2908</v>
      </c>
      <c r="AF16" s="25">
        <v>20639.560000000001</v>
      </c>
      <c r="AG16" s="25">
        <v>3140</v>
      </c>
      <c r="AH16" s="25">
        <v>44489.06</v>
      </c>
      <c r="AI16" s="25">
        <v>27795</v>
      </c>
      <c r="AJ16" s="25">
        <v>138342.02000000002</v>
      </c>
    </row>
    <row r="17" spans="1:36" ht="30" customHeight="1">
      <c r="A17" s="23">
        <v>11</v>
      </c>
      <c r="B17" s="24" t="s">
        <v>66</v>
      </c>
      <c r="C17" s="25">
        <v>23716</v>
      </c>
      <c r="D17" s="25">
        <v>48764.51</v>
      </c>
      <c r="E17" s="25">
        <v>30173</v>
      </c>
      <c r="F17" s="25">
        <v>57695.57</v>
      </c>
      <c r="G17" s="25">
        <v>53889</v>
      </c>
      <c r="H17" s="25">
        <v>106460.08</v>
      </c>
      <c r="I17" s="25">
        <v>3520</v>
      </c>
      <c r="J17" s="25">
        <v>24541.919999999998</v>
      </c>
      <c r="K17" s="25">
        <v>73</v>
      </c>
      <c r="L17" s="25">
        <v>391.75</v>
      </c>
      <c r="M17" s="25">
        <v>656</v>
      </c>
      <c r="N17" s="25">
        <v>3624.33</v>
      </c>
      <c r="O17" s="25">
        <v>1263</v>
      </c>
      <c r="P17" s="25">
        <v>17933.88</v>
      </c>
      <c r="Q17" s="25">
        <v>3991</v>
      </c>
      <c r="R17" s="25">
        <v>11267.07</v>
      </c>
      <c r="S17" s="25">
        <v>9503</v>
      </c>
      <c r="T17" s="25">
        <v>57758.950000000004</v>
      </c>
      <c r="U17" s="25">
        <f t="shared" si="0"/>
        <v>63392</v>
      </c>
      <c r="V17" s="25">
        <f t="shared" si="0"/>
        <v>164219.03</v>
      </c>
      <c r="W17" s="25">
        <v>26</v>
      </c>
      <c r="X17" s="25">
        <v>1264</v>
      </c>
      <c r="Y17" s="25">
        <v>44</v>
      </c>
      <c r="Z17" s="25">
        <v>604.20000000000005</v>
      </c>
      <c r="AA17" s="25">
        <v>71</v>
      </c>
      <c r="AB17" s="25">
        <v>951.25</v>
      </c>
      <c r="AC17" s="25">
        <v>206</v>
      </c>
      <c r="AD17" s="25">
        <v>9655.15</v>
      </c>
      <c r="AE17" s="25">
        <v>1989</v>
      </c>
      <c r="AF17" s="25">
        <v>73113.960000000006</v>
      </c>
      <c r="AG17" s="25">
        <v>2336</v>
      </c>
      <c r="AH17" s="25">
        <v>85588.56</v>
      </c>
      <c r="AI17" s="25">
        <v>65728</v>
      </c>
      <c r="AJ17" s="25">
        <v>249807.59</v>
      </c>
    </row>
    <row r="18" spans="1:36" ht="30" customHeight="1">
      <c r="A18" s="23">
        <v>12</v>
      </c>
      <c r="B18" s="24" t="s">
        <v>67</v>
      </c>
      <c r="C18" s="25">
        <v>7683</v>
      </c>
      <c r="D18" s="25">
        <v>15789.36</v>
      </c>
      <c r="E18" s="25">
        <v>2414</v>
      </c>
      <c r="F18" s="25">
        <v>4920.74</v>
      </c>
      <c r="G18" s="25">
        <v>10097</v>
      </c>
      <c r="H18" s="25">
        <v>20710.099999999999</v>
      </c>
      <c r="I18" s="25">
        <v>2469</v>
      </c>
      <c r="J18" s="25">
        <v>25545.75</v>
      </c>
      <c r="K18" s="25">
        <v>23</v>
      </c>
      <c r="L18" s="25">
        <v>491.75</v>
      </c>
      <c r="M18" s="25">
        <v>242</v>
      </c>
      <c r="N18" s="25">
        <v>1416.55</v>
      </c>
      <c r="O18" s="25">
        <v>434</v>
      </c>
      <c r="P18" s="25">
        <v>6890.57</v>
      </c>
      <c r="Q18" s="25">
        <v>2071</v>
      </c>
      <c r="R18" s="25">
        <v>26069.77</v>
      </c>
      <c r="S18" s="25">
        <v>5239</v>
      </c>
      <c r="T18" s="25">
        <v>60414.39</v>
      </c>
      <c r="U18" s="25">
        <f t="shared" si="0"/>
        <v>15336</v>
      </c>
      <c r="V18" s="25">
        <f t="shared" si="0"/>
        <v>81124.489999999991</v>
      </c>
      <c r="W18" s="25">
        <v>6</v>
      </c>
      <c r="X18" s="25">
        <v>70090</v>
      </c>
      <c r="Y18" s="25">
        <v>18</v>
      </c>
      <c r="Z18" s="25">
        <v>233</v>
      </c>
      <c r="AA18" s="25">
        <v>35</v>
      </c>
      <c r="AB18" s="25">
        <v>552.73</v>
      </c>
      <c r="AC18" s="25">
        <v>29</v>
      </c>
      <c r="AD18" s="25">
        <v>6459.73</v>
      </c>
      <c r="AE18" s="25">
        <v>1333</v>
      </c>
      <c r="AF18" s="25">
        <v>5870.62</v>
      </c>
      <c r="AG18" s="25">
        <v>1421</v>
      </c>
      <c r="AH18" s="25">
        <v>83206.079999999987</v>
      </c>
      <c r="AI18" s="25">
        <v>16757</v>
      </c>
      <c r="AJ18" s="25">
        <v>164330.56999999998</v>
      </c>
    </row>
    <row r="19" spans="1:36" ht="30" customHeight="1">
      <c r="A19" s="23">
        <v>13</v>
      </c>
      <c r="B19" s="24" t="s">
        <v>68</v>
      </c>
      <c r="C19" s="25">
        <v>18934</v>
      </c>
      <c r="D19" s="25">
        <v>24606.41</v>
      </c>
      <c r="E19" s="25">
        <v>10187</v>
      </c>
      <c r="F19" s="25">
        <v>15491.85</v>
      </c>
      <c r="G19" s="25">
        <v>29121</v>
      </c>
      <c r="H19" s="25">
        <v>40098.26</v>
      </c>
      <c r="I19" s="25">
        <v>3279</v>
      </c>
      <c r="J19" s="25">
        <v>12847.31</v>
      </c>
      <c r="K19" s="25">
        <v>113</v>
      </c>
      <c r="L19" s="25">
        <v>445.31</v>
      </c>
      <c r="M19" s="25">
        <v>847</v>
      </c>
      <c r="N19" s="25">
        <v>5855.32</v>
      </c>
      <c r="O19" s="25">
        <v>1295</v>
      </c>
      <c r="P19" s="25">
        <v>11712.99</v>
      </c>
      <c r="Q19" s="25">
        <v>4367</v>
      </c>
      <c r="R19" s="25">
        <v>10590.45</v>
      </c>
      <c r="S19" s="25">
        <v>9901</v>
      </c>
      <c r="T19" s="25">
        <v>41451.380000000005</v>
      </c>
      <c r="U19" s="25">
        <f t="shared" si="0"/>
        <v>39022</v>
      </c>
      <c r="V19" s="25">
        <f t="shared" si="0"/>
        <v>81549.640000000014</v>
      </c>
      <c r="W19" s="25">
        <v>6</v>
      </c>
      <c r="X19" s="25">
        <v>11366</v>
      </c>
      <c r="Y19" s="25">
        <v>36</v>
      </c>
      <c r="Z19" s="25">
        <v>365</v>
      </c>
      <c r="AA19" s="25">
        <v>131</v>
      </c>
      <c r="AB19" s="25">
        <v>846.4</v>
      </c>
      <c r="AC19" s="25">
        <v>176</v>
      </c>
      <c r="AD19" s="25">
        <v>5560.4</v>
      </c>
      <c r="AE19" s="25">
        <v>3198</v>
      </c>
      <c r="AF19" s="25">
        <v>23593.58</v>
      </c>
      <c r="AG19" s="25">
        <v>3547</v>
      </c>
      <c r="AH19" s="25">
        <v>41731.380000000005</v>
      </c>
      <c r="AI19" s="25">
        <v>42569</v>
      </c>
      <c r="AJ19" s="25">
        <v>123281.02000000002</v>
      </c>
    </row>
    <row r="20" spans="1:36" ht="30" customHeight="1">
      <c r="A20" s="23">
        <v>14</v>
      </c>
      <c r="B20" s="24" t="s">
        <v>69</v>
      </c>
      <c r="C20" s="25">
        <v>4310</v>
      </c>
      <c r="D20" s="25">
        <v>11051.57</v>
      </c>
      <c r="E20" s="25">
        <v>2376</v>
      </c>
      <c r="F20" s="25">
        <v>3964.89</v>
      </c>
      <c r="G20" s="25">
        <v>6686</v>
      </c>
      <c r="H20" s="25">
        <v>15016.46</v>
      </c>
      <c r="I20" s="25">
        <v>1940</v>
      </c>
      <c r="J20" s="25">
        <v>79064.62</v>
      </c>
      <c r="K20" s="25">
        <v>61</v>
      </c>
      <c r="L20" s="25">
        <v>407.62</v>
      </c>
      <c r="M20" s="25">
        <v>264</v>
      </c>
      <c r="N20" s="25">
        <v>1085.6500000000001</v>
      </c>
      <c r="O20" s="25">
        <v>449</v>
      </c>
      <c r="P20" s="25">
        <v>4048.85</v>
      </c>
      <c r="Q20" s="25">
        <v>1668</v>
      </c>
      <c r="R20" s="25">
        <v>3667.83</v>
      </c>
      <c r="S20" s="25">
        <v>4382</v>
      </c>
      <c r="T20" s="25">
        <v>88274.569999999992</v>
      </c>
      <c r="U20" s="25">
        <f t="shared" si="0"/>
        <v>11068</v>
      </c>
      <c r="V20" s="25">
        <f t="shared" si="0"/>
        <v>103291.03</v>
      </c>
      <c r="W20" s="25">
        <v>2</v>
      </c>
      <c r="X20" s="25">
        <v>22</v>
      </c>
      <c r="Y20" s="25">
        <v>6</v>
      </c>
      <c r="Z20" s="25">
        <v>57</v>
      </c>
      <c r="AA20" s="25">
        <v>37</v>
      </c>
      <c r="AB20" s="25">
        <v>176.92</v>
      </c>
      <c r="AC20" s="25">
        <v>22</v>
      </c>
      <c r="AD20" s="25">
        <v>383.92</v>
      </c>
      <c r="AE20" s="25">
        <v>1027</v>
      </c>
      <c r="AF20" s="25">
        <v>27957.24</v>
      </c>
      <c r="AG20" s="25">
        <v>1094</v>
      </c>
      <c r="AH20" s="25">
        <v>28597.08</v>
      </c>
      <c r="AI20" s="25">
        <v>12162</v>
      </c>
      <c r="AJ20" s="25">
        <v>131888.10999999999</v>
      </c>
    </row>
    <row r="21" spans="1:36" ht="30" customHeight="1">
      <c r="A21" s="23">
        <v>15</v>
      </c>
      <c r="B21" s="24" t="s">
        <v>70</v>
      </c>
      <c r="C21" s="25">
        <v>15534</v>
      </c>
      <c r="D21" s="25">
        <v>21744.32</v>
      </c>
      <c r="E21" s="25">
        <v>7123</v>
      </c>
      <c r="F21" s="25">
        <v>14097.17</v>
      </c>
      <c r="G21" s="25">
        <v>22657</v>
      </c>
      <c r="H21" s="25">
        <v>35841.49</v>
      </c>
      <c r="I21" s="25">
        <v>3593</v>
      </c>
      <c r="J21" s="25">
        <v>15289.62</v>
      </c>
      <c r="K21" s="25">
        <v>59</v>
      </c>
      <c r="L21" s="25">
        <v>602.86</v>
      </c>
      <c r="M21" s="25">
        <v>645</v>
      </c>
      <c r="N21" s="25">
        <v>1975.82</v>
      </c>
      <c r="O21" s="25">
        <v>875</v>
      </c>
      <c r="P21" s="25">
        <v>11997.29</v>
      </c>
      <c r="Q21" s="25">
        <v>3061</v>
      </c>
      <c r="R21" s="25">
        <v>11549.18</v>
      </c>
      <c r="S21" s="25">
        <v>8233</v>
      </c>
      <c r="T21" s="25">
        <v>41414.770000000004</v>
      </c>
      <c r="U21" s="25">
        <f t="shared" si="0"/>
        <v>30890</v>
      </c>
      <c r="V21" s="25">
        <f t="shared" si="0"/>
        <v>77256.260000000009</v>
      </c>
      <c r="W21" s="25">
        <v>11</v>
      </c>
      <c r="X21" s="25">
        <v>15186</v>
      </c>
      <c r="Y21" s="25">
        <v>30</v>
      </c>
      <c r="Z21" s="25">
        <v>480</v>
      </c>
      <c r="AA21" s="25">
        <v>131</v>
      </c>
      <c r="AB21" s="25">
        <v>974.56</v>
      </c>
      <c r="AC21" s="25">
        <v>101</v>
      </c>
      <c r="AD21" s="25">
        <v>12018.56</v>
      </c>
      <c r="AE21" s="25">
        <v>3694</v>
      </c>
      <c r="AF21" s="25">
        <v>108348.92</v>
      </c>
      <c r="AG21" s="25">
        <v>3967</v>
      </c>
      <c r="AH21" s="25">
        <v>137008.04</v>
      </c>
      <c r="AI21" s="25">
        <v>34857</v>
      </c>
      <c r="AJ21" s="25">
        <v>214264.30000000002</v>
      </c>
    </row>
    <row r="22" spans="1:36" ht="30" customHeight="1">
      <c r="A22" s="23">
        <v>16</v>
      </c>
      <c r="B22" s="24" t="s">
        <v>71</v>
      </c>
      <c r="C22" s="25">
        <v>39176</v>
      </c>
      <c r="D22" s="25">
        <v>55634.61</v>
      </c>
      <c r="E22" s="25">
        <v>23904</v>
      </c>
      <c r="F22" s="25">
        <v>42101.16</v>
      </c>
      <c r="G22" s="25">
        <v>63080</v>
      </c>
      <c r="H22" s="25">
        <v>97735.77</v>
      </c>
      <c r="I22" s="25">
        <v>10649</v>
      </c>
      <c r="J22" s="25">
        <v>98022.79</v>
      </c>
      <c r="K22" s="25">
        <v>150</v>
      </c>
      <c r="L22" s="25">
        <v>1742.11</v>
      </c>
      <c r="M22" s="25">
        <v>1298</v>
      </c>
      <c r="N22" s="25">
        <v>5133.1499999999996</v>
      </c>
      <c r="O22" s="25">
        <v>1647</v>
      </c>
      <c r="P22" s="25">
        <v>18061.2</v>
      </c>
      <c r="Q22" s="25">
        <v>6475</v>
      </c>
      <c r="R22" s="25">
        <v>22131</v>
      </c>
      <c r="S22" s="25">
        <v>20219</v>
      </c>
      <c r="T22" s="25">
        <v>145090.25</v>
      </c>
      <c r="U22" s="25">
        <f t="shared" si="0"/>
        <v>83299</v>
      </c>
      <c r="V22" s="25">
        <f t="shared" si="0"/>
        <v>242826.02000000002</v>
      </c>
      <c r="W22" s="25">
        <v>20</v>
      </c>
      <c r="X22" s="25">
        <v>8973</v>
      </c>
      <c r="Y22" s="25">
        <v>60</v>
      </c>
      <c r="Z22" s="25">
        <v>1228</v>
      </c>
      <c r="AA22" s="25">
        <v>258</v>
      </c>
      <c r="AB22" s="25">
        <v>1861.3</v>
      </c>
      <c r="AC22" s="25">
        <v>322</v>
      </c>
      <c r="AD22" s="25">
        <v>6001</v>
      </c>
      <c r="AE22" s="25">
        <v>6068</v>
      </c>
      <c r="AF22" s="25">
        <v>25375.21</v>
      </c>
      <c r="AG22" s="25">
        <v>6728</v>
      </c>
      <c r="AH22" s="25">
        <v>43438.509999999995</v>
      </c>
      <c r="AI22" s="25">
        <v>90027</v>
      </c>
      <c r="AJ22" s="25">
        <v>286264.53000000003</v>
      </c>
    </row>
    <row r="23" spans="1:36" ht="30" customHeight="1">
      <c r="A23" s="23">
        <v>17</v>
      </c>
      <c r="B23" s="24" t="s">
        <v>72</v>
      </c>
      <c r="C23" s="25">
        <v>3799</v>
      </c>
      <c r="D23" s="25">
        <v>8604.36</v>
      </c>
      <c r="E23" s="25">
        <v>2386</v>
      </c>
      <c r="F23" s="25">
        <v>6501.08</v>
      </c>
      <c r="G23" s="25">
        <v>6185</v>
      </c>
      <c r="H23" s="25">
        <v>15105.44</v>
      </c>
      <c r="I23" s="25">
        <v>1211</v>
      </c>
      <c r="J23" s="25">
        <v>5531.53</v>
      </c>
      <c r="K23" s="25">
        <v>25</v>
      </c>
      <c r="L23" s="25">
        <v>257</v>
      </c>
      <c r="M23" s="25">
        <v>284</v>
      </c>
      <c r="N23" s="25">
        <v>1336.27</v>
      </c>
      <c r="O23" s="25">
        <v>329</v>
      </c>
      <c r="P23" s="25">
        <v>3356.37</v>
      </c>
      <c r="Q23" s="25">
        <v>1131</v>
      </c>
      <c r="R23" s="25">
        <v>3464.1</v>
      </c>
      <c r="S23" s="25">
        <v>2980</v>
      </c>
      <c r="T23" s="25">
        <v>13945.269999999999</v>
      </c>
      <c r="U23" s="25">
        <f t="shared" si="0"/>
        <v>9165</v>
      </c>
      <c r="V23" s="25">
        <f t="shared" si="0"/>
        <v>29050.71</v>
      </c>
      <c r="W23" s="25">
        <v>6</v>
      </c>
      <c r="X23" s="25">
        <v>285</v>
      </c>
      <c r="Y23" s="25">
        <v>12</v>
      </c>
      <c r="Z23" s="25">
        <v>219</v>
      </c>
      <c r="AA23" s="25">
        <v>66</v>
      </c>
      <c r="AB23" s="25">
        <v>343.2</v>
      </c>
      <c r="AC23" s="25">
        <v>51</v>
      </c>
      <c r="AD23" s="25">
        <v>3259.32</v>
      </c>
      <c r="AE23" s="25">
        <v>1011</v>
      </c>
      <c r="AF23" s="25">
        <v>11163.4</v>
      </c>
      <c r="AG23" s="25">
        <v>1146</v>
      </c>
      <c r="AH23" s="25">
        <v>15269.92</v>
      </c>
      <c r="AI23" s="25">
        <v>10311</v>
      </c>
      <c r="AJ23" s="25">
        <v>44320.63</v>
      </c>
    </row>
    <row r="24" spans="1:36" ht="30" customHeight="1">
      <c r="A24" s="23">
        <v>18</v>
      </c>
      <c r="B24" s="24" t="s">
        <v>73</v>
      </c>
      <c r="C24" s="25">
        <v>7893</v>
      </c>
      <c r="D24" s="25">
        <v>15399.76</v>
      </c>
      <c r="E24" s="25">
        <v>3021</v>
      </c>
      <c r="F24" s="25">
        <v>5720.11</v>
      </c>
      <c r="G24" s="25">
        <v>10914</v>
      </c>
      <c r="H24" s="25">
        <v>21119.87</v>
      </c>
      <c r="I24" s="25">
        <v>1853</v>
      </c>
      <c r="J24" s="25">
        <v>14830.59</v>
      </c>
      <c r="K24" s="25">
        <v>99</v>
      </c>
      <c r="L24" s="25">
        <v>711.06</v>
      </c>
      <c r="M24" s="25">
        <v>375</v>
      </c>
      <c r="N24" s="25">
        <v>3489.35</v>
      </c>
      <c r="O24" s="25">
        <v>522</v>
      </c>
      <c r="P24" s="25">
        <v>14685.94</v>
      </c>
      <c r="Q24" s="25">
        <v>2383</v>
      </c>
      <c r="R24" s="25">
        <v>7536.11</v>
      </c>
      <c r="S24" s="25">
        <v>5232</v>
      </c>
      <c r="T24" s="25">
        <v>41253.050000000003</v>
      </c>
      <c r="U24" s="25">
        <f t="shared" si="0"/>
        <v>16146</v>
      </c>
      <c r="V24" s="25">
        <f t="shared" si="0"/>
        <v>62372.92</v>
      </c>
      <c r="W24" s="25">
        <v>6</v>
      </c>
      <c r="X24" s="25">
        <v>12580</v>
      </c>
      <c r="Y24" s="25">
        <v>19</v>
      </c>
      <c r="Z24" s="25">
        <v>835</v>
      </c>
      <c r="AA24" s="25">
        <v>67</v>
      </c>
      <c r="AB24" s="25">
        <v>522.25</v>
      </c>
      <c r="AC24" s="25">
        <v>177</v>
      </c>
      <c r="AD24" s="25">
        <v>5965.29</v>
      </c>
      <c r="AE24" s="25">
        <v>1976</v>
      </c>
      <c r="AF24" s="25">
        <v>19647.86</v>
      </c>
      <c r="AG24" s="25">
        <v>2245</v>
      </c>
      <c r="AH24" s="25">
        <v>39550.400000000001</v>
      </c>
      <c r="AI24" s="25">
        <v>18391</v>
      </c>
      <c r="AJ24" s="25">
        <v>101923.32</v>
      </c>
    </row>
    <row r="25" spans="1:36" ht="30" customHeight="1">
      <c r="A25" s="23">
        <v>19</v>
      </c>
      <c r="B25" s="24" t="s">
        <v>74</v>
      </c>
      <c r="C25" s="25">
        <v>144</v>
      </c>
      <c r="D25" s="25">
        <v>250</v>
      </c>
      <c r="E25" s="25">
        <v>187</v>
      </c>
      <c r="F25" s="25">
        <v>185</v>
      </c>
      <c r="G25" s="25">
        <v>331</v>
      </c>
      <c r="H25" s="25">
        <v>435</v>
      </c>
      <c r="I25" s="25">
        <v>185</v>
      </c>
      <c r="J25" s="25">
        <v>1425.8</v>
      </c>
      <c r="K25" s="25">
        <v>18</v>
      </c>
      <c r="L25" s="25">
        <v>205</v>
      </c>
      <c r="M25" s="25">
        <v>24</v>
      </c>
      <c r="N25" s="25">
        <v>329</v>
      </c>
      <c r="O25" s="25">
        <v>25</v>
      </c>
      <c r="P25" s="25">
        <v>1292</v>
      </c>
      <c r="Q25" s="25">
        <v>71</v>
      </c>
      <c r="R25" s="25">
        <v>766.2</v>
      </c>
      <c r="S25" s="25">
        <v>323</v>
      </c>
      <c r="T25" s="25">
        <v>4018</v>
      </c>
      <c r="U25" s="25">
        <f t="shared" si="0"/>
        <v>654</v>
      </c>
      <c r="V25" s="25">
        <f t="shared" si="0"/>
        <v>4453</v>
      </c>
      <c r="W25" s="25">
        <v>2</v>
      </c>
      <c r="X25" s="25">
        <v>6022</v>
      </c>
      <c r="Y25" s="25">
        <v>6</v>
      </c>
      <c r="Z25" s="25">
        <v>55</v>
      </c>
      <c r="AA25" s="25">
        <v>7</v>
      </c>
      <c r="AB25" s="25">
        <v>208</v>
      </c>
      <c r="AC25" s="25">
        <v>7</v>
      </c>
      <c r="AD25" s="25">
        <v>2090</v>
      </c>
      <c r="AE25" s="25">
        <v>142</v>
      </c>
      <c r="AF25" s="25">
        <v>1818</v>
      </c>
      <c r="AG25" s="25">
        <v>164</v>
      </c>
      <c r="AH25" s="25">
        <v>10193</v>
      </c>
      <c r="AI25" s="25">
        <v>818</v>
      </c>
      <c r="AJ25" s="25">
        <v>14646</v>
      </c>
    </row>
    <row r="26" spans="1:36" ht="22.5">
      <c r="A26" s="23">
        <v>20</v>
      </c>
      <c r="B26" s="24" t="s">
        <v>75</v>
      </c>
      <c r="C26" s="25">
        <v>60</v>
      </c>
      <c r="D26" s="25">
        <v>180</v>
      </c>
      <c r="E26" s="25">
        <v>87</v>
      </c>
      <c r="F26" s="25">
        <v>323</v>
      </c>
      <c r="G26" s="25">
        <v>147</v>
      </c>
      <c r="H26" s="25">
        <v>503</v>
      </c>
      <c r="I26" s="25">
        <v>89</v>
      </c>
      <c r="J26" s="25">
        <v>2885</v>
      </c>
      <c r="K26" s="25">
        <v>1</v>
      </c>
      <c r="L26" s="25">
        <v>12</v>
      </c>
      <c r="M26" s="25">
        <v>33</v>
      </c>
      <c r="N26" s="25">
        <v>183</v>
      </c>
      <c r="O26" s="25">
        <v>26</v>
      </c>
      <c r="P26" s="25">
        <v>3392</v>
      </c>
      <c r="Q26" s="25">
        <v>78</v>
      </c>
      <c r="R26" s="25">
        <v>639</v>
      </c>
      <c r="S26" s="25">
        <v>227</v>
      </c>
      <c r="T26" s="25">
        <v>7111</v>
      </c>
      <c r="U26" s="25">
        <f t="shared" si="0"/>
        <v>374</v>
      </c>
      <c r="V26" s="25">
        <f t="shared" si="0"/>
        <v>7614</v>
      </c>
      <c r="W26" s="25">
        <v>1</v>
      </c>
      <c r="X26" s="25">
        <v>9</v>
      </c>
      <c r="Y26" s="25">
        <v>2</v>
      </c>
      <c r="Z26" s="25">
        <v>23</v>
      </c>
      <c r="AA26" s="25">
        <v>9</v>
      </c>
      <c r="AB26" s="25">
        <v>66</v>
      </c>
      <c r="AC26" s="25">
        <v>8</v>
      </c>
      <c r="AD26" s="25">
        <v>1619</v>
      </c>
      <c r="AE26" s="25">
        <v>53</v>
      </c>
      <c r="AF26" s="25">
        <v>1768</v>
      </c>
      <c r="AG26" s="25">
        <v>73</v>
      </c>
      <c r="AH26" s="25">
        <v>3485</v>
      </c>
      <c r="AI26" s="25">
        <v>447</v>
      </c>
      <c r="AJ26" s="25">
        <v>11099</v>
      </c>
    </row>
    <row r="27" spans="1:36" ht="45">
      <c r="A27" s="23">
        <v>21</v>
      </c>
      <c r="B27" s="24" t="s">
        <v>76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600</v>
      </c>
      <c r="K27" s="25">
        <v>0</v>
      </c>
      <c r="L27" s="25">
        <v>0</v>
      </c>
      <c r="M27" s="25">
        <v>0</v>
      </c>
      <c r="N27" s="25">
        <v>50</v>
      </c>
      <c r="O27" s="25">
        <v>0</v>
      </c>
      <c r="P27" s="25">
        <v>1000</v>
      </c>
      <c r="Q27" s="25">
        <v>0</v>
      </c>
      <c r="R27" s="25">
        <v>100</v>
      </c>
      <c r="S27" s="25">
        <v>0</v>
      </c>
      <c r="T27" s="25">
        <v>1750</v>
      </c>
      <c r="U27" s="25">
        <f t="shared" si="0"/>
        <v>0</v>
      </c>
      <c r="V27" s="25">
        <f t="shared" si="0"/>
        <v>1750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20</v>
      </c>
      <c r="AC27" s="25">
        <v>0</v>
      </c>
      <c r="AD27" s="25">
        <v>150</v>
      </c>
      <c r="AE27" s="25">
        <v>0</v>
      </c>
      <c r="AF27" s="25">
        <v>30</v>
      </c>
      <c r="AG27" s="25">
        <v>0</v>
      </c>
      <c r="AH27" s="25">
        <v>200</v>
      </c>
      <c r="AI27" s="25">
        <v>0</v>
      </c>
      <c r="AJ27" s="25">
        <v>1950</v>
      </c>
    </row>
    <row r="28" spans="1:36" ht="30" customHeight="1">
      <c r="A28" s="23">
        <v>22</v>
      </c>
      <c r="B28" s="26" t="s">
        <v>77</v>
      </c>
      <c r="C28" s="25">
        <v>430</v>
      </c>
      <c r="D28" s="25">
        <v>1342</v>
      </c>
      <c r="E28" s="25">
        <v>787</v>
      </c>
      <c r="F28" s="25">
        <v>1519</v>
      </c>
      <c r="G28" s="25">
        <v>1217</v>
      </c>
      <c r="H28" s="25">
        <v>2861</v>
      </c>
      <c r="I28" s="25">
        <v>312</v>
      </c>
      <c r="J28" s="25">
        <v>1161</v>
      </c>
      <c r="K28" s="25">
        <v>1</v>
      </c>
      <c r="L28" s="25">
        <v>14</v>
      </c>
      <c r="M28" s="25">
        <v>75</v>
      </c>
      <c r="N28" s="25">
        <v>469</v>
      </c>
      <c r="O28" s="25">
        <v>81</v>
      </c>
      <c r="P28" s="25">
        <v>1712</v>
      </c>
      <c r="Q28" s="25">
        <v>238</v>
      </c>
      <c r="R28" s="25">
        <v>2996</v>
      </c>
      <c r="S28" s="25">
        <v>707</v>
      </c>
      <c r="T28" s="25">
        <v>6352</v>
      </c>
      <c r="U28" s="25">
        <f t="shared" si="0"/>
        <v>1924</v>
      </c>
      <c r="V28" s="25">
        <f t="shared" si="0"/>
        <v>9213</v>
      </c>
      <c r="W28" s="25">
        <v>1</v>
      </c>
      <c r="X28" s="25">
        <v>2511</v>
      </c>
      <c r="Y28" s="25">
        <v>6</v>
      </c>
      <c r="Z28" s="25">
        <v>27</v>
      </c>
      <c r="AA28" s="25">
        <v>16</v>
      </c>
      <c r="AB28" s="25">
        <v>270</v>
      </c>
      <c r="AC28" s="25">
        <v>77</v>
      </c>
      <c r="AD28" s="25">
        <v>1677</v>
      </c>
      <c r="AE28" s="25">
        <v>262</v>
      </c>
      <c r="AF28" s="25">
        <v>1589</v>
      </c>
      <c r="AG28" s="25">
        <v>362</v>
      </c>
      <c r="AH28" s="25">
        <v>6074</v>
      </c>
      <c r="AI28" s="25">
        <v>2286</v>
      </c>
      <c r="AJ28" s="25">
        <v>15287</v>
      </c>
    </row>
    <row r="29" spans="1:36" ht="30" customHeight="1">
      <c r="A29" s="23">
        <v>23</v>
      </c>
      <c r="B29" s="26" t="s">
        <v>78</v>
      </c>
      <c r="C29" s="25">
        <v>5428</v>
      </c>
      <c r="D29" s="25">
        <v>17421.759999999998</v>
      </c>
      <c r="E29" s="25">
        <v>3956</v>
      </c>
      <c r="F29" s="25">
        <v>5927.02</v>
      </c>
      <c r="G29" s="25">
        <v>9384</v>
      </c>
      <c r="H29" s="25">
        <v>23348.78</v>
      </c>
      <c r="I29" s="25">
        <v>866</v>
      </c>
      <c r="J29" s="25">
        <v>52717.78</v>
      </c>
      <c r="K29" s="25">
        <v>273</v>
      </c>
      <c r="L29" s="25">
        <v>1052.7</v>
      </c>
      <c r="M29" s="25">
        <v>338</v>
      </c>
      <c r="N29" s="25">
        <v>2940</v>
      </c>
      <c r="O29" s="25">
        <v>388</v>
      </c>
      <c r="P29" s="25">
        <v>45052</v>
      </c>
      <c r="Q29" s="25">
        <v>1819</v>
      </c>
      <c r="R29" s="25">
        <v>24757.99</v>
      </c>
      <c r="S29" s="25">
        <v>3684</v>
      </c>
      <c r="T29" s="25">
        <v>126520.47</v>
      </c>
      <c r="U29" s="25">
        <f t="shared" si="0"/>
        <v>13068</v>
      </c>
      <c r="V29" s="25">
        <f t="shared" si="0"/>
        <v>149869.25</v>
      </c>
      <c r="W29" s="25">
        <v>3</v>
      </c>
      <c r="X29" s="25">
        <v>1065</v>
      </c>
      <c r="Y29" s="25">
        <v>6</v>
      </c>
      <c r="Z29" s="25">
        <v>78</v>
      </c>
      <c r="AA29" s="25">
        <v>27</v>
      </c>
      <c r="AB29" s="25">
        <v>1298</v>
      </c>
      <c r="AC29" s="25">
        <v>17</v>
      </c>
      <c r="AD29" s="25">
        <v>25566</v>
      </c>
      <c r="AE29" s="25">
        <v>1037</v>
      </c>
      <c r="AF29" s="25">
        <v>3329.69</v>
      </c>
      <c r="AG29" s="25">
        <v>1090</v>
      </c>
      <c r="AH29" s="25">
        <v>31336.69</v>
      </c>
      <c r="AI29" s="25">
        <v>14158</v>
      </c>
      <c r="AJ29" s="25">
        <v>181205.94</v>
      </c>
    </row>
    <row r="30" spans="1:36" ht="30" customHeight="1">
      <c r="A30" s="23">
        <v>24</v>
      </c>
      <c r="B30" s="26" t="s">
        <v>79</v>
      </c>
      <c r="C30" s="25">
        <v>28931</v>
      </c>
      <c r="D30" s="25">
        <v>73545.59</v>
      </c>
      <c r="E30" s="25">
        <v>22959</v>
      </c>
      <c r="F30" s="25">
        <v>38854.31</v>
      </c>
      <c r="G30" s="25">
        <v>51890</v>
      </c>
      <c r="H30" s="25">
        <v>112399.9</v>
      </c>
      <c r="I30" s="25">
        <v>9455</v>
      </c>
      <c r="J30" s="25">
        <v>89640.82</v>
      </c>
      <c r="K30" s="25">
        <v>237</v>
      </c>
      <c r="L30" s="25">
        <v>558.37</v>
      </c>
      <c r="M30" s="25">
        <v>1005</v>
      </c>
      <c r="N30" s="25">
        <v>4876.8900000000003</v>
      </c>
      <c r="O30" s="25">
        <v>1814</v>
      </c>
      <c r="P30" s="25">
        <v>44204.73</v>
      </c>
      <c r="Q30" s="25">
        <v>6005</v>
      </c>
      <c r="R30" s="25">
        <v>17540.03</v>
      </c>
      <c r="S30" s="25">
        <v>18516</v>
      </c>
      <c r="T30" s="25">
        <v>156820.84</v>
      </c>
      <c r="U30" s="25">
        <f t="shared" si="0"/>
        <v>70406</v>
      </c>
      <c r="V30" s="25">
        <f t="shared" si="0"/>
        <v>269220.74</v>
      </c>
      <c r="W30" s="25">
        <v>6</v>
      </c>
      <c r="X30" s="25">
        <v>36263</v>
      </c>
      <c r="Y30" s="25">
        <v>13</v>
      </c>
      <c r="Z30" s="25">
        <v>551.1</v>
      </c>
      <c r="AA30" s="25">
        <v>45</v>
      </c>
      <c r="AB30" s="25">
        <v>1314.39</v>
      </c>
      <c r="AC30" s="25">
        <v>48</v>
      </c>
      <c r="AD30" s="25">
        <v>60804.39</v>
      </c>
      <c r="AE30" s="25">
        <v>4358</v>
      </c>
      <c r="AF30" s="25">
        <v>179043.29</v>
      </c>
      <c r="AG30" s="25">
        <v>4470</v>
      </c>
      <c r="AH30" s="25">
        <v>277976.17000000004</v>
      </c>
      <c r="AI30" s="25">
        <v>74876</v>
      </c>
      <c r="AJ30" s="25">
        <v>547196.91</v>
      </c>
    </row>
    <row r="31" spans="1:36" ht="30" customHeight="1">
      <c r="A31" s="23">
        <v>25</v>
      </c>
      <c r="B31" s="24" t="s">
        <v>80</v>
      </c>
      <c r="C31" s="25">
        <v>398</v>
      </c>
      <c r="D31" s="25">
        <v>592.79999999999995</v>
      </c>
      <c r="E31" s="25">
        <v>367</v>
      </c>
      <c r="F31" s="25">
        <v>486.8</v>
      </c>
      <c r="G31" s="25">
        <v>765</v>
      </c>
      <c r="H31" s="25">
        <v>1079.5999999999999</v>
      </c>
      <c r="I31" s="25">
        <v>648</v>
      </c>
      <c r="J31" s="25">
        <v>1227.69</v>
      </c>
      <c r="K31" s="25">
        <v>54</v>
      </c>
      <c r="L31" s="25">
        <v>149.5</v>
      </c>
      <c r="M31" s="25">
        <v>137</v>
      </c>
      <c r="N31" s="25">
        <v>1023.24</v>
      </c>
      <c r="O31" s="25">
        <v>185</v>
      </c>
      <c r="P31" s="25">
        <v>3359.25</v>
      </c>
      <c r="Q31" s="25">
        <v>686</v>
      </c>
      <c r="R31" s="25">
        <v>2147.21</v>
      </c>
      <c r="S31" s="25">
        <v>1710</v>
      </c>
      <c r="T31" s="25">
        <v>7906.89</v>
      </c>
      <c r="U31" s="25">
        <f t="shared" si="0"/>
        <v>2475</v>
      </c>
      <c r="V31" s="25">
        <f t="shared" si="0"/>
        <v>8986.49</v>
      </c>
      <c r="W31" s="25">
        <v>2</v>
      </c>
      <c r="X31" s="25">
        <v>22</v>
      </c>
      <c r="Y31" s="25">
        <v>6</v>
      </c>
      <c r="Z31" s="25">
        <v>55</v>
      </c>
      <c r="AA31" s="25">
        <v>22</v>
      </c>
      <c r="AB31" s="25">
        <v>102.88</v>
      </c>
      <c r="AC31" s="25">
        <v>14</v>
      </c>
      <c r="AD31" s="25">
        <v>2221.88</v>
      </c>
      <c r="AE31" s="25">
        <v>644</v>
      </c>
      <c r="AF31" s="25">
        <v>20036.98</v>
      </c>
      <c r="AG31" s="25">
        <v>688</v>
      </c>
      <c r="AH31" s="25">
        <v>22438.739999999998</v>
      </c>
      <c r="AI31" s="25">
        <v>3163</v>
      </c>
      <c r="AJ31" s="25">
        <v>31425.229999999996</v>
      </c>
    </row>
    <row r="32" spans="1:36" ht="30" customHeight="1">
      <c r="A32" s="23">
        <v>26</v>
      </c>
      <c r="B32" s="26" t="s">
        <v>81</v>
      </c>
      <c r="C32" s="25">
        <v>14705</v>
      </c>
      <c r="D32" s="25">
        <v>24167.93</v>
      </c>
      <c r="E32" s="25">
        <v>7390</v>
      </c>
      <c r="F32" s="25">
        <v>18238.2</v>
      </c>
      <c r="G32" s="25">
        <v>22095</v>
      </c>
      <c r="H32" s="25">
        <v>42406.130000000005</v>
      </c>
      <c r="I32" s="25">
        <v>2649</v>
      </c>
      <c r="J32" s="25">
        <v>20056.560000000001</v>
      </c>
      <c r="K32" s="25">
        <v>75</v>
      </c>
      <c r="L32" s="25">
        <v>435.82</v>
      </c>
      <c r="M32" s="25">
        <v>530</v>
      </c>
      <c r="N32" s="25">
        <v>4756.24</v>
      </c>
      <c r="O32" s="25">
        <v>639</v>
      </c>
      <c r="P32" s="25">
        <v>22439.119999999999</v>
      </c>
      <c r="Q32" s="25">
        <v>3465</v>
      </c>
      <c r="R32" s="25">
        <v>12557.24</v>
      </c>
      <c r="S32" s="25">
        <v>7358</v>
      </c>
      <c r="T32" s="25">
        <v>60244.98</v>
      </c>
      <c r="U32" s="25">
        <f t="shared" si="0"/>
        <v>29453</v>
      </c>
      <c r="V32" s="25">
        <f t="shared" si="0"/>
        <v>102651.11000000002</v>
      </c>
      <c r="W32" s="25">
        <v>3</v>
      </c>
      <c r="X32" s="25">
        <v>30</v>
      </c>
      <c r="Y32" s="25">
        <v>15</v>
      </c>
      <c r="Z32" s="25">
        <v>2376.37</v>
      </c>
      <c r="AA32" s="25">
        <v>40</v>
      </c>
      <c r="AB32" s="25">
        <v>640.29999999999995</v>
      </c>
      <c r="AC32" s="25">
        <v>90</v>
      </c>
      <c r="AD32" s="25">
        <v>57121.3</v>
      </c>
      <c r="AE32" s="25">
        <v>3458</v>
      </c>
      <c r="AF32" s="25">
        <v>111821.02</v>
      </c>
      <c r="AG32" s="25">
        <v>3606</v>
      </c>
      <c r="AH32" s="25">
        <v>171988.99</v>
      </c>
      <c r="AI32" s="25">
        <v>33059</v>
      </c>
      <c r="AJ32" s="25">
        <v>274640.09999999998</v>
      </c>
    </row>
    <row r="33" spans="1:36" ht="30" customHeight="1">
      <c r="A33" s="23">
        <v>27</v>
      </c>
      <c r="B33" s="26" t="s">
        <v>82</v>
      </c>
      <c r="C33" s="25">
        <v>268</v>
      </c>
      <c r="D33" s="25">
        <v>132</v>
      </c>
      <c r="E33" s="25">
        <v>424</v>
      </c>
      <c r="F33" s="25">
        <v>308</v>
      </c>
      <c r="G33" s="25">
        <v>692</v>
      </c>
      <c r="H33" s="25">
        <v>440</v>
      </c>
      <c r="I33" s="25">
        <v>152</v>
      </c>
      <c r="J33" s="25">
        <v>413</v>
      </c>
      <c r="K33" s="25">
        <v>1</v>
      </c>
      <c r="L33" s="25">
        <v>15</v>
      </c>
      <c r="M33" s="25">
        <v>2</v>
      </c>
      <c r="N33" s="25">
        <v>35</v>
      </c>
      <c r="O33" s="25">
        <v>4</v>
      </c>
      <c r="P33" s="25">
        <v>150</v>
      </c>
      <c r="Q33" s="25">
        <v>62</v>
      </c>
      <c r="R33" s="25">
        <v>5094</v>
      </c>
      <c r="S33" s="25">
        <v>221</v>
      </c>
      <c r="T33" s="25">
        <v>5707</v>
      </c>
      <c r="U33" s="25">
        <f t="shared" si="0"/>
        <v>913</v>
      </c>
      <c r="V33" s="25">
        <f t="shared" si="0"/>
        <v>6147</v>
      </c>
      <c r="W33" s="25">
        <v>0</v>
      </c>
      <c r="X33" s="25">
        <v>0</v>
      </c>
      <c r="Y33" s="25">
        <v>0</v>
      </c>
      <c r="Z33" s="25">
        <v>0</v>
      </c>
      <c r="AA33" s="25">
        <v>5</v>
      </c>
      <c r="AB33" s="25">
        <v>60</v>
      </c>
      <c r="AC33" s="25">
        <v>10</v>
      </c>
      <c r="AD33" s="25">
        <v>120</v>
      </c>
      <c r="AE33" s="25">
        <v>64</v>
      </c>
      <c r="AF33" s="25">
        <v>70</v>
      </c>
      <c r="AG33" s="25">
        <v>79</v>
      </c>
      <c r="AH33" s="25">
        <v>250</v>
      </c>
      <c r="AI33" s="25">
        <v>992</v>
      </c>
      <c r="AJ33" s="25">
        <v>6397</v>
      </c>
    </row>
    <row r="34" spans="1:36" ht="30" customHeight="1">
      <c r="A34" s="23">
        <v>28</v>
      </c>
      <c r="B34" s="24" t="s">
        <v>83</v>
      </c>
      <c r="C34" s="25">
        <v>64439</v>
      </c>
      <c r="D34" s="25">
        <v>126505.42</v>
      </c>
      <c r="E34" s="25">
        <v>45475</v>
      </c>
      <c r="F34" s="25">
        <v>74600.149999999994</v>
      </c>
      <c r="G34" s="25">
        <v>109914</v>
      </c>
      <c r="H34" s="25">
        <v>201105.57</v>
      </c>
      <c r="I34" s="25">
        <v>11588</v>
      </c>
      <c r="J34" s="25">
        <v>56250.65</v>
      </c>
      <c r="K34" s="25">
        <v>1299</v>
      </c>
      <c r="L34" s="25">
        <v>3090.15</v>
      </c>
      <c r="M34" s="25">
        <v>3049</v>
      </c>
      <c r="N34" s="25">
        <v>10109.530000000001</v>
      </c>
      <c r="O34" s="25">
        <v>4080</v>
      </c>
      <c r="P34" s="25">
        <v>37938.21</v>
      </c>
      <c r="Q34" s="25">
        <v>20770</v>
      </c>
      <c r="R34" s="25">
        <v>64971.19</v>
      </c>
      <c r="S34" s="25">
        <v>40786</v>
      </c>
      <c r="T34" s="25">
        <v>172359.73</v>
      </c>
      <c r="U34" s="25">
        <f t="shared" si="0"/>
        <v>150700</v>
      </c>
      <c r="V34" s="25">
        <f t="shared" si="0"/>
        <v>373465.30000000005</v>
      </c>
      <c r="W34" s="25">
        <v>24</v>
      </c>
      <c r="X34" s="25">
        <v>8501</v>
      </c>
      <c r="Y34" s="25">
        <v>121</v>
      </c>
      <c r="Z34" s="25">
        <v>2451.83</v>
      </c>
      <c r="AA34" s="25">
        <v>284</v>
      </c>
      <c r="AB34" s="25">
        <v>2289.9899999999998</v>
      </c>
      <c r="AC34" s="25">
        <v>586</v>
      </c>
      <c r="AD34" s="25">
        <v>58246.19</v>
      </c>
      <c r="AE34" s="25">
        <v>16108</v>
      </c>
      <c r="AF34" s="25">
        <v>42680.3</v>
      </c>
      <c r="AG34" s="25">
        <v>17123</v>
      </c>
      <c r="AH34" s="25">
        <v>114169.31000000001</v>
      </c>
      <c r="AI34" s="25">
        <v>167823</v>
      </c>
      <c r="AJ34" s="25">
        <v>487634.61000000004</v>
      </c>
    </row>
    <row r="35" spans="1:36" ht="30" customHeight="1">
      <c r="A35" s="23">
        <v>29</v>
      </c>
      <c r="B35" s="24" t="s">
        <v>84</v>
      </c>
      <c r="C35" s="25">
        <v>16070</v>
      </c>
      <c r="D35" s="25">
        <v>25947.32</v>
      </c>
      <c r="E35" s="25">
        <v>8666</v>
      </c>
      <c r="F35" s="25">
        <v>16070.84</v>
      </c>
      <c r="G35" s="25">
        <v>24736</v>
      </c>
      <c r="H35" s="25">
        <v>42018.16</v>
      </c>
      <c r="I35" s="25">
        <v>3908</v>
      </c>
      <c r="J35" s="25">
        <v>33791.480000000003</v>
      </c>
      <c r="K35" s="25">
        <v>63</v>
      </c>
      <c r="L35" s="25">
        <v>1208.05</v>
      </c>
      <c r="M35" s="25">
        <v>890</v>
      </c>
      <c r="N35" s="25">
        <v>1811.23</v>
      </c>
      <c r="O35" s="25">
        <v>955</v>
      </c>
      <c r="P35" s="25">
        <v>19776.89</v>
      </c>
      <c r="Q35" s="25">
        <v>2933</v>
      </c>
      <c r="R35" s="25">
        <v>17014.150000000001</v>
      </c>
      <c r="S35" s="25">
        <v>8749</v>
      </c>
      <c r="T35" s="25">
        <v>73601.800000000017</v>
      </c>
      <c r="U35" s="25">
        <f t="shared" si="0"/>
        <v>33485</v>
      </c>
      <c r="V35" s="25">
        <f t="shared" si="0"/>
        <v>115619.96000000002</v>
      </c>
      <c r="W35" s="25">
        <v>11</v>
      </c>
      <c r="X35" s="25">
        <v>885</v>
      </c>
      <c r="Y35" s="25">
        <v>60</v>
      </c>
      <c r="Z35" s="25">
        <v>996</v>
      </c>
      <c r="AA35" s="25">
        <v>63</v>
      </c>
      <c r="AB35" s="25">
        <v>1161.68</v>
      </c>
      <c r="AC35" s="25">
        <v>224</v>
      </c>
      <c r="AD35" s="25">
        <v>101708</v>
      </c>
      <c r="AE35" s="25">
        <v>4565</v>
      </c>
      <c r="AF35" s="25">
        <v>159035</v>
      </c>
      <c r="AG35" s="25">
        <v>4923</v>
      </c>
      <c r="AH35" s="25">
        <v>263785.68</v>
      </c>
      <c r="AI35" s="25">
        <v>38408</v>
      </c>
      <c r="AJ35" s="25">
        <v>379405.64</v>
      </c>
    </row>
    <row r="36" spans="1:36" ht="30" customHeight="1">
      <c r="A36" s="23">
        <v>30</v>
      </c>
      <c r="B36" s="24" t="s">
        <v>85</v>
      </c>
      <c r="C36" s="25">
        <v>2605</v>
      </c>
      <c r="D36" s="25">
        <v>4992.12</v>
      </c>
      <c r="E36" s="25">
        <v>746</v>
      </c>
      <c r="F36" s="25">
        <v>3076.2</v>
      </c>
      <c r="G36" s="25">
        <v>3351</v>
      </c>
      <c r="H36" s="25">
        <v>8068.32</v>
      </c>
      <c r="I36" s="25">
        <v>620</v>
      </c>
      <c r="J36" s="25">
        <v>5902.48</v>
      </c>
      <c r="K36" s="25">
        <v>1</v>
      </c>
      <c r="L36" s="25">
        <v>14</v>
      </c>
      <c r="M36" s="25">
        <v>392</v>
      </c>
      <c r="N36" s="25">
        <v>1175.8399999999999</v>
      </c>
      <c r="O36" s="25">
        <v>363</v>
      </c>
      <c r="P36" s="25">
        <v>2934.25</v>
      </c>
      <c r="Q36" s="25">
        <v>1186</v>
      </c>
      <c r="R36" s="25">
        <v>4269.75</v>
      </c>
      <c r="S36" s="25">
        <v>2562</v>
      </c>
      <c r="T36" s="25">
        <v>14296.32</v>
      </c>
      <c r="U36" s="25">
        <f t="shared" si="0"/>
        <v>5913</v>
      </c>
      <c r="V36" s="25">
        <f t="shared" si="0"/>
        <v>22364.639999999999</v>
      </c>
      <c r="W36" s="25">
        <v>2</v>
      </c>
      <c r="X36" s="25">
        <v>21</v>
      </c>
      <c r="Y36" s="25">
        <v>5</v>
      </c>
      <c r="Z36" s="25">
        <v>55</v>
      </c>
      <c r="AA36" s="25">
        <v>25</v>
      </c>
      <c r="AB36" s="25">
        <v>276.39999999999998</v>
      </c>
      <c r="AC36" s="25">
        <v>28</v>
      </c>
      <c r="AD36" s="25">
        <v>1138.5</v>
      </c>
      <c r="AE36" s="25">
        <v>1483</v>
      </c>
      <c r="AF36" s="25">
        <v>125996.2</v>
      </c>
      <c r="AG36" s="25">
        <v>1543</v>
      </c>
      <c r="AH36" s="25">
        <v>127487.09999999999</v>
      </c>
      <c r="AI36" s="25">
        <v>7456</v>
      </c>
      <c r="AJ36" s="25">
        <v>149851.74</v>
      </c>
    </row>
    <row r="37" spans="1:36" ht="30" customHeight="1">
      <c r="A37" s="23">
        <v>31</v>
      </c>
      <c r="B37" s="24" t="s">
        <v>86</v>
      </c>
      <c r="C37" s="25">
        <v>2481</v>
      </c>
      <c r="D37" s="25">
        <v>4558.88</v>
      </c>
      <c r="E37" s="25">
        <v>373</v>
      </c>
      <c r="F37" s="25">
        <v>1189.6400000000001</v>
      </c>
      <c r="G37" s="25">
        <v>2854</v>
      </c>
      <c r="H37" s="25">
        <v>5748.52</v>
      </c>
      <c r="I37" s="25">
        <v>417</v>
      </c>
      <c r="J37" s="25">
        <v>4928.4799999999996</v>
      </c>
      <c r="K37" s="25">
        <v>20</v>
      </c>
      <c r="L37" s="25">
        <v>3138</v>
      </c>
      <c r="M37" s="25">
        <v>59</v>
      </c>
      <c r="N37" s="25">
        <v>242.72</v>
      </c>
      <c r="O37" s="25">
        <v>365</v>
      </c>
      <c r="P37" s="25">
        <v>2114.64</v>
      </c>
      <c r="Q37" s="25">
        <v>767</v>
      </c>
      <c r="R37" s="25">
        <v>2007.92</v>
      </c>
      <c r="S37" s="25">
        <v>1628</v>
      </c>
      <c r="T37" s="25">
        <v>12431.759999999998</v>
      </c>
      <c r="U37" s="25">
        <f t="shared" si="0"/>
        <v>4482</v>
      </c>
      <c r="V37" s="25">
        <f t="shared" si="0"/>
        <v>18180.28</v>
      </c>
      <c r="W37" s="25">
        <v>2</v>
      </c>
      <c r="X37" s="25">
        <v>221</v>
      </c>
      <c r="Y37" s="25">
        <v>5</v>
      </c>
      <c r="Z37" s="25">
        <v>55</v>
      </c>
      <c r="AA37" s="25">
        <v>9</v>
      </c>
      <c r="AB37" s="25">
        <v>133.56</v>
      </c>
      <c r="AC37" s="25">
        <v>164</v>
      </c>
      <c r="AD37" s="25">
        <v>2608.56</v>
      </c>
      <c r="AE37" s="25">
        <v>1075</v>
      </c>
      <c r="AF37" s="25">
        <v>16700.48</v>
      </c>
      <c r="AG37" s="25">
        <v>1255</v>
      </c>
      <c r="AH37" s="25">
        <v>19718.599999999999</v>
      </c>
      <c r="AI37" s="25">
        <v>5737</v>
      </c>
      <c r="AJ37" s="25">
        <v>37898.879999999997</v>
      </c>
    </row>
    <row r="38" spans="1:36" ht="30" customHeight="1">
      <c r="A38" s="23">
        <v>32</v>
      </c>
      <c r="B38" s="24" t="s">
        <v>87</v>
      </c>
      <c r="C38" s="25">
        <v>1883</v>
      </c>
      <c r="D38" s="25">
        <v>3258</v>
      </c>
      <c r="E38" s="25">
        <v>230</v>
      </c>
      <c r="F38" s="25">
        <v>747</v>
      </c>
      <c r="G38" s="25">
        <v>2113</v>
      </c>
      <c r="H38" s="25">
        <v>4005</v>
      </c>
      <c r="I38" s="25">
        <v>141</v>
      </c>
      <c r="J38" s="25">
        <v>1642</v>
      </c>
      <c r="K38" s="25">
        <v>1</v>
      </c>
      <c r="L38" s="25">
        <v>12</v>
      </c>
      <c r="M38" s="25">
        <v>77</v>
      </c>
      <c r="N38" s="25">
        <v>202</v>
      </c>
      <c r="O38" s="25">
        <v>129</v>
      </c>
      <c r="P38" s="25">
        <v>2024</v>
      </c>
      <c r="Q38" s="25">
        <v>376</v>
      </c>
      <c r="R38" s="25">
        <v>2235</v>
      </c>
      <c r="S38" s="25">
        <v>724</v>
      </c>
      <c r="T38" s="25">
        <v>6115</v>
      </c>
      <c r="U38" s="25">
        <f t="shared" si="0"/>
        <v>2837</v>
      </c>
      <c r="V38" s="25">
        <f t="shared" si="0"/>
        <v>10120</v>
      </c>
      <c r="W38" s="25">
        <v>1</v>
      </c>
      <c r="X38" s="25">
        <v>9</v>
      </c>
      <c r="Y38" s="25">
        <v>6</v>
      </c>
      <c r="Z38" s="25">
        <v>23</v>
      </c>
      <c r="AA38" s="25">
        <v>13</v>
      </c>
      <c r="AB38" s="25">
        <v>115</v>
      </c>
      <c r="AC38" s="25">
        <v>29</v>
      </c>
      <c r="AD38" s="25">
        <v>2006</v>
      </c>
      <c r="AE38" s="25">
        <v>132</v>
      </c>
      <c r="AF38" s="25">
        <v>3079</v>
      </c>
      <c r="AG38" s="25">
        <v>181</v>
      </c>
      <c r="AH38" s="25">
        <v>5232</v>
      </c>
      <c r="AI38" s="25">
        <v>3018</v>
      </c>
      <c r="AJ38" s="25">
        <v>15352</v>
      </c>
    </row>
    <row r="39" spans="1:36" ht="30" customHeight="1">
      <c r="A39" s="23">
        <v>33</v>
      </c>
      <c r="B39" s="24" t="s">
        <v>88</v>
      </c>
      <c r="C39" s="25">
        <v>19221</v>
      </c>
      <c r="D39" s="25">
        <v>21220.63</v>
      </c>
      <c r="E39" s="25">
        <v>11735</v>
      </c>
      <c r="F39" s="25">
        <v>39033.760000000002</v>
      </c>
      <c r="G39" s="25">
        <v>30956</v>
      </c>
      <c r="H39" s="25">
        <v>60254.39</v>
      </c>
      <c r="I39" s="25">
        <v>1617</v>
      </c>
      <c r="J39" s="25">
        <v>26888.22</v>
      </c>
      <c r="K39" s="25">
        <v>440</v>
      </c>
      <c r="L39" s="25">
        <v>560.20000000000005</v>
      </c>
      <c r="M39" s="25">
        <v>921</v>
      </c>
      <c r="N39" s="25">
        <v>2078.04</v>
      </c>
      <c r="O39" s="25">
        <v>729</v>
      </c>
      <c r="P39" s="25">
        <v>34222.22</v>
      </c>
      <c r="Q39" s="25">
        <v>2276</v>
      </c>
      <c r="R39" s="25">
        <v>8275.66</v>
      </c>
      <c r="S39" s="25">
        <v>5983</v>
      </c>
      <c r="T39" s="25">
        <v>72024.340000000011</v>
      </c>
      <c r="U39" s="25">
        <f t="shared" si="0"/>
        <v>36939</v>
      </c>
      <c r="V39" s="25">
        <f t="shared" si="0"/>
        <v>132278.73000000001</v>
      </c>
      <c r="W39" s="25">
        <v>5</v>
      </c>
      <c r="X39" s="25">
        <v>14683</v>
      </c>
      <c r="Y39" s="25">
        <v>12</v>
      </c>
      <c r="Z39" s="25">
        <v>214</v>
      </c>
      <c r="AA39" s="25">
        <v>24</v>
      </c>
      <c r="AB39" s="25">
        <v>820.4</v>
      </c>
      <c r="AC39" s="25">
        <v>64</v>
      </c>
      <c r="AD39" s="25">
        <v>16014.4</v>
      </c>
      <c r="AE39" s="25">
        <v>4570</v>
      </c>
      <c r="AF39" s="25">
        <v>42603.16</v>
      </c>
      <c r="AG39" s="25">
        <v>4675</v>
      </c>
      <c r="AH39" s="25">
        <v>74334.960000000006</v>
      </c>
      <c r="AI39" s="25">
        <v>41614</v>
      </c>
      <c r="AJ39" s="25">
        <v>206613.69</v>
      </c>
    </row>
    <row r="40" spans="1:36" ht="30" customHeight="1">
      <c r="A40" s="23">
        <v>34</v>
      </c>
      <c r="B40" s="24" t="s">
        <v>89</v>
      </c>
      <c r="C40" s="25">
        <v>148</v>
      </c>
      <c r="D40" s="25">
        <v>1296</v>
      </c>
      <c r="E40" s="25">
        <v>214</v>
      </c>
      <c r="F40" s="25">
        <v>696</v>
      </c>
      <c r="G40" s="25">
        <v>362</v>
      </c>
      <c r="H40" s="25">
        <v>1992</v>
      </c>
      <c r="I40" s="25">
        <v>194</v>
      </c>
      <c r="J40" s="25">
        <v>2614</v>
      </c>
      <c r="K40" s="25">
        <v>1</v>
      </c>
      <c r="L40" s="25">
        <v>12</v>
      </c>
      <c r="M40" s="25">
        <v>72</v>
      </c>
      <c r="N40" s="25">
        <v>215</v>
      </c>
      <c r="O40" s="25">
        <v>61</v>
      </c>
      <c r="P40" s="25">
        <v>1136</v>
      </c>
      <c r="Q40" s="25">
        <v>175</v>
      </c>
      <c r="R40" s="25">
        <v>1243</v>
      </c>
      <c r="S40" s="25">
        <v>503</v>
      </c>
      <c r="T40" s="25">
        <v>5220</v>
      </c>
      <c r="U40" s="25">
        <f t="shared" si="0"/>
        <v>865</v>
      </c>
      <c r="V40" s="25">
        <f t="shared" si="0"/>
        <v>7212</v>
      </c>
      <c r="W40" s="25">
        <v>2</v>
      </c>
      <c r="X40" s="25">
        <v>5021</v>
      </c>
      <c r="Y40" s="25">
        <v>5</v>
      </c>
      <c r="Z40" s="25">
        <v>55</v>
      </c>
      <c r="AA40" s="25">
        <v>13</v>
      </c>
      <c r="AB40" s="25">
        <v>136</v>
      </c>
      <c r="AC40" s="25">
        <v>18</v>
      </c>
      <c r="AD40" s="25">
        <v>788</v>
      </c>
      <c r="AE40" s="25">
        <v>129</v>
      </c>
      <c r="AF40" s="25">
        <v>21879</v>
      </c>
      <c r="AG40" s="25">
        <v>167</v>
      </c>
      <c r="AH40" s="25">
        <v>27879</v>
      </c>
      <c r="AI40" s="25">
        <v>1032</v>
      </c>
      <c r="AJ40" s="25">
        <v>35091</v>
      </c>
    </row>
    <row r="41" spans="1:36" ht="30" customHeight="1">
      <c r="A41" s="23">
        <v>35</v>
      </c>
      <c r="B41" s="24" t="s">
        <v>90</v>
      </c>
      <c r="C41" s="25">
        <v>6665</v>
      </c>
      <c r="D41" s="25">
        <v>10154.4</v>
      </c>
      <c r="E41" s="25">
        <v>1909</v>
      </c>
      <c r="F41" s="25">
        <v>6210.56</v>
      </c>
      <c r="G41" s="25">
        <v>8574</v>
      </c>
      <c r="H41" s="25">
        <v>16364.96</v>
      </c>
      <c r="I41" s="25">
        <v>413</v>
      </c>
      <c r="J41" s="25">
        <v>16775.27</v>
      </c>
      <c r="K41" s="25">
        <v>529</v>
      </c>
      <c r="L41" s="25">
        <v>819</v>
      </c>
      <c r="M41" s="25">
        <v>178</v>
      </c>
      <c r="N41" s="25">
        <v>1517.26</v>
      </c>
      <c r="O41" s="25">
        <v>1375</v>
      </c>
      <c r="P41" s="25">
        <v>2878.32</v>
      </c>
      <c r="Q41" s="25">
        <v>2594</v>
      </c>
      <c r="R41" s="25">
        <v>6481.05</v>
      </c>
      <c r="S41" s="25">
        <v>5089</v>
      </c>
      <c r="T41" s="25">
        <v>28470.899999999998</v>
      </c>
      <c r="U41" s="25">
        <f t="shared" si="0"/>
        <v>13663</v>
      </c>
      <c r="V41" s="25">
        <f t="shared" si="0"/>
        <v>44835.86</v>
      </c>
      <c r="W41" s="25">
        <v>2</v>
      </c>
      <c r="X41" s="25">
        <v>2021</v>
      </c>
      <c r="Y41" s="25">
        <v>5</v>
      </c>
      <c r="Z41" s="25">
        <v>55</v>
      </c>
      <c r="AA41" s="25">
        <v>15</v>
      </c>
      <c r="AB41" s="25">
        <v>705.23</v>
      </c>
      <c r="AC41" s="25">
        <v>33</v>
      </c>
      <c r="AD41" s="25">
        <v>4263.3</v>
      </c>
      <c r="AE41" s="25">
        <v>1202</v>
      </c>
      <c r="AF41" s="25">
        <v>11888.88</v>
      </c>
      <c r="AG41" s="25">
        <v>1257</v>
      </c>
      <c r="AH41" s="25">
        <v>18933.41</v>
      </c>
      <c r="AI41" s="25">
        <v>14920</v>
      </c>
      <c r="AJ41" s="25">
        <v>63769.270000000004</v>
      </c>
    </row>
    <row r="42" spans="1:36" ht="30" customHeight="1">
      <c r="A42" s="23">
        <v>36</v>
      </c>
      <c r="B42" s="24" t="s">
        <v>91</v>
      </c>
      <c r="C42" s="25">
        <v>1714</v>
      </c>
      <c r="D42" s="25">
        <v>14019.6</v>
      </c>
      <c r="E42" s="25">
        <v>632</v>
      </c>
      <c r="F42" s="25">
        <v>2163.7800000000002</v>
      </c>
      <c r="G42" s="25">
        <v>2346</v>
      </c>
      <c r="H42" s="25">
        <v>16183.380000000001</v>
      </c>
      <c r="I42" s="25">
        <v>452</v>
      </c>
      <c r="J42" s="25">
        <v>5253.7</v>
      </c>
      <c r="K42" s="25">
        <v>1</v>
      </c>
      <c r="L42" s="25">
        <v>211.4</v>
      </c>
      <c r="M42" s="25">
        <v>89</v>
      </c>
      <c r="N42" s="25">
        <v>325</v>
      </c>
      <c r="O42" s="25">
        <v>152</v>
      </c>
      <c r="P42" s="25">
        <v>859</v>
      </c>
      <c r="Q42" s="25">
        <v>709</v>
      </c>
      <c r="R42" s="25">
        <v>5812</v>
      </c>
      <c r="S42" s="25">
        <v>1403</v>
      </c>
      <c r="T42" s="25">
        <v>12461.099999999999</v>
      </c>
      <c r="U42" s="25">
        <f t="shared" si="0"/>
        <v>3749</v>
      </c>
      <c r="V42" s="25">
        <f t="shared" si="0"/>
        <v>28644.48</v>
      </c>
      <c r="W42" s="25">
        <v>2</v>
      </c>
      <c r="X42" s="25">
        <v>2480</v>
      </c>
      <c r="Y42" s="25">
        <v>5</v>
      </c>
      <c r="Z42" s="25">
        <v>55</v>
      </c>
      <c r="AA42" s="25">
        <v>8</v>
      </c>
      <c r="AB42" s="25">
        <v>110</v>
      </c>
      <c r="AC42" s="25">
        <v>18</v>
      </c>
      <c r="AD42" s="25">
        <v>2334</v>
      </c>
      <c r="AE42" s="25">
        <v>1453</v>
      </c>
      <c r="AF42" s="25">
        <v>230010.5</v>
      </c>
      <c r="AG42" s="25">
        <v>1486</v>
      </c>
      <c r="AH42" s="25">
        <v>234989.5</v>
      </c>
      <c r="AI42" s="25">
        <v>5235</v>
      </c>
      <c r="AJ42" s="25">
        <v>263633.98</v>
      </c>
    </row>
    <row r="43" spans="1:36" ht="30" customHeight="1">
      <c r="A43" s="23">
        <v>37</v>
      </c>
      <c r="B43" s="24" t="s">
        <v>92</v>
      </c>
      <c r="C43" s="25">
        <v>1540</v>
      </c>
      <c r="D43" s="25">
        <v>6725.57</v>
      </c>
      <c r="E43" s="25">
        <v>1251</v>
      </c>
      <c r="F43" s="25">
        <v>4218.92</v>
      </c>
      <c r="G43" s="25">
        <v>2791</v>
      </c>
      <c r="H43" s="25">
        <v>10944.49</v>
      </c>
      <c r="I43" s="25">
        <v>11041</v>
      </c>
      <c r="J43" s="25">
        <v>18329.34</v>
      </c>
      <c r="K43" s="25">
        <v>0</v>
      </c>
      <c r="L43" s="25">
        <v>0</v>
      </c>
      <c r="M43" s="25">
        <v>93</v>
      </c>
      <c r="N43" s="25">
        <v>32.950000000000003</v>
      </c>
      <c r="O43" s="25">
        <v>7</v>
      </c>
      <c r="P43" s="25">
        <v>175.76</v>
      </c>
      <c r="Q43" s="25">
        <v>1432</v>
      </c>
      <c r="R43" s="25">
        <v>3089.31</v>
      </c>
      <c r="S43" s="25">
        <v>12573</v>
      </c>
      <c r="T43" s="25">
        <v>21627.360000000001</v>
      </c>
      <c r="U43" s="25">
        <f t="shared" si="0"/>
        <v>15364</v>
      </c>
      <c r="V43" s="25">
        <f t="shared" si="0"/>
        <v>32571.85</v>
      </c>
      <c r="W43" s="25">
        <v>0</v>
      </c>
      <c r="X43" s="25">
        <v>35000</v>
      </c>
      <c r="Y43" s="25">
        <v>0</v>
      </c>
      <c r="Z43" s="25">
        <v>0</v>
      </c>
      <c r="AA43" s="25">
        <v>1</v>
      </c>
      <c r="AB43" s="25">
        <v>11.5</v>
      </c>
      <c r="AC43" s="25">
        <v>1</v>
      </c>
      <c r="AD43" s="25">
        <v>39.96</v>
      </c>
      <c r="AE43" s="25">
        <v>92</v>
      </c>
      <c r="AF43" s="25">
        <v>15158.68</v>
      </c>
      <c r="AG43" s="25">
        <v>94</v>
      </c>
      <c r="AH43" s="25">
        <v>50210.14</v>
      </c>
      <c r="AI43" s="25">
        <v>15458</v>
      </c>
      <c r="AJ43" s="25">
        <v>82781.989999999991</v>
      </c>
    </row>
    <row r="44" spans="1:36" ht="30" customHeight="1">
      <c r="A44" s="23">
        <v>38</v>
      </c>
      <c r="B44" s="24" t="s">
        <v>93</v>
      </c>
      <c r="C44" s="25">
        <v>7844</v>
      </c>
      <c r="D44" s="25">
        <v>17730.97</v>
      </c>
      <c r="E44" s="25">
        <v>1356</v>
      </c>
      <c r="F44" s="25">
        <v>4484.6899999999996</v>
      </c>
      <c r="G44" s="25">
        <v>9200</v>
      </c>
      <c r="H44" s="25">
        <v>22215.66</v>
      </c>
      <c r="I44" s="25">
        <v>755</v>
      </c>
      <c r="J44" s="25">
        <v>12256.6</v>
      </c>
      <c r="K44" s="25">
        <v>23</v>
      </c>
      <c r="L44" s="25">
        <v>256</v>
      </c>
      <c r="M44" s="25">
        <v>216</v>
      </c>
      <c r="N44" s="25">
        <v>2990.42</v>
      </c>
      <c r="O44" s="25">
        <v>284</v>
      </c>
      <c r="P44" s="25">
        <v>4326.1400000000003</v>
      </c>
      <c r="Q44" s="25">
        <v>757</v>
      </c>
      <c r="R44" s="25">
        <v>3316.61</v>
      </c>
      <c r="S44" s="25">
        <v>2035</v>
      </c>
      <c r="T44" s="25">
        <v>23145.77</v>
      </c>
      <c r="U44" s="25">
        <f t="shared" si="0"/>
        <v>11235</v>
      </c>
      <c r="V44" s="25">
        <f t="shared" si="0"/>
        <v>45361.43</v>
      </c>
      <c r="W44" s="25">
        <v>7</v>
      </c>
      <c r="X44" s="25">
        <v>1185</v>
      </c>
      <c r="Y44" s="25">
        <v>12</v>
      </c>
      <c r="Z44" s="25">
        <v>219</v>
      </c>
      <c r="AA44" s="25">
        <v>69</v>
      </c>
      <c r="AB44" s="25">
        <v>316.60000000000002</v>
      </c>
      <c r="AC44" s="25">
        <v>70</v>
      </c>
      <c r="AD44" s="25">
        <v>4410.2</v>
      </c>
      <c r="AE44" s="25">
        <v>2899</v>
      </c>
      <c r="AF44" s="25">
        <v>39244.559999999998</v>
      </c>
      <c r="AG44" s="25">
        <v>3057</v>
      </c>
      <c r="AH44" s="25">
        <v>45375.360000000001</v>
      </c>
      <c r="AI44" s="25">
        <v>14292</v>
      </c>
      <c r="AJ44" s="25">
        <v>90736.790000000008</v>
      </c>
    </row>
    <row r="45" spans="1:36" ht="45" customHeight="1">
      <c r="A45" s="23">
        <v>39</v>
      </c>
      <c r="B45" s="24" t="s">
        <v>94</v>
      </c>
      <c r="C45" s="25">
        <v>773</v>
      </c>
      <c r="D45" s="25">
        <v>1812.52</v>
      </c>
      <c r="E45" s="25">
        <v>568</v>
      </c>
      <c r="F45" s="25">
        <v>2087.2399999999998</v>
      </c>
      <c r="G45" s="25">
        <v>1341</v>
      </c>
      <c r="H45" s="25">
        <v>3899.7599999999998</v>
      </c>
      <c r="I45" s="25">
        <v>168</v>
      </c>
      <c r="J45" s="25">
        <v>5810</v>
      </c>
      <c r="K45" s="25">
        <v>0</v>
      </c>
      <c r="L45" s="25">
        <v>0</v>
      </c>
      <c r="M45" s="25">
        <v>109</v>
      </c>
      <c r="N45" s="25">
        <v>364</v>
      </c>
      <c r="O45" s="25">
        <v>183</v>
      </c>
      <c r="P45" s="25">
        <v>3167</v>
      </c>
      <c r="Q45" s="25">
        <v>319</v>
      </c>
      <c r="R45" s="25">
        <v>2226.1999999999998</v>
      </c>
      <c r="S45" s="25">
        <v>779</v>
      </c>
      <c r="T45" s="25">
        <v>11567.2</v>
      </c>
      <c r="U45" s="25">
        <f t="shared" si="0"/>
        <v>2120</v>
      </c>
      <c r="V45" s="25">
        <f t="shared" si="0"/>
        <v>15466.960000000001</v>
      </c>
      <c r="W45" s="25">
        <v>0</v>
      </c>
      <c r="X45" s="25">
        <v>2500</v>
      </c>
      <c r="Y45" s="25">
        <v>0</v>
      </c>
      <c r="Z45" s="25">
        <v>0</v>
      </c>
      <c r="AA45" s="25">
        <v>7</v>
      </c>
      <c r="AB45" s="25">
        <v>89</v>
      </c>
      <c r="AC45" s="25">
        <v>18</v>
      </c>
      <c r="AD45" s="25">
        <v>1399</v>
      </c>
      <c r="AE45" s="25">
        <v>126</v>
      </c>
      <c r="AF45" s="25">
        <v>5270</v>
      </c>
      <c r="AG45" s="25">
        <v>151</v>
      </c>
      <c r="AH45" s="25">
        <v>9258</v>
      </c>
      <c r="AI45" s="25">
        <v>2271</v>
      </c>
      <c r="AJ45" s="25">
        <v>24724.959999999999</v>
      </c>
    </row>
    <row r="46" spans="1:36" ht="30" customHeight="1">
      <c r="A46" s="23">
        <v>40</v>
      </c>
      <c r="B46" s="24" t="s">
        <v>95</v>
      </c>
      <c r="C46" s="25">
        <v>1764</v>
      </c>
      <c r="D46" s="25">
        <v>2238</v>
      </c>
      <c r="E46" s="25">
        <v>86</v>
      </c>
      <c r="F46" s="25">
        <v>138</v>
      </c>
      <c r="G46" s="25">
        <v>1850</v>
      </c>
      <c r="H46" s="25">
        <v>2376</v>
      </c>
      <c r="I46" s="25">
        <v>548</v>
      </c>
      <c r="J46" s="25">
        <v>10824</v>
      </c>
      <c r="K46" s="25">
        <v>1</v>
      </c>
      <c r="L46" s="25">
        <v>11</v>
      </c>
      <c r="M46" s="25">
        <v>69</v>
      </c>
      <c r="N46" s="25">
        <v>209</v>
      </c>
      <c r="O46" s="25">
        <v>86</v>
      </c>
      <c r="P46" s="25">
        <v>648</v>
      </c>
      <c r="Q46" s="25">
        <v>651</v>
      </c>
      <c r="R46" s="25">
        <v>1312</v>
      </c>
      <c r="S46" s="25">
        <v>1355</v>
      </c>
      <c r="T46" s="25">
        <v>13004</v>
      </c>
      <c r="U46" s="25">
        <f t="shared" si="0"/>
        <v>3205</v>
      </c>
      <c r="V46" s="25">
        <f t="shared" si="0"/>
        <v>15380</v>
      </c>
      <c r="W46" s="25">
        <v>2</v>
      </c>
      <c r="X46" s="25">
        <v>10022</v>
      </c>
      <c r="Y46" s="25">
        <v>6</v>
      </c>
      <c r="Z46" s="25">
        <v>55</v>
      </c>
      <c r="AA46" s="25">
        <v>6</v>
      </c>
      <c r="AB46" s="25">
        <v>49</v>
      </c>
      <c r="AC46" s="25">
        <v>6</v>
      </c>
      <c r="AD46" s="25">
        <v>1068</v>
      </c>
      <c r="AE46" s="25">
        <v>291</v>
      </c>
      <c r="AF46" s="25">
        <v>10325</v>
      </c>
      <c r="AG46" s="25">
        <v>311</v>
      </c>
      <c r="AH46" s="25">
        <v>21519</v>
      </c>
      <c r="AI46" s="25">
        <v>3516</v>
      </c>
      <c r="AJ46" s="25">
        <v>36899</v>
      </c>
    </row>
    <row r="47" spans="1:36" ht="30" customHeight="1">
      <c r="A47" s="23">
        <v>41</v>
      </c>
      <c r="B47" s="26" t="s">
        <v>96</v>
      </c>
      <c r="C47" s="25">
        <v>12689</v>
      </c>
      <c r="D47" s="25">
        <v>50610.83</v>
      </c>
      <c r="E47" s="25">
        <v>14132</v>
      </c>
      <c r="F47" s="25">
        <v>33231.879999999997</v>
      </c>
      <c r="G47" s="25">
        <v>26821</v>
      </c>
      <c r="H47" s="25">
        <v>83842.709999999992</v>
      </c>
      <c r="I47" s="25">
        <v>5803</v>
      </c>
      <c r="J47" s="25">
        <v>102046.9</v>
      </c>
      <c r="K47" s="25">
        <v>566</v>
      </c>
      <c r="L47" s="25">
        <v>2103.66</v>
      </c>
      <c r="M47" s="25">
        <v>647</v>
      </c>
      <c r="N47" s="25">
        <v>2461.86</v>
      </c>
      <c r="O47" s="25">
        <v>1088</v>
      </c>
      <c r="P47" s="25">
        <v>13667.51</v>
      </c>
      <c r="Q47" s="25">
        <v>4088</v>
      </c>
      <c r="R47" s="25">
        <v>11381.37</v>
      </c>
      <c r="S47" s="25">
        <v>12192</v>
      </c>
      <c r="T47" s="25">
        <v>131661.29999999999</v>
      </c>
      <c r="U47" s="25">
        <f t="shared" si="0"/>
        <v>39013</v>
      </c>
      <c r="V47" s="25">
        <f t="shared" si="0"/>
        <v>215504.00999999998</v>
      </c>
      <c r="W47" s="25">
        <v>7</v>
      </c>
      <c r="X47" s="25">
        <v>8961</v>
      </c>
      <c r="Y47" s="25">
        <v>37</v>
      </c>
      <c r="Z47" s="25">
        <v>1025.52</v>
      </c>
      <c r="AA47" s="25">
        <v>37</v>
      </c>
      <c r="AB47" s="25">
        <v>605.30999999999995</v>
      </c>
      <c r="AC47" s="25">
        <v>152</v>
      </c>
      <c r="AD47" s="25">
        <v>1874.56</v>
      </c>
      <c r="AE47" s="25">
        <v>7921</v>
      </c>
      <c r="AF47" s="25">
        <v>1016991.67</v>
      </c>
      <c r="AG47" s="25">
        <v>8154</v>
      </c>
      <c r="AH47" s="25">
        <v>1029458.06</v>
      </c>
      <c r="AI47" s="25">
        <v>47167</v>
      </c>
      <c r="AJ47" s="25">
        <v>1244962.07</v>
      </c>
    </row>
    <row r="48" spans="1:36" ht="30" customHeight="1">
      <c r="A48" s="23">
        <v>42</v>
      </c>
      <c r="B48" s="26" t="s">
        <v>97</v>
      </c>
      <c r="C48" s="25">
        <v>28954</v>
      </c>
      <c r="D48" s="25">
        <v>70419.37</v>
      </c>
      <c r="E48" s="25">
        <v>10689</v>
      </c>
      <c r="F48" s="25">
        <v>22607.23</v>
      </c>
      <c r="G48" s="25">
        <v>39643</v>
      </c>
      <c r="H48" s="25">
        <v>93026.599999999991</v>
      </c>
      <c r="I48" s="25">
        <v>2857</v>
      </c>
      <c r="J48" s="25">
        <v>53889.87</v>
      </c>
      <c r="K48" s="25">
        <v>208</v>
      </c>
      <c r="L48" s="25">
        <v>1585.68</v>
      </c>
      <c r="M48" s="25">
        <v>680</v>
      </c>
      <c r="N48" s="25">
        <v>1707.22</v>
      </c>
      <c r="O48" s="25">
        <v>1068</v>
      </c>
      <c r="P48" s="25">
        <v>14462.84</v>
      </c>
      <c r="Q48" s="25">
        <v>3961</v>
      </c>
      <c r="R48" s="25">
        <v>13711.94</v>
      </c>
      <c r="S48" s="25">
        <v>8774</v>
      </c>
      <c r="T48" s="25">
        <v>85357.55</v>
      </c>
      <c r="U48" s="25">
        <f t="shared" si="0"/>
        <v>48417</v>
      </c>
      <c r="V48" s="25">
        <f t="shared" si="0"/>
        <v>178384.15</v>
      </c>
      <c r="W48" s="25">
        <v>3</v>
      </c>
      <c r="X48" s="25">
        <v>19674</v>
      </c>
      <c r="Y48" s="25">
        <v>12</v>
      </c>
      <c r="Z48" s="25">
        <v>150</v>
      </c>
      <c r="AA48" s="25">
        <v>38</v>
      </c>
      <c r="AB48" s="25">
        <v>329</v>
      </c>
      <c r="AC48" s="25">
        <v>156</v>
      </c>
      <c r="AD48" s="25">
        <v>6209</v>
      </c>
      <c r="AE48" s="25">
        <v>4060</v>
      </c>
      <c r="AF48" s="25">
        <v>44725</v>
      </c>
      <c r="AG48" s="25">
        <v>4269</v>
      </c>
      <c r="AH48" s="25">
        <v>71087</v>
      </c>
      <c r="AI48" s="25">
        <v>52686</v>
      </c>
      <c r="AJ48" s="25">
        <v>249471.15</v>
      </c>
    </row>
    <row r="49" spans="1:36" ht="30" customHeight="1">
      <c r="A49" s="23">
        <v>43</v>
      </c>
      <c r="B49" s="26" t="s">
        <v>98</v>
      </c>
      <c r="C49" s="25">
        <v>20061</v>
      </c>
      <c r="D49" s="25">
        <v>72569.41</v>
      </c>
      <c r="E49" s="25">
        <v>11177</v>
      </c>
      <c r="F49" s="25">
        <v>21315.06</v>
      </c>
      <c r="G49" s="25">
        <v>31238</v>
      </c>
      <c r="H49" s="25">
        <v>93884.47</v>
      </c>
      <c r="I49" s="25">
        <v>4712</v>
      </c>
      <c r="J49" s="25">
        <v>109308.85</v>
      </c>
      <c r="K49" s="25">
        <v>57</v>
      </c>
      <c r="L49" s="25">
        <v>843.84</v>
      </c>
      <c r="M49" s="25">
        <v>460</v>
      </c>
      <c r="N49" s="25">
        <v>1747.06</v>
      </c>
      <c r="O49" s="25">
        <v>854</v>
      </c>
      <c r="P49" s="25">
        <v>11985.9</v>
      </c>
      <c r="Q49" s="25">
        <v>4094</v>
      </c>
      <c r="R49" s="25">
        <v>13592.84</v>
      </c>
      <c r="S49" s="25">
        <v>10177</v>
      </c>
      <c r="T49" s="25">
        <v>137478.49</v>
      </c>
      <c r="U49" s="25">
        <f t="shared" si="0"/>
        <v>41415</v>
      </c>
      <c r="V49" s="25">
        <f t="shared" si="0"/>
        <v>231362.96</v>
      </c>
      <c r="W49" s="25">
        <v>11</v>
      </c>
      <c r="X49" s="25">
        <v>60160</v>
      </c>
      <c r="Y49" s="25">
        <v>59</v>
      </c>
      <c r="Z49" s="25">
        <v>20419.48</v>
      </c>
      <c r="AA49" s="25">
        <v>172</v>
      </c>
      <c r="AB49" s="25">
        <v>3254.06</v>
      </c>
      <c r="AC49" s="25">
        <v>153</v>
      </c>
      <c r="AD49" s="25">
        <v>203820.06</v>
      </c>
      <c r="AE49" s="25">
        <v>14604</v>
      </c>
      <c r="AF49" s="25">
        <v>539776.41</v>
      </c>
      <c r="AG49" s="25">
        <v>14999</v>
      </c>
      <c r="AH49" s="25">
        <v>827430.01</v>
      </c>
      <c r="AI49" s="25">
        <v>56414</v>
      </c>
      <c r="AJ49" s="25">
        <v>1058792.97</v>
      </c>
    </row>
    <row r="50" spans="1:36" ht="30" customHeight="1">
      <c r="A50" s="23">
        <v>44</v>
      </c>
      <c r="B50" s="26" t="s">
        <v>99</v>
      </c>
      <c r="C50" s="25">
        <v>242</v>
      </c>
      <c r="D50" s="25">
        <v>1915.5</v>
      </c>
      <c r="E50" s="25">
        <v>676</v>
      </c>
      <c r="F50" s="25">
        <v>1005.6</v>
      </c>
      <c r="G50" s="25">
        <v>918</v>
      </c>
      <c r="H50" s="25">
        <v>2921.1</v>
      </c>
      <c r="I50" s="25">
        <v>826</v>
      </c>
      <c r="J50" s="25">
        <v>11673.4</v>
      </c>
      <c r="K50" s="25">
        <v>6</v>
      </c>
      <c r="L50" s="25">
        <v>66.8</v>
      </c>
      <c r="M50" s="25">
        <v>151</v>
      </c>
      <c r="N50" s="25">
        <v>592.5</v>
      </c>
      <c r="O50" s="25">
        <v>209</v>
      </c>
      <c r="P50" s="25">
        <v>2247.3000000000002</v>
      </c>
      <c r="Q50" s="25">
        <v>504</v>
      </c>
      <c r="R50" s="25">
        <v>2260.1999999999998</v>
      </c>
      <c r="S50" s="25">
        <v>1696</v>
      </c>
      <c r="T50" s="25">
        <v>16840.2</v>
      </c>
      <c r="U50" s="25">
        <f t="shared" si="0"/>
        <v>2614</v>
      </c>
      <c r="V50" s="25">
        <f t="shared" si="0"/>
        <v>19761.3</v>
      </c>
      <c r="W50" s="25">
        <v>1</v>
      </c>
      <c r="X50" s="25">
        <v>5009</v>
      </c>
      <c r="Y50" s="25">
        <v>7</v>
      </c>
      <c r="Z50" s="25">
        <v>295.60000000000002</v>
      </c>
      <c r="AA50" s="25">
        <v>13</v>
      </c>
      <c r="AB50" s="25">
        <v>124.07</v>
      </c>
      <c r="AC50" s="25">
        <v>8</v>
      </c>
      <c r="AD50" s="25">
        <v>1238.07</v>
      </c>
      <c r="AE50" s="25">
        <v>246</v>
      </c>
      <c r="AF50" s="25">
        <v>36827.760000000002</v>
      </c>
      <c r="AG50" s="25">
        <v>275</v>
      </c>
      <c r="AH50" s="25">
        <v>43494.5</v>
      </c>
      <c r="AI50" s="25">
        <v>2889</v>
      </c>
      <c r="AJ50" s="25">
        <v>63255.8</v>
      </c>
    </row>
    <row r="51" spans="1:36" ht="30" customHeight="1">
      <c r="A51" s="23"/>
      <c r="B51" s="26" t="s">
        <v>100</v>
      </c>
      <c r="C51" s="27">
        <f>SUM(C7:C50)</f>
        <v>1921428</v>
      </c>
      <c r="D51" s="27">
        <f t="shared" ref="D51:AJ51" si="1">SUM(D7:D50)</f>
        <v>2995505.3899999992</v>
      </c>
      <c r="E51" s="27">
        <f t="shared" si="1"/>
        <v>925995</v>
      </c>
      <c r="F51" s="27">
        <f t="shared" si="1"/>
        <v>1635605.5899999999</v>
      </c>
      <c r="G51" s="27">
        <f t="shared" si="1"/>
        <v>2847423</v>
      </c>
      <c r="H51" s="27">
        <f t="shared" si="1"/>
        <v>4631110.9799999986</v>
      </c>
      <c r="I51" s="27">
        <f t="shared" si="1"/>
        <v>282958</v>
      </c>
      <c r="J51" s="27">
        <f t="shared" si="1"/>
        <v>2303968.96</v>
      </c>
      <c r="K51" s="27">
        <f t="shared" si="1"/>
        <v>21346</v>
      </c>
      <c r="L51" s="27">
        <f t="shared" si="1"/>
        <v>110093.09999999998</v>
      </c>
      <c r="M51" s="27">
        <f t="shared" si="1"/>
        <v>53326</v>
      </c>
      <c r="N51" s="27">
        <f t="shared" si="1"/>
        <v>242783.06</v>
      </c>
      <c r="O51" s="27">
        <f t="shared" si="1"/>
        <v>77533</v>
      </c>
      <c r="P51" s="27">
        <f t="shared" si="1"/>
        <v>1319713.9399999997</v>
      </c>
      <c r="Q51" s="27">
        <f t="shared" si="1"/>
        <v>385368</v>
      </c>
      <c r="R51" s="27">
        <f t="shared" si="1"/>
        <v>1344041.22</v>
      </c>
      <c r="S51" s="27">
        <f t="shared" si="1"/>
        <v>820531</v>
      </c>
      <c r="T51" s="27">
        <f t="shared" si="1"/>
        <v>5320600.28</v>
      </c>
      <c r="U51" s="27">
        <f t="shared" si="1"/>
        <v>3667954</v>
      </c>
      <c r="V51" s="27">
        <f t="shared" si="1"/>
        <v>9951711.2600000054</v>
      </c>
      <c r="W51" s="27">
        <f t="shared" si="1"/>
        <v>449</v>
      </c>
      <c r="X51" s="27">
        <f t="shared" si="1"/>
        <v>1065407</v>
      </c>
      <c r="Y51" s="27">
        <f t="shared" si="1"/>
        <v>2155</v>
      </c>
      <c r="Z51" s="27">
        <f t="shared" si="1"/>
        <v>77510.45</v>
      </c>
      <c r="AA51" s="27">
        <f t="shared" si="1"/>
        <v>4874</v>
      </c>
      <c r="AB51" s="27">
        <f t="shared" si="1"/>
        <v>64949.649999999994</v>
      </c>
      <c r="AC51" s="27">
        <f t="shared" si="1"/>
        <v>10827</v>
      </c>
      <c r="AD51" s="27">
        <f t="shared" si="1"/>
        <v>2311514.5299999998</v>
      </c>
      <c r="AE51" s="27">
        <f t="shared" si="1"/>
        <v>311705</v>
      </c>
      <c r="AF51" s="27">
        <f t="shared" si="1"/>
        <v>5020314.12</v>
      </c>
      <c r="AG51" s="27">
        <f t="shared" si="1"/>
        <v>330010</v>
      </c>
      <c r="AH51" s="27">
        <f t="shared" si="1"/>
        <v>8539695.7499999981</v>
      </c>
      <c r="AI51" s="27">
        <f t="shared" si="1"/>
        <v>3997964</v>
      </c>
      <c r="AJ51" s="27">
        <f t="shared" si="1"/>
        <v>18491407.009999994</v>
      </c>
    </row>
    <row r="52" spans="1:36" ht="30" customHeight="1">
      <c r="A52" s="23">
        <v>45</v>
      </c>
      <c r="B52" s="24" t="s">
        <v>101</v>
      </c>
      <c r="C52" s="25">
        <v>116556</v>
      </c>
      <c r="D52" s="25">
        <v>177632.54</v>
      </c>
      <c r="E52" s="25">
        <v>35920</v>
      </c>
      <c r="F52" s="25">
        <v>53915.22</v>
      </c>
      <c r="G52" s="25">
        <v>152476</v>
      </c>
      <c r="H52" s="25">
        <v>231547.76</v>
      </c>
      <c r="I52" s="25">
        <v>6835</v>
      </c>
      <c r="J52" s="25">
        <v>20860.400000000001</v>
      </c>
      <c r="K52" s="25">
        <v>3190</v>
      </c>
      <c r="L52" s="25">
        <v>3389.25</v>
      </c>
      <c r="M52" s="25">
        <v>2289</v>
      </c>
      <c r="N52" s="25">
        <v>4254</v>
      </c>
      <c r="O52" s="25">
        <v>1673</v>
      </c>
      <c r="P52" s="25">
        <v>20371</v>
      </c>
      <c r="Q52" s="25">
        <v>15677</v>
      </c>
      <c r="R52" s="25">
        <v>54163.98</v>
      </c>
      <c r="S52" s="25">
        <v>29664</v>
      </c>
      <c r="T52" s="25">
        <v>103038.63</v>
      </c>
      <c r="U52" s="25">
        <f t="shared" si="0"/>
        <v>182140</v>
      </c>
      <c r="V52" s="25">
        <f t="shared" si="0"/>
        <v>334586.39</v>
      </c>
      <c r="W52" s="25">
        <v>11</v>
      </c>
      <c r="X52" s="25">
        <v>169</v>
      </c>
      <c r="Y52" s="25">
        <v>60</v>
      </c>
      <c r="Z52" s="25">
        <v>438</v>
      </c>
      <c r="AA52" s="25">
        <v>126</v>
      </c>
      <c r="AB52" s="25">
        <v>554</v>
      </c>
      <c r="AC52" s="25">
        <v>332</v>
      </c>
      <c r="AD52" s="25">
        <v>6490</v>
      </c>
      <c r="AE52" s="25">
        <v>9276</v>
      </c>
      <c r="AF52" s="25">
        <v>19899.53</v>
      </c>
      <c r="AG52" s="25">
        <v>9805</v>
      </c>
      <c r="AH52" s="25">
        <v>27550.53</v>
      </c>
      <c r="AI52" s="25">
        <v>191945</v>
      </c>
      <c r="AJ52" s="25">
        <v>362136.92000000004</v>
      </c>
    </row>
    <row r="53" spans="1:36" ht="44.25" customHeight="1">
      <c r="A53" s="23">
        <v>46</v>
      </c>
      <c r="B53" s="24" t="s">
        <v>102</v>
      </c>
      <c r="C53" s="25">
        <v>531316</v>
      </c>
      <c r="D53" s="25">
        <v>429081.35</v>
      </c>
      <c r="E53" s="25">
        <v>83831</v>
      </c>
      <c r="F53" s="25">
        <v>127146.54</v>
      </c>
      <c r="G53" s="25">
        <v>615147</v>
      </c>
      <c r="H53" s="25">
        <v>556227.89</v>
      </c>
      <c r="I53" s="25">
        <v>28412</v>
      </c>
      <c r="J53" s="25">
        <v>65266.17</v>
      </c>
      <c r="K53" s="25">
        <v>1508</v>
      </c>
      <c r="L53" s="25">
        <v>12327.6</v>
      </c>
      <c r="M53" s="25">
        <v>4088</v>
      </c>
      <c r="N53" s="25">
        <v>11865.69</v>
      </c>
      <c r="O53" s="25">
        <v>5444</v>
      </c>
      <c r="P53" s="25">
        <v>33481.440000000002</v>
      </c>
      <c r="Q53" s="25">
        <v>56593</v>
      </c>
      <c r="R53" s="25">
        <v>59445.51</v>
      </c>
      <c r="S53" s="25">
        <v>96045</v>
      </c>
      <c r="T53" s="25">
        <v>182386.41</v>
      </c>
      <c r="U53" s="25">
        <f t="shared" si="0"/>
        <v>711192</v>
      </c>
      <c r="V53" s="25">
        <f t="shared" si="0"/>
        <v>738614.3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1294</v>
      </c>
      <c r="AD53" s="25">
        <v>4775.57</v>
      </c>
      <c r="AE53" s="25">
        <v>32164</v>
      </c>
      <c r="AF53" s="25">
        <v>59742.29</v>
      </c>
      <c r="AG53" s="25">
        <v>33458</v>
      </c>
      <c r="AH53" s="25">
        <v>64517.86</v>
      </c>
      <c r="AI53" s="25">
        <v>744650</v>
      </c>
      <c r="AJ53" s="25">
        <v>803132.16</v>
      </c>
    </row>
    <row r="54" spans="1:36" ht="43.5" customHeight="1">
      <c r="A54" s="23">
        <v>47</v>
      </c>
      <c r="B54" s="24" t="s">
        <v>103</v>
      </c>
      <c r="C54" s="25">
        <v>282919</v>
      </c>
      <c r="D54" s="25">
        <v>316694.18</v>
      </c>
      <c r="E54" s="25">
        <v>78579</v>
      </c>
      <c r="F54" s="25">
        <v>86668.63</v>
      </c>
      <c r="G54" s="25">
        <v>361498</v>
      </c>
      <c r="H54" s="25">
        <v>403362.81</v>
      </c>
      <c r="I54" s="25">
        <v>46527</v>
      </c>
      <c r="J54" s="25">
        <v>66939.08</v>
      </c>
      <c r="K54" s="25">
        <v>1403</v>
      </c>
      <c r="L54" s="25">
        <v>1934.08</v>
      </c>
      <c r="M54" s="25">
        <v>2229</v>
      </c>
      <c r="N54" s="25">
        <v>6725.84</v>
      </c>
      <c r="O54" s="25">
        <v>3595</v>
      </c>
      <c r="P54" s="25">
        <v>26750.46</v>
      </c>
      <c r="Q54" s="25">
        <v>35104</v>
      </c>
      <c r="R54" s="25">
        <v>47131.79</v>
      </c>
      <c r="S54" s="25">
        <v>88858</v>
      </c>
      <c r="T54" s="25">
        <v>149481.25</v>
      </c>
      <c r="U54" s="25">
        <f t="shared" si="0"/>
        <v>450356</v>
      </c>
      <c r="V54" s="25">
        <f t="shared" si="0"/>
        <v>552844.06000000006</v>
      </c>
      <c r="W54" s="25">
        <v>11</v>
      </c>
      <c r="X54" s="25">
        <v>20</v>
      </c>
      <c r="Y54" s="25">
        <v>28</v>
      </c>
      <c r="Z54" s="25">
        <v>6549.89</v>
      </c>
      <c r="AA54" s="25">
        <v>92</v>
      </c>
      <c r="AB54" s="25">
        <v>1274.98</v>
      </c>
      <c r="AC54" s="25">
        <v>89</v>
      </c>
      <c r="AD54" s="25">
        <v>1641.98</v>
      </c>
      <c r="AE54" s="25">
        <v>56908</v>
      </c>
      <c r="AF54" s="25">
        <v>77758.509999999995</v>
      </c>
      <c r="AG54" s="25">
        <v>57128</v>
      </c>
      <c r="AH54" s="25">
        <v>87245.36</v>
      </c>
      <c r="AI54" s="25">
        <v>507484</v>
      </c>
      <c r="AJ54" s="25">
        <v>640089.42000000004</v>
      </c>
    </row>
    <row r="55" spans="1:36" ht="30" customHeight="1">
      <c r="A55" s="23"/>
      <c r="B55" s="26" t="s">
        <v>104</v>
      </c>
      <c r="C55" s="27">
        <f>SUM(C52:C54)</f>
        <v>930791</v>
      </c>
      <c r="D55" s="27">
        <f t="shared" ref="D55:AJ55" si="2">SUM(D52:D54)</f>
        <v>923408.07000000007</v>
      </c>
      <c r="E55" s="27">
        <f t="shared" si="2"/>
        <v>198330</v>
      </c>
      <c r="F55" s="27">
        <f t="shared" si="2"/>
        <v>267730.39</v>
      </c>
      <c r="G55" s="27">
        <f t="shared" si="2"/>
        <v>1129121</v>
      </c>
      <c r="H55" s="27">
        <f t="shared" si="2"/>
        <v>1191138.46</v>
      </c>
      <c r="I55" s="27">
        <f t="shared" si="2"/>
        <v>81774</v>
      </c>
      <c r="J55" s="27">
        <f t="shared" si="2"/>
        <v>153065.65000000002</v>
      </c>
      <c r="K55" s="27">
        <f t="shared" si="2"/>
        <v>6101</v>
      </c>
      <c r="L55" s="27">
        <f t="shared" si="2"/>
        <v>17650.93</v>
      </c>
      <c r="M55" s="27">
        <f t="shared" si="2"/>
        <v>8606</v>
      </c>
      <c r="N55" s="27">
        <f t="shared" si="2"/>
        <v>22845.53</v>
      </c>
      <c r="O55" s="27">
        <f t="shared" si="2"/>
        <v>10712</v>
      </c>
      <c r="P55" s="27">
        <f t="shared" si="2"/>
        <v>80602.899999999994</v>
      </c>
      <c r="Q55" s="27">
        <f t="shared" si="2"/>
        <v>107374</v>
      </c>
      <c r="R55" s="27">
        <f t="shared" si="2"/>
        <v>160741.28</v>
      </c>
      <c r="S55" s="27">
        <f t="shared" si="2"/>
        <v>214567</v>
      </c>
      <c r="T55" s="27">
        <f t="shared" si="2"/>
        <v>434906.29000000004</v>
      </c>
      <c r="U55" s="27">
        <f t="shared" si="2"/>
        <v>1343688</v>
      </c>
      <c r="V55" s="27">
        <f t="shared" si="2"/>
        <v>1626044.75</v>
      </c>
      <c r="W55" s="27">
        <f t="shared" si="2"/>
        <v>22</v>
      </c>
      <c r="X55" s="27">
        <f t="shared" si="2"/>
        <v>189</v>
      </c>
      <c r="Y55" s="27">
        <f t="shared" si="2"/>
        <v>88</v>
      </c>
      <c r="Z55" s="27">
        <f t="shared" si="2"/>
        <v>6987.89</v>
      </c>
      <c r="AA55" s="27">
        <f t="shared" si="2"/>
        <v>218</v>
      </c>
      <c r="AB55" s="27">
        <f t="shared" si="2"/>
        <v>1828.98</v>
      </c>
      <c r="AC55" s="27">
        <f t="shared" si="2"/>
        <v>1715</v>
      </c>
      <c r="AD55" s="27">
        <f t="shared" si="2"/>
        <v>12907.55</v>
      </c>
      <c r="AE55" s="27">
        <f t="shared" si="2"/>
        <v>98348</v>
      </c>
      <c r="AF55" s="27">
        <f t="shared" si="2"/>
        <v>157400.33000000002</v>
      </c>
      <c r="AG55" s="27">
        <f t="shared" si="2"/>
        <v>100391</v>
      </c>
      <c r="AH55" s="27">
        <f t="shared" si="2"/>
        <v>179313.75</v>
      </c>
      <c r="AI55" s="27">
        <f t="shared" si="2"/>
        <v>1444079</v>
      </c>
      <c r="AJ55" s="27">
        <f t="shared" si="2"/>
        <v>1805358.5</v>
      </c>
    </row>
    <row r="56" spans="1:36" ht="30" customHeight="1">
      <c r="A56" s="28">
        <v>48</v>
      </c>
      <c r="B56" s="29" t="s">
        <v>105</v>
      </c>
      <c r="C56" s="25">
        <v>13028</v>
      </c>
      <c r="D56" s="25">
        <v>16751.490000000002</v>
      </c>
      <c r="E56" s="25">
        <v>35952</v>
      </c>
      <c r="F56" s="25">
        <v>40903.94</v>
      </c>
      <c r="G56" s="25">
        <v>48980</v>
      </c>
      <c r="H56" s="25">
        <v>57655.430000000008</v>
      </c>
      <c r="I56" s="25">
        <v>15050</v>
      </c>
      <c r="J56" s="25">
        <v>8755.94</v>
      </c>
      <c r="K56" s="25">
        <v>2</v>
      </c>
      <c r="L56" s="25">
        <v>6</v>
      </c>
      <c r="M56" s="25">
        <v>63</v>
      </c>
      <c r="N56" s="25">
        <v>131</v>
      </c>
      <c r="O56" s="25">
        <v>406</v>
      </c>
      <c r="P56" s="25">
        <v>1990</v>
      </c>
      <c r="Q56" s="25">
        <v>3120</v>
      </c>
      <c r="R56" s="25">
        <v>4986.78</v>
      </c>
      <c r="S56" s="25">
        <v>18641</v>
      </c>
      <c r="T56" s="25">
        <v>15869.720000000001</v>
      </c>
      <c r="U56" s="25">
        <f t="shared" si="0"/>
        <v>67621</v>
      </c>
      <c r="V56" s="25">
        <f t="shared" si="0"/>
        <v>73525.150000000009</v>
      </c>
      <c r="W56" s="25">
        <v>0</v>
      </c>
      <c r="X56" s="25">
        <v>0</v>
      </c>
      <c r="Y56" s="25">
        <v>0</v>
      </c>
      <c r="Z56" s="25">
        <v>0</v>
      </c>
      <c r="AA56" s="25">
        <v>1</v>
      </c>
      <c r="AB56" s="25">
        <v>16</v>
      </c>
      <c r="AC56" s="25">
        <v>1</v>
      </c>
      <c r="AD56" s="25">
        <v>40</v>
      </c>
      <c r="AE56" s="25">
        <v>1355</v>
      </c>
      <c r="AF56" s="25">
        <v>6719.6</v>
      </c>
      <c r="AG56" s="25">
        <v>1357</v>
      </c>
      <c r="AH56" s="25">
        <v>6775.6</v>
      </c>
      <c r="AI56" s="25">
        <v>68978</v>
      </c>
      <c r="AJ56" s="25">
        <v>80300.750000000015</v>
      </c>
    </row>
    <row r="57" spans="1:36" ht="30" customHeight="1">
      <c r="A57" s="23">
        <v>49</v>
      </c>
      <c r="B57" s="29" t="s">
        <v>106</v>
      </c>
      <c r="C57" s="25">
        <v>1629674</v>
      </c>
      <c r="D57" s="25">
        <v>1095031.1100000001</v>
      </c>
      <c r="E57" s="25">
        <v>142099</v>
      </c>
      <c r="F57" s="25">
        <v>248730.08</v>
      </c>
      <c r="G57" s="25">
        <v>1771773</v>
      </c>
      <c r="H57" s="25">
        <v>1343761.1900000002</v>
      </c>
      <c r="I57" s="25">
        <v>232367</v>
      </c>
      <c r="J57" s="25">
        <v>90050.51</v>
      </c>
      <c r="K57" s="25">
        <v>4213</v>
      </c>
      <c r="L57" s="25">
        <v>4879.84</v>
      </c>
      <c r="M57" s="25">
        <v>3479</v>
      </c>
      <c r="N57" s="25">
        <v>9523.4599999999991</v>
      </c>
      <c r="O57" s="25">
        <v>4276</v>
      </c>
      <c r="P57" s="25">
        <v>55841.5</v>
      </c>
      <c r="Q57" s="25">
        <v>127215</v>
      </c>
      <c r="R57" s="25">
        <v>153823.67000000001</v>
      </c>
      <c r="S57" s="25">
        <v>371550</v>
      </c>
      <c r="T57" s="25">
        <v>314118.98</v>
      </c>
      <c r="U57" s="25">
        <f t="shared" si="0"/>
        <v>2143323</v>
      </c>
      <c r="V57" s="25">
        <f t="shared" si="0"/>
        <v>1657880.1700000002</v>
      </c>
      <c r="W57" s="25">
        <v>10</v>
      </c>
      <c r="X57" s="25">
        <v>10</v>
      </c>
      <c r="Y57" s="25">
        <v>0</v>
      </c>
      <c r="Z57" s="25">
        <v>0</v>
      </c>
      <c r="AA57" s="25">
        <v>157</v>
      </c>
      <c r="AB57" s="25">
        <v>1874</v>
      </c>
      <c r="AC57" s="25">
        <v>2700</v>
      </c>
      <c r="AD57" s="25">
        <v>20045</v>
      </c>
      <c r="AE57" s="25">
        <v>236731</v>
      </c>
      <c r="AF57" s="25">
        <v>178460</v>
      </c>
      <c r="AG57" s="25">
        <v>239598</v>
      </c>
      <c r="AH57" s="25">
        <v>200389</v>
      </c>
      <c r="AI57" s="25">
        <v>2382921</v>
      </c>
      <c r="AJ57" s="25">
        <v>1858269.1700000002</v>
      </c>
    </row>
    <row r="58" spans="1:36" ht="30" customHeight="1">
      <c r="A58" s="28">
        <v>50</v>
      </c>
      <c r="B58" s="29" t="s">
        <v>107</v>
      </c>
      <c r="C58" s="25">
        <v>72</v>
      </c>
      <c r="D58" s="25">
        <v>356</v>
      </c>
      <c r="E58" s="25">
        <v>124</v>
      </c>
      <c r="F58" s="25">
        <v>413</v>
      </c>
      <c r="G58" s="25">
        <v>196</v>
      </c>
      <c r="H58" s="25">
        <v>769</v>
      </c>
      <c r="I58" s="25">
        <v>52</v>
      </c>
      <c r="J58" s="25">
        <v>200</v>
      </c>
      <c r="K58" s="25">
        <v>773</v>
      </c>
      <c r="L58" s="25">
        <v>409</v>
      </c>
      <c r="M58" s="25">
        <v>0</v>
      </c>
      <c r="N58" s="25">
        <v>0</v>
      </c>
      <c r="O58" s="25">
        <v>10</v>
      </c>
      <c r="P58" s="25">
        <v>18</v>
      </c>
      <c r="Q58" s="25">
        <v>123</v>
      </c>
      <c r="R58" s="25">
        <v>150</v>
      </c>
      <c r="S58" s="25">
        <v>958</v>
      </c>
      <c r="T58" s="25">
        <v>777</v>
      </c>
      <c r="U58" s="25">
        <f t="shared" si="0"/>
        <v>1154</v>
      </c>
      <c r="V58" s="25">
        <f t="shared" si="0"/>
        <v>1546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371</v>
      </c>
      <c r="AF58" s="25">
        <v>1189</v>
      </c>
      <c r="AG58" s="25">
        <v>371</v>
      </c>
      <c r="AH58" s="25">
        <v>1189</v>
      </c>
      <c r="AI58" s="25">
        <v>1525</v>
      </c>
      <c r="AJ58" s="25">
        <v>2735</v>
      </c>
    </row>
    <row r="59" spans="1:36" ht="30" customHeight="1">
      <c r="A59" s="23">
        <v>51</v>
      </c>
      <c r="B59" s="29" t="s">
        <v>108</v>
      </c>
      <c r="C59" s="25">
        <v>557</v>
      </c>
      <c r="D59" s="25">
        <v>1319</v>
      </c>
      <c r="E59" s="25">
        <v>743</v>
      </c>
      <c r="F59" s="25">
        <v>2540</v>
      </c>
      <c r="G59" s="25">
        <v>1300</v>
      </c>
      <c r="H59" s="25">
        <v>3859</v>
      </c>
      <c r="I59" s="25">
        <v>5537</v>
      </c>
      <c r="J59" s="25">
        <v>80613.210000000006</v>
      </c>
      <c r="K59" s="25">
        <v>1053</v>
      </c>
      <c r="L59" s="25">
        <v>12082.38</v>
      </c>
      <c r="M59" s="25">
        <v>223</v>
      </c>
      <c r="N59" s="25">
        <v>501.09</v>
      </c>
      <c r="O59" s="25">
        <v>208</v>
      </c>
      <c r="P59" s="25">
        <v>2972.66</v>
      </c>
      <c r="Q59" s="25">
        <v>1211</v>
      </c>
      <c r="R59" s="25">
        <v>9846.35</v>
      </c>
      <c r="S59" s="25">
        <v>8232</v>
      </c>
      <c r="T59" s="25">
        <v>106015.69000000002</v>
      </c>
      <c r="U59" s="25">
        <f t="shared" si="0"/>
        <v>9532</v>
      </c>
      <c r="V59" s="25">
        <f t="shared" si="0"/>
        <v>109874.69000000002</v>
      </c>
      <c r="W59" s="25">
        <v>0</v>
      </c>
      <c r="X59" s="25">
        <v>0</v>
      </c>
      <c r="Y59" s="25">
        <v>0</v>
      </c>
      <c r="Z59" s="25">
        <v>0</v>
      </c>
      <c r="AA59" s="25">
        <v>24</v>
      </c>
      <c r="AB59" s="25">
        <v>284</v>
      </c>
      <c r="AC59" s="25">
        <v>20</v>
      </c>
      <c r="AD59" s="25">
        <v>716</v>
      </c>
      <c r="AE59" s="25">
        <v>196</v>
      </c>
      <c r="AF59" s="25">
        <v>5827</v>
      </c>
      <c r="AG59" s="25">
        <v>240</v>
      </c>
      <c r="AH59" s="25">
        <v>6827</v>
      </c>
      <c r="AI59" s="25">
        <v>9772</v>
      </c>
      <c r="AJ59" s="25">
        <v>116701.69000000002</v>
      </c>
    </row>
    <row r="60" spans="1:36" ht="30" customHeight="1">
      <c r="A60" s="28">
        <v>52</v>
      </c>
      <c r="B60" s="29" t="s">
        <v>109</v>
      </c>
      <c r="C60" s="25">
        <v>94418</v>
      </c>
      <c r="D60" s="25">
        <v>52126.91</v>
      </c>
      <c r="E60" s="25">
        <v>7419</v>
      </c>
      <c r="F60" s="25">
        <v>8768.91</v>
      </c>
      <c r="G60" s="25">
        <v>101837</v>
      </c>
      <c r="H60" s="25">
        <v>60895.820000000007</v>
      </c>
      <c r="I60" s="25">
        <v>1890</v>
      </c>
      <c r="J60" s="25">
        <v>3855.55</v>
      </c>
      <c r="K60" s="25">
        <v>8</v>
      </c>
      <c r="L60" s="25">
        <v>235.6</v>
      </c>
      <c r="M60" s="25">
        <v>172</v>
      </c>
      <c r="N60" s="25">
        <v>615</v>
      </c>
      <c r="O60" s="25">
        <v>167</v>
      </c>
      <c r="P60" s="25">
        <v>2502.4899999999998</v>
      </c>
      <c r="Q60" s="25">
        <v>67582</v>
      </c>
      <c r="R60" s="25">
        <v>31099.23</v>
      </c>
      <c r="S60" s="25">
        <v>69819</v>
      </c>
      <c r="T60" s="25">
        <v>38307.869999999995</v>
      </c>
      <c r="U60" s="25">
        <f t="shared" si="0"/>
        <v>171656</v>
      </c>
      <c r="V60" s="25">
        <f t="shared" si="0"/>
        <v>99203.69</v>
      </c>
      <c r="W60" s="25">
        <v>2</v>
      </c>
      <c r="X60" s="25">
        <v>21</v>
      </c>
      <c r="Y60" s="25">
        <v>5</v>
      </c>
      <c r="Z60" s="25">
        <v>55</v>
      </c>
      <c r="AA60" s="25">
        <v>23</v>
      </c>
      <c r="AB60" s="25">
        <v>248</v>
      </c>
      <c r="AC60" s="25">
        <v>20</v>
      </c>
      <c r="AD60" s="25">
        <v>570</v>
      </c>
      <c r="AE60" s="25">
        <v>8950</v>
      </c>
      <c r="AF60" s="25">
        <v>16947.23</v>
      </c>
      <c r="AG60" s="25">
        <v>9000</v>
      </c>
      <c r="AH60" s="25">
        <v>17841.23</v>
      </c>
      <c r="AI60" s="25">
        <v>180656</v>
      </c>
      <c r="AJ60" s="25">
        <v>117044.92</v>
      </c>
    </row>
    <row r="61" spans="1:36" ht="30" customHeight="1">
      <c r="A61" s="28"/>
      <c r="B61" s="26" t="s">
        <v>110</v>
      </c>
      <c r="C61" s="27">
        <f>SUM(C56:C60)</f>
        <v>1737749</v>
      </c>
      <c r="D61" s="27">
        <f t="shared" ref="D61:AJ61" si="3">SUM(D56:D60)</f>
        <v>1165584.51</v>
      </c>
      <c r="E61" s="27">
        <f t="shared" si="3"/>
        <v>186337</v>
      </c>
      <c r="F61" s="27">
        <f t="shared" si="3"/>
        <v>301355.93</v>
      </c>
      <c r="G61" s="27">
        <f t="shared" si="3"/>
        <v>1924086</v>
      </c>
      <c r="H61" s="27">
        <f t="shared" si="3"/>
        <v>1466940.4400000002</v>
      </c>
      <c r="I61" s="27">
        <f t="shared" si="3"/>
        <v>254896</v>
      </c>
      <c r="J61" s="27">
        <f t="shared" si="3"/>
        <v>183475.21</v>
      </c>
      <c r="K61" s="27">
        <f t="shared" si="3"/>
        <v>6049</v>
      </c>
      <c r="L61" s="27">
        <f t="shared" si="3"/>
        <v>17612.82</v>
      </c>
      <c r="M61" s="27">
        <f t="shared" si="3"/>
        <v>3937</v>
      </c>
      <c r="N61" s="27">
        <f t="shared" si="3"/>
        <v>10770.55</v>
      </c>
      <c r="O61" s="27">
        <f t="shared" si="3"/>
        <v>5067</v>
      </c>
      <c r="P61" s="27">
        <f t="shared" si="3"/>
        <v>63324.65</v>
      </c>
      <c r="Q61" s="27">
        <f t="shared" si="3"/>
        <v>199251</v>
      </c>
      <c r="R61" s="27">
        <f t="shared" si="3"/>
        <v>199906.03000000003</v>
      </c>
      <c r="S61" s="27">
        <f t="shared" si="3"/>
        <v>469200</v>
      </c>
      <c r="T61" s="27">
        <f t="shared" si="3"/>
        <v>475089.25999999995</v>
      </c>
      <c r="U61" s="27">
        <f t="shared" si="3"/>
        <v>2393286</v>
      </c>
      <c r="V61" s="27">
        <f t="shared" si="3"/>
        <v>1942029.7</v>
      </c>
      <c r="W61" s="27">
        <f t="shared" si="3"/>
        <v>12</v>
      </c>
      <c r="X61" s="27">
        <f t="shared" si="3"/>
        <v>31</v>
      </c>
      <c r="Y61" s="27">
        <f t="shared" si="3"/>
        <v>5</v>
      </c>
      <c r="Z61" s="27">
        <f t="shared" si="3"/>
        <v>55</v>
      </c>
      <c r="AA61" s="27">
        <f t="shared" si="3"/>
        <v>205</v>
      </c>
      <c r="AB61" s="27">
        <f t="shared" si="3"/>
        <v>2422</v>
      </c>
      <c r="AC61" s="27">
        <f t="shared" si="3"/>
        <v>2741</v>
      </c>
      <c r="AD61" s="27">
        <f t="shared" si="3"/>
        <v>21371</v>
      </c>
      <c r="AE61" s="27">
        <f t="shared" si="3"/>
        <v>247603</v>
      </c>
      <c r="AF61" s="27">
        <f t="shared" si="3"/>
        <v>209142.83000000002</v>
      </c>
      <c r="AG61" s="27">
        <f t="shared" si="3"/>
        <v>250566</v>
      </c>
      <c r="AH61" s="27">
        <f t="shared" si="3"/>
        <v>233021.83000000002</v>
      </c>
      <c r="AI61" s="27">
        <f t="shared" si="3"/>
        <v>2643852</v>
      </c>
      <c r="AJ61" s="27">
        <f t="shared" si="3"/>
        <v>2175051.5300000003</v>
      </c>
    </row>
    <row r="62" spans="1:36" s="30" customFormat="1" ht="30" customHeight="1">
      <c r="A62" s="28"/>
      <c r="B62" s="29" t="s">
        <v>111</v>
      </c>
      <c r="C62" s="27">
        <f>C51+C55+C61</f>
        <v>4589968</v>
      </c>
      <c r="D62" s="27">
        <f t="shared" ref="D62:AJ62" si="4">D51+D55+D61</f>
        <v>5084497.9699999988</v>
      </c>
      <c r="E62" s="27">
        <f t="shared" si="4"/>
        <v>1310662</v>
      </c>
      <c r="F62" s="27">
        <f t="shared" si="4"/>
        <v>2204691.91</v>
      </c>
      <c r="G62" s="27">
        <f t="shared" si="4"/>
        <v>5900630</v>
      </c>
      <c r="H62" s="27">
        <f t="shared" si="4"/>
        <v>7289189.879999999</v>
      </c>
      <c r="I62" s="27">
        <f t="shared" si="4"/>
        <v>619628</v>
      </c>
      <c r="J62" s="27">
        <f t="shared" si="4"/>
        <v>2640509.8199999998</v>
      </c>
      <c r="K62" s="27">
        <f t="shared" si="4"/>
        <v>33496</v>
      </c>
      <c r="L62" s="27">
        <f t="shared" si="4"/>
        <v>145356.84999999998</v>
      </c>
      <c r="M62" s="27">
        <f t="shared" si="4"/>
        <v>65869</v>
      </c>
      <c r="N62" s="27">
        <f t="shared" si="4"/>
        <v>276399.13999999996</v>
      </c>
      <c r="O62" s="27">
        <f t="shared" si="4"/>
        <v>93312</v>
      </c>
      <c r="P62" s="27">
        <f t="shared" si="4"/>
        <v>1463641.4899999995</v>
      </c>
      <c r="Q62" s="27">
        <f t="shared" si="4"/>
        <v>691993</v>
      </c>
      <c r="R62" s="27">
        <f t="shared" si="4"/>
        <v>1704688.53</v>
      </c>
      <c r="S62" s="27">
        <f t="shared" si="4"/>
        <v>1504298</v>
      </c>
      <c r="T62" s="27">
        <f t="shared" si="4"/>
        <v>6230595.8300000001</v>
      </c>
      <c r="U62" s="27">
        <f t="shared" si="4"/>
        <v>7404928</v>
      </c>
      <c r="V62" s="27">
        <f t="shared" si="4"/>
        <v>13519785.710000005</v>
      </c>
      <c r="W62" s="27">
        <f t="shared" si="4"/>
        <v>483</v>
      </c>
      <c r="X62" s="27">
        <f t="shared" si="4"/>
        <v>1065627</v>
      </c>
      <c r="Y62" s="27">
        <f t="shared" si="4"/>
        <v>2248</v>
      </c>
      <c r="Z62" s="27">
        <f t="shared" si="4"/>
        <v>84553.34</v>
      </c>
      <c r="AA62" s="27">
        <f t="shared" si="4"/>
        <v>5297</v>
      </c>
      <c r="AB62" s="27">
        <f t="shared" si="4"/>
        <v>69200.62999999999</v>
      </c>
      <c r="AC62" s="27">
        <f t="shared" si="4"/>
        <v>15283</v>
      </c>
      <c r="AD62" s="27">
        <f t="shared" si="4"/>
        <v>2345793.0799999996</v>
      </c>
      <c r="AE62" s="27">
        <f t="shared" si="4"/>
        <v>657656</v>
      </c>
      <c r="AF62" s="27">
        <f t="shared" si="4"/>
        <v>5386857.2800000003</v>
      </c>
      <c r="AG62" s="27">
        <f t="shared" si="4"/>
        <v>680967</v>
      </c>
      <c r="AH62" s="27">
        <f t="shared" si="4"/>
        <v>8952031.3299999982</v>
      </c>
      <c r="AI62" s="27">
        <f t="shared" si="4"/>
        <v>8085895</v>
      </c>
      <c r="AJ62" s="27">
        <f t="shared" si="4"/>
        <v>22471817.039999995</v>
      </c>
    </row>
    <row r="63" spans="1:36" ht="30" customHeight="1">
      <c r="A63" s="31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</sheetData>
  <mergeCells count="39">
    <mergeCell ref="B1:V1"/>
    <mergeCell ref="A3:A6"/>
    <mergeCell ref="B3:B6"/>
    <mergeCell ref="C3:T3"/>
    <mergeCell ref="W3:AJ3"/>
    <mergeCell ref="C4:D4"/>
    <mergeCell ref="E4:F4"/>
    <mergeCell ref="G4:H4"/>
    <mergeCell ref="I4:J4"/>
    <mergeCell ref="K4:L4"/>
    <mergeCell ref="AI4:AJ4"/>
    <mergeCell ref="M4:N4"/>
    <mergeCell ref="O4:P4"/>
    <mergeCell ref="Q4:R4"/>
    <mergeCell ref="S4:T4"/>
    <mergeCell ref="U4:V4"/>
    <mergeCell ref="AC5:AD5"/>
    <mergeCell ref="AE5:AF5"/>
    <mergeCell ref="W4:X4"/>
    <mergeCell ref="Y4:Z4"/>
    <mergeCell ref="AA4:AB4"/>
    <mergeCell ref="AC4:AD4"/>
    <mergeCell ref="AE4:AF4"/>
    <mergeCell ref="AG5:AH5"/>
    <mergeCell ref="AI5:AJ5"/>
    <mergeCell ref="AG4:AH4"/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A5:AB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28"/>
  <sheetViews>
    <sheetView topLeftCell="A73" workbookViewId="0">
      <selection activeCell="E77" sqref="E77"/>
    </sheetView>
  </sheetViews>
  <sheetFormatPr defaultRowHeight="15.75"/>
  <cols>
    <col min="1" max="1" width="6.5703125" style="274" customWidth="1"/>
    <col min="2" max="2" width="37" style="274" customWidth="1"/>
    <col min="3" max="3" width="3.7109375" style="253" customWidth="1"/>
    <col min="4" max="4" width="10" style="253" customWidth="1"/>
    <col min="5" max="5" width="8" style="253" customWidth="1"/>
    <col min="6" max="6" width="8.28515625" style="253" customWidth="1"/>
    <col min="7" max="7" width="9.7109375" style="253" customWidth="1"/>
    <col min="8" max="8" width="14" style="253" customWidth="1"/>
    <col min="9" max="9" width="13.140625" style="253" customWidth="1"/>
    <col min="10" max="10" width="15.42578125" style="253" customWidth="1"/>
    <col min="11" max="11" width="14.28515625" style="253" customWidth="1"/>
    <col min="12" max="12" width="15.42578125" style="253" bestFit="1" customWidth="1"/>
    <col min="13" max="13" width="16.85546875" style="253" customWidth="1"/>
    <col min="14" max="14" width="8.42578125" style="253" customWidth="1"/>
    <col min="15" max="15" width="35.5703125" style="253" customWidth="1"/>
    <col min="16" max="16" width="15.5703125" style="253" customWidth="1"/>
    <col min="17" max="18" width="13.85546875" style="253" customWidth="1"/>
    <col min="19" max="19" width="15.42578125" style="253" customWidth="1"/>
    <col min="20" max="20" width="14.7109375" style="253" customWidth="1"/>
    <col min="21" max="21" width="10.42578125" style="253" bestFit="1" customWidth="1"/>
    <col min="22" max="22" width="15.7109375" style="253" customWidth="1"/>
    <col min="23" max="23" width="9.7109375" style="253" customWidth="1"/>
    <col min="24" max="25" width="10" style="253" customWidth="1"/>
    <col min="26" max="16384" width="9.140625" style="253"/>
  </cols>
  <sheetData>
    <row r="1" spans="1:26">
      <c r="A1" s="756" t="s">
        <v>1406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 t="s">
        <v>1406</v>
      </c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</row>
    <row r="2" spans="1:26">
      <c r="A2" s="756" t="s">
        <v>1407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 t="s">
        <v>1408</v>
      </c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</row>
    <row r="3" spans="1:26" ht="32.25" customHeight="1">
      <c r="A3" s="752" t="s">
        <v>1409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63" t="s">
        <v>1410</v>
      </c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</row>
    <row r="4" spans="1:26">
      <c r="A4" s="254" t="s">
        <v>1411</v>
      </c>
      <c r="B4" s="755" t="s">
        <v>1412</v>
      </c>
      <c r="C4" s="255"/>
      <c r="D4" s="754" t="s">
        <v>1413</v>
      </c>
      <c r="E4" s="754"/>
      <c r="F4" s="754"/>
      <c r="G4" s="754"/>
      <c r="H4" s="754"/>
      <c r="I4" s="757" t="s">
        <v>1414</v>
      </c>
      <c r="J4" s="757"/>
      <c r="K4" s="757"/>
      <c r="L4" s="757"/>
      <c r="M4" s="757"/>
      <c r="N4" s="254" t="s">
        <v>1411</v>
      </c>
      <c r="O4" s="755" t="s">
        <v>1412</v>
      </c>
      <c r="P4" s="754" t="s">
        <v>1415</v>
      </c>
      <c r="Q4" s="754"/>
      <c r="R4" s="754"/>
      <c r="S4" s="754"/>
      <c r="T4" s="754"/>
      <c r="U4" s="754" t="s">
        <v>1416</v>
      </c>
      <c r="V4" s="754"/>
      <c r="W4" s="754"/>
      <c r="X4" s="754"/>
      <c r="Y4" s="754"/>
    </row>
    <row r="5" spans="1:26">
      <c r="A5" s="254" t="s">
        <v>1417</v>
      </c>
      <c r="B5" s="755"/>
      <c r="C5" s="255"/>
      <c r="D5" s="256" t="s">
        <v>1418</v>
      </c>
      <c r="E5" s="256" t="s">
        <v>1419</v>
      </c>
      <c r="F5" s="256" t="s">
        <v>1420</v>
      </c>
      <c r="G5" s="257" t="s">
        <v>1421</v>
      </c>
      <c r="H5" s="258" t="s">
        <v>1422</v>
      </c>
      <c r="I5" s="758" t="s">
        <v>1423</v>
      </c>
      <c r="J5" s="759"/>
      <c r="K5" s="759"/>
      <c r="L5" s="759"/>
      <c r="M5" s="760"/>
      <c r="N5" s="259" t="s">
        <v>1417</v>
      </c>
      <c r="O5" s="755"/>
      <c r="P5" s="750" t="s">
        <v>1424</v>
      </c>
      <c r="Q5" s="751"/>
      <c r="R5" s="751"/>
      <c r="S5" s="751"/>
      <c r="T5" s="751"/>
      <c r="U5" s="750" t="s">
        <v>1424</v>
      </c>
      <c r="V5" s="751"/>
      <c r="W5" s="751"/>
      <c r="X5" s="751"/>
      <c r="Y5" s="751"/>
    </row>
    <row r="6" spans="1:26">
      <c r="A6" s="254" t="s">
        <v>1425</v>
      </c>
      <c r="B6" s="254" t="s">
        <v>1395</v>
      </c>
      <c r="C6" s="260"/>
      <c r="D6" s="261"/>
      <c r="E6" s="261"/>
      <c r="F6" s="261"/>
      <c r="G6" s="261"/>
      <c r="H6" s="262"/>
      <c r="I6" s="263" t="s">
        <v>1426</v>
      </c>
      <c r="J6" s="264" t="s">
        <v>1427</v>
      </c>
      <c r="K6" s="263" t="s">
        <v>1428</v>
      </c>
      <c r="L6" s="263" t="s">
        <v>1421</v>
      </c>
      <c r="M6" s="265" t="s">
        <v>237</v>
      </c>
      <c r="N6" s="254" t="s">
        <v>1425</v>
      </c>
      <c r="O6" s="254" t="s">
        <v>1395</v>
      </c>
      <c r="P6" s="265" t="s">
        <v>1426</v>
      </c>
      <c r="Q6" s="256" t="s">
        <v>1427</v>
      </c>
      <c r="R6" s="265" t="s">
        <v>1428</v>
      </c>
      <c r="S6" s="265" t="s">
        <v>1421</v>
      </c>
      <c r="T6" s="265" t="s">
        <v>237</v>
      </c>
      <c r="U6" s="265" t="s">
        <v>1426</v>
      </c>
      <c r="V6" s="256" t="s">
        <v>1427</v>
      </c>
      <c r="W6" s="265" t="s">
        <v>1428</v>
      </c>
      <c r="X6" s="265" t="s">
        <v>1421</v>
      </c>
      <c r="Y6" s="265" t="s">
        <v>237</v>
      </c>
    </row>
    <row r="7" spans="1:26">
      <c r="A7" s="266">
        <v>1</v>
      </c>
      <c r="B7" s="267" t="s">
        <v>56</v>
      </c>
      <c r="C7" s="260"/>
      <c r="D7" s="268">
        <v>451</v>
      </c>
      <c r="E7" s="268">
        <v>187</v>
      </c>
      <c r="F7" s="268">
        <v>164</v>
      </c>
      <c r="G7" s="268">
        <v>162</v>
      </c>
      <c r="H7" s="268">
        <v>964</v>
      </c>
      <c r="I7" s="269">
        <v>829047</v>
      </c>
      <c r="J7" s="269">
        <v>840142</v>
      </c>
      <c r="K7" s="269">
        <v>1513185</v>
      </c>
      <c r="L7" s="269">
        <v>4844196</v>
      </c>
      <c r="M7" s="269">
        <v>8026570</v>
      </c>
      <c r="N7" s="266">
        <v>1</v>
      </c>
      <c r="O7" s="267" t="s">
        <v>56</v>
      </c>
      <c r="P7" s="270">
        <v>865664</v>
      </c>
      <c r="Q7" s="270">
        <v>850944</v>
      </c>
      <c r="R7" s="270">
        <v>976996</v>
      </c>
      <c r="S7" s="270">
        <v>3032646</v>
      </c>
      <c r="T7" s="270">
        <v>5726250</v>
      </c>
      <c r="U7" s="270">
        <v>104.41675803663726</v>
      </c>
      <c r="V7" s="270">
        <v>101.28573503050676</v>
      </c>
      <c r="W7" s="270">
        <v>64.565535608666494</v>
      </c>
      <c r="X7" s="270">
        <v>62.603701419182876</v>
      </c>
      <c r="Y7" s="270">
        <v>71.341183095643586</v>
      </c>
    </row>
    <row r="8" spans="1:26">
      <c r="A8" s="266">
        <v>2</v>
      </c>
      <c r="B8" s="267" t="s">
        <v>57</v>
      </c>
      <c r="C8" s="260"/>
      <c r="D8" s="268">
        <v>196</v>
      </c>
      <c r="E8" s="268">
        <v>141</v>
      </c>
      <c r="F8" s="268">
        <v>88</v>
      </c>
      <c r="G8" s="268">
        <v>83</v>
      </c>
      <c r="H8" s="268">
        <v>508</v>
      </c>
      <c r="I8" s="269">
        <v>385458</v>
      </c>
      <c r="J8" s="269">
        <v>575434</v>
      </c>
      <c r="K8" s="269">
        <v>904093</v>
      </c>
      <c r="L8" s="269">
        <v>1896491</v>
      </c>
      <c r="M8" s="269">
        <v>3761476</v>
      </c>
      <c r="N8" s="266">
        <v>2</v>
      </c>
      <c r="O8" s="267" t="s">
        <v>57</v>
      </c>
      <c r="P8" s="270">
        <v>349585</v>
      </c>
      <c r="Q8" s="270">
        <v>471169</v>
      </c>
      <c r="R8" s="270">
        <v>537417</v>
      </c>
      <c r="S8" s="270">
        <v>1390908</v>
      </c>
      <c r="T8" s="270">
        <v>2749079</v>
      </c>
      <c r="U8" s="270">
        <v>90.69340887982608</v>
      </c>
      <c r="V8" s="270">
        <v>81.880632705053927</v>
      </c>
      <c r="W8" s="270">
        <v>59.442667955619612</v>
      </c>
      <c r="X8" s="270">
        <v>73.341133704299153</v>
      </c>
      <c r="Y8" s="270">
        <v>73.085113396975018</v>
      </c>
    </row>
    <row r="9" spans="1:26">
      <c r="A9" s="266">
        <v>3</v>
      </c>
      <c r="B9" s="267" t="s">
        <v>58</v>
      </c>
      <c r="C9" s="260"/>
      <c r="D9" s="268">
        <v>326</v>
      </c>
      <c r="E9" s="268">
        <v>201</v>
      </c>
      <c r="F9" s="268">
        <v>149</v>
      </c>
      <c r="G9" s="268">
        <v>102</v>
      </c>
      <c r="H9" s="268">
        <v>778</v>
      </c>
      <c r="I9" s="269">
        <v>669324</v>
      </c>
      <c r="J9" s="269">
        <v>715671</v>
      </c>
      <c r="K9" s="269">
        <v>1311220</v>
      </c>
      <c r="L9" s="269">
        <v>2357756</v>
      </c>
      <c r="M9" s="269">
        <v>5053971</v>
      </c>
      <c r="N9" s="266">
        <v>3</v>
      </c>
      <c r="O9" s="267" t="s">
        <v>58</v>
      </c>
      <c r="P9" s="270">
        <v>789169</v>
      </c>
      <c r="Q9" s="270">
        <v>612555</v>
      </c>
      <c r="R9" s="270">
        <v>736436</v>
      </c>
      <c r="S9" s="270">
        <v>1088335</v>
      </c>
      <c r="T9" s="270">
        <v>3226495</v>
      </c>
      <c r="U9" s="270">
        <v>117.90537915867351</v>
      </c>
      <c r="V9" s="270">
        <v>85.591703450328438</v>
      </c>
      <c r="W9" s="270">
        <v>56.164182974634315</v>
      </c>
      <c r="X9" s="270">
        <v>46.159780740670364</v>
      </c>
      <c r="Y9" s="270">
        <v>63.840789747309593</v>
      </c>
    </row>
    <row r="10" spans="1:26">
      <c r="A10" s="266">
        <v>4</v>
      </c>
      <c r="B10" s="267" t="s">
        <v>195</v>
      </c>
      <c r="C10" s="260"/>
      <c r="D10" s="268">
        <v>64</v>
      </c>
      <c r="E10" s="268">
        <v>52</v>
      </c>
      <c r="F10" s="268">
        <v>54</v>
      </c>
      <c r="G10" s="268">
        <v>40</v>
      </c>
      <c r="H10" s="268">
        <v>210</v>
      </c>
      <c r="I10" s="269">
        <v>94934</v>
      </c>
      <c r="J10" s="269">
        <v>230399</v>
      </c>
      <c r="K10" s="269">
        <v>360906</v>
      </c>
      <c r="L10" s="269">
        <v>298203</v>
      </c>
      <c r="M10" s="269">
        <v>984442</v>
      </c>
      <c r="N10" s="266">
        <v>4</v>
      </c>
      <c r="O10" s="267" t="s">
        <v>195</v>
      </c>
      <c r="P10" s="270">
        <v>151840</v>
      </c>
      <c r="Q10" s="270">
        <v>170084</v>
      </c>
      <c r="R10" s="270">
        <v>164826</v>
      </c>
      <c r="S10" s="270">
        <v>331457</v>
      </c>
      <c r="T10" s="270">
        <v>818207</v>
      </c>
      <c r="U10" s="270">
        <v>159.94269703162195</v>
      </c>
      <c r="V10" s="270">
        <v>73.821500961375691</v>
      </c>
      <c r="W10" s="270">
        <v>45.670063673089388</v>
      </c>
      <c r="X10" s="270">
        <v>111.15146393564115</v>
      </c>
      <c r="Y10" s="270">
        <v>83.113784255446234</v>
      </c>
    </row>
    <row r="11" spans="1:26">
      <c r="A11" s="266">
        <v>5</v>
      </c>
      <c r="B11" s="267" t="s">
        <v>196</v>
      </c>
      <c r="C11" s="260"/>
      <c r="D11" s="268">
        <v>98</v>
      </c>
      <c r="E11" s="268">
        <v>199</v>
      </c>
      <c r="F11" s="268">
        <v>178</v>
      </c>
      <c r="G11" s="268">
        <v>238</v>
      </c>
      <c r="H11" s="268">
        <v>713</v>
      </c>
      <c r="I11" s="269">
        <v>211745</v>
      </c>
      <c r="J11" s="269">
        <v>984797</v>
      </c>
      <c r="K11" s="269">
        <v>1700624</v>
      </c>
      <c r="L11" s="269">
        <v>4651828</v>
      </c>
      <c r="M11" s="269">
        <v>7548994</v>
      </c>
      <c r="N11" s="266">
        <v>5</v>
      </c>
      <c r="O11" s="267" t="s">
        <v>196</v>
      </c>
      <c r="P11" s="270">
        <v>204442</v>
      </c>
      <c r="Q11" s="270">
        <v>678648</v>
      </c>
      <c r="R11" s="270">
        <v>1009244</v>
      </c>
      <c r="S11" s="270">
        <v>3675099</v>
      </c>
      <c r="T11" s="270">
        <v>5567433</v>
      </c>
      <c r="U11" s="270">
        <v>96.551040166237684</v>
      </c>
      <c r="V11" s="270">
        <v>68.912476378380518</v>
      </c>
      <c r="W11" s="270">
        <v>59.345510824262149</v>
      </c>
      <c r="X11" s="270">
        <v>79.003329443822949</v>
      </c>
      <c r="Y11" s="270">
        <v>73.750661346399269</v>
      </c>
    </row>
    <row r="12" spans="1:26">
      <c r="A12" s="266">
        <v>6</v>
      </c>
      <c r="B12" s="267" t="s">
        <v>197</v>
      </c>
      <c r="C12" s="260"/>
      <c r="D12" s="268">
        <v>332</v>
      </c>
      <c r="E12" s="268">
        <v>205</v>
      </c>
      <c r="F12" s="268">
        <v>164</v>
      </c>
      <c r="G12" s="268">
        <v>149</v>
      </c>
      <c r="H12" s="268">
        <v>850</v>
      </c>
      <c r="I12" s="269">
        <v>636395</v>
      </c>
      <c r="J12" s="269">
        <v>1050180</v>
      </c>
      <c r="K12" s="269">
        <v>1370160</v>
      </c>
      <c r="L12" s="269">
        <v>2578371</v>
      </c>
      <c r="M12" s="269">
        <v>5635106</v>
      </c>
      <c r="N12" s="266">
        <v>6</v>
      </c>
      <c r="O12" s="267" t="s">
        <v>197</v>
      </c>
      <c r="P12" s="270">
        <v>685238</v>
      </c>
      <c r="Q12" s="270">
        <v>632885</v>
      </c>
      <c r="R12" s="270">
        <v>1269244</v>
      </c>
      <c r="S12" s="270">
        <v>1096865</v>
      </c>
      <c r="T12" s="270">
        <v>3684232</v>
      </c>
      <c r="U12" s="270">
        <v>107.67495030602063</v>
      </c>
      <c r="V12" s="270">
        <v>60.264430859471709</v>
      </c>
      <c r="W12" s="270">
        <v>92.634728790798164</v>
      </c>
      <c r="X12" s="270">
        <v>42.541007481080108</v>
      </c>
      <c r="Y12" s="270">
        <v>65.379994626542953</v>
      </c>
    </row>
    <row r="13" spans="1:26">
      <c r="A13" s="266">
        <v>7</v>
      </c>
      <c r="B13" s="267" t="s">
        <v>61</v>
      </c>
      <c r="C13" s="260"/>
      <c r="D13" s="268">
        <v>276</v>
      </c>
      <c r="E13" s="268">
        <v>117</v>
      </c>
      <c r="F13" s="268">
        <v>83</v>
      </c>
      <c r="G13" s="268">
        <v>86</v>
      </c>
      <c r="H13" s="268">
        <v>562</v>
      </c>
      <c r="I13" s="269">
        <v>536988</v>
      </c>
      <c r="J13" s="269">
        <v>373849</v>
      </c>
      <c r="K13" s="269">
        <v>546783</v>
      </c>
      <c r="L13" s="269">
        <v>1477445</v>
      </c>
      <c r="M13" s="269">
        <v>2935065</v>
      </c>
      <c r="N13" s="266">
        <v>7</v>
      </c>
      <c r="O13" s="267" t="s">
        <v>61</v>
      </c>
      <c r="P13" s="270">
        <v>428244</v>
      </c>
      <c r="Q13" s="270">
        <v>239221</v>
      </c>
      <c r="R13" s="270">
        <v>254743</v>
      </c>
      <c r="S13" s="270">
        <v>1279593</v>
      </c>
      <c r="T13" s="270">
        <v>2201801</v>
      </c>
      <c r="U13" s="270">
        <v>79.749268140070171</v>
      </c>
      <c r="V13" s="270">
        <v>63.988669222065596</v>
      </c>
      <c r="W13" s="270">
        <v>46.589414813554917</v>
      </c>
      <c r="X13" s="270">
        <v>86.608503193012268</v>
      </c>
      <c r="Y13" s="270">
        <v>75.017112057143549</v>
      </c>
    </row>
    <row r="14" spans="1:26">
      <c r="A14" s="267"/>
      <c r="B14" s="254" t="s">
        <v>1429</v>
      </c>
      <c r="C14" s="260"/>
      <c r="D14" s="271">
        <v>1743</v>
      </c>
      <c r="E14" s="271">
        <v>1102</v>
      </c>
      <c r="F14" s="271">
        <v>880</v>
      </c>
      <c r="G14" s="271">
        <v>860</v>
      </c>
      <c r="H14" s="271">
        <v>4585</v>
      </c>
      <c r="I14" s="272">
        <v>3363891</v>
      </c>
      <c r="J14" s="272">
        <v>4770472</v>
      </c>
      <c r="K14" s="272">
        <v>7706971</v>
      </c>
      <c r="L14" s="272">
        <v>18104290</v>
      </c>
      <c r="M14" s="272">
        <v>33945624</v>
      </c>
      <c r="N14" s="267"/>
      <c r="O14" s="254" t="s">
        <v>1429</v>
      </c>
      <c r="P14" s="273">
        <v>3474182</v>
      </c>
      <c r="Q14" s="273">
        <v>3655506</v>
      </c>
      <c r="R14" s="273">
        <v>4948906</v>
      </c>
      <c r="S14" s="273">
        <v>11894903</v>
      </c>
      <c r="T14" s="273">
        <v>23973497</v>
      </c>
      <c r="U14" s="273">
        <v>103.27867341718266</v>
      </c>
      <c r="V14" s="273">
        <v>76.62776345820707</v>
      </c>
      <c r="W14" s="273">
        <v>64.213372542857627</v>
      </c>
      <c r="X14" s="273">
        <v>65.702123640308457</v>
      </c>
      <c r="Y14" s="273">
        <v>70.623232614607417</v>
      </c>
    </row>
    <row r="15" spans="1:26">
      <c r="N15" s="761"/>
      <c r="O15" s="762"/>
      <c r="P15" s="260"/>
      <c r="Q15" s="260"/>
      <c r="R15" s="260"/>
      <c r="S15" s="260"/>
      <c r="T15" s="260"/>
      <c r="U15" s="275"/>
      <c r="V15" s="275"/>
      <c r="W15" s="275"/>
      <c r="X15" s="275"/>
      <c r="Y15" s="275"/>
    </row>
    <row r="16" spans="1:26">
      <c r="N16" s="266"/>
      <c r="O16" s="267"/>
      <c r="P16" s="269"/>
      <c r="Q16" s="269"/>
      <c r="R16" s="269"/>
      <c r="S16" s="269"/>
      <c r="T16" s="269"/>
      <c r="U16" s="275"/>
      <c r="V16" s="275"/>
      <c r="W16" s="275"/>
      <c r="X16" s="275"/>
      <c r="Y16" s="275"/>
    </row>
    <row r="17" spans="1:25">
      <c r="N17" s="266"/>
      <c r="O17" s="267"/>
      <c r="P17" s="269"/>
      <c r="Q17" s="269"/>
      <c r="R17" s="269"/>
      <c r="S17" s="269"/>
      <c r="T17" s="269"/>
      <c r="U17" s="276"/>
      <c r="V17" s="275"/>
      <c r="W17" s="275"/>
      <c r="X17" s="275"/>
      <c r="Y17" s="275"/>
    </row>
    <row r="18" spans="1:25">
      <c r="A18" s="761" t="s">
        <v>1430</v>
      </c>
      <c r="B18" s="762"/>
      <c r="C18" s="260"/>
      <c r="D18" s="256" t="s">
        <v>1418</v>
      </c>
      <c r="E18" s="256" t="s">
        <v>1419</v>
      </c>
      <c r="F18" s="256" t="s">
        <v>1420</v>
      </c>
      <c r="G18" s="257" t="s">
        <v>1421</v>
      </c>
      <c r="H18" s="258" t="s">
        <v>1422</v>
      </c>
      <c r="I18" s="265" t="s">
        <v>1426</v>
      </c>
      <c r="J18" s="256" t="s">
        <v>1427</v>
      </c>
      <c r="K18" s="265" t="s">
        <v>1428</v>
      </c>
      <c r="L18" s="265" t="s">
        <v>1421</v>
      </c>
      <c r="M18" s="265" t="s">
        <v>237</v>
      </c>
      <c r="N18" s="761" t="s">
        <v>1430</v>
      </c>
      <c r="O18" s="762"/>
      <c r="P18" s="269"/>
      <c r="Q18" s="269"/>
      <c r="R18" s="269"/>
      <c r="S18" s="269"/>
      <c r="T18" s="269"/>
      <c r="U18" s="275"/>
      <c r="V18" s="275"/>
      <c r="W18" s="275"/>
      <c r="X18" s="275"/>
      <c r="Y18" s="275"/>
    </row>
    <row r="19" spans="1:25">
      <c r="A19" s="277">
        <v>1</v>
      </c>
      <c r="B19" s="278" t="s">
        <v>63</v>
      </c>
      <c r="C19" s="260"/>
      <c r="D19" s="260">
        <v>3</v>
      </c>
      <c r="E19" s="260">
        <v>6</v>
      </c>
      <c r="F19" s="260">
        <v>22</v>
      </c>
      <c r="G19" s="260">
        <v>26</v>
      </c>
      <c r="H19" s="260">
        <v>57</v>
      </c>
      <c r="I19" s="269">
        <v>4535</v>
      </c>
      <c r="J19" s="269">
        <v>15091</v>
      </c>
      <c r="K19" s="269">
        <v>60665</v>
      </c>
      <c r="L19" s="269">
        <v>145776</v>
      </c>
      <c r="M19" s="269">
        <v>226067</v>
      </c>
      <c r="N19" s="277">
        <v>1</v>
      </c>
      <c r="O19" s="278" t="s">
        <v>63</v>
      </c>
      <c r="P19" s="269">
        <v>2543</v>
      </c>
      <c r="Q19" s="269">
        <v>17172</v>
      </c>
      <c r="R19" s="269">
        <v>51682</v>
      </c>
      <c r="S19" s="269">
        <v>221302</v>
      </c>
      <c r="T19" s="269">
        <v>292699</v>
      </c>
      <c r="U19" s="269">
        <v>56.074972436604185</v>
      </c>
      <c r="V19" s="269">
        <v>113.78967596580742</v>
      </c>
      <c r="W19" s="269">
        <v>85.192450342042363</v>
      </c>
      <c r="X19" s="269">
        <v>151.80962572714301</v>
      </c>
      <c r="Y19" s="269">
        <v>129.47444784068441</v>
      </c>
    </row>
    <row r="20" spans="1:25">
      <c r="A20" s="277">
        <v>2</v>
      </c>
      <c r="B20" s="278" t="s">
        <v>198</v>
      </c>
      <c r="C20" s="260"/>
      <c r="D20" s="260">
        <v>10</v>
      </c>
      <c r="E20" s="260">
        <v>15</v>
      </c>
      <c r="F20" s="260">
        <v>26</v>
      </c>
      <c r="G20" s="260">
        <v>62</v>
      </c>
      <c r="H20" s="260">
        <v>113</v>
      </c>
      <c r="I20" s="269">
        <v>17604</v>
      </c>
      <c r="J20" s="269">
        <v>41122</v>
      </c>
      <c r="K20" s="269">
        <v>144029</v>
      </c>
      <c r="L20" s="269">
        <v>791645</v>
      </c>
      <c r="M20" s="269">
        <v>994400</v>
      </c>
      <c r="N20" s="277">
        <v>2</v>
      </c>
      <c r="O20" s="278" t="s">
        <v>198</v>
      </c>
      <c r="P20" s="269">
        <v>8100</v>
      </c>
      <c r="Q20" s="269">
        <v>59817</v>
      </c>
      <c r="R20" s="269">
        <v>66971</v>
      </c>
      <c r="S20" s="269">
        <v>471112</v>
      </c>
      <c r="T20" s="269">
        <v>606000</v>
      </c>
      <c r="U20" s="269">
        <v>46.012269938650306</v>
      </c>
      <c r="V20" s="269">
        <v>145.46228296289092</v>
      </c>
      <c r="W20" s="269">
        <v>46.498274653021262</v>
      </c>
      <c r="X20" s="269">
        <v>59.51051291930095</v>
      </c>
      <c r="Y20" s="269">
        <v>60.941271118262264</v>
      </c>
    </row>
    <row r="21" spans="1:25">
      <c r="A21" s="277">
        <v>3</v>
      </c>
      <c r="B21" s="278" t="s">
        <v>65</v>
      </c>
      <c r="C21" s="260"/>
      <c r="D21" s="260">
        <v>14</v>
      </c>
      <c r="E21" s="260">
        <v>27</v>
      </c>
      <c r="F21" s="260">
        <v>34</v>
      </c>
      <c r="G21" s="260">
        <v>37</v>
      </c>
      <c r="H21" s="260">
        <v>112</v>
      </c>
      <c r="I21" s="269">
        <v>20533</v>
      </c>
      <c r="J21" s="269">
        <v>17739</v>
      </c>
      <c r="K21" s="269">
        <v>173603</v>
      </c>
      <c r="L21" s="269">
        <v>457833</v>
      </c>
      <c r="M21" s="269">
        <v>669708</v>
      </c>
      <c r="N21" s="277">
        <v>3</v>
      </c>
      <c r="O21" s="278" t="s">
        <v>65</v>
      </c>
      <c r="P21" s="269">
        <v>16231</v>
      </c>
      <c r="Q21" s="269">
        <v>21231</v>
      </c>
      <c r="R21" s="269">
        <v>105049</v>
      </c>
      <c r="S21" s="269">
        <v>585083</v>
      </c>
      <c r="T21" s="269">
        <v>727594</v>
      </c>
      <c r="U21" s="269">
        <v>79.048361174694392</v>
      </c>
      <c r="V21" s="269">
        <v>119.68543886352106</v>
      </c>
      <c r="W21" s="269">
        <v>60.511051076306288</v>
      </c>
      <c r="X21" s="269">
        <v>127.7939772799252</v>
      </c>
      <c r="Y21" s="269">
        <v>108.64346849671797</v>
      </c>
    </row>
    <row r="22" spans="1:25">
      <c r="A22" s="277">
        <v>4</v>
      </c>
      <c r="B22" s="279" t="s">
        <v>66</v>
      </c>
      <c r="C22" s="260"/>
      <c r="D22" s="260">
        <v>30</v>
      </c>
      <c r="E22" s="260">
        <v>28</v>
      </c>
      <c r="F22" s="260">
        <v>28</v>
      </c>
      <c r="G22" s="260">
        <v>40</v>
      </c>
      <c r="H22" s="260">
        <v>126</v>
      </c>
      <c r="I22" s="269">
        <v>51073</v>
      </c>
      <c r="J22" s="269">
        <v>53582</v>
      </c>
      <c r="K22" s="269">
        <v>177304</v>
      </c>
      <c r="L22" s="269">
        <v>720421</v>
      </c>
      <c r="M22" s="269">
        <v>1002380</v>
      </c>
      <c r="N22" s="277">
        <v>4</v>
      </c>
      <c r="O22" s="279" t="s">
        <v>66</v>
      </c>
      <c r="P22" s="269">
        <v>43290</v>
      </c>
      <c r="Q22" s="269">
        <v>75321</v>
      </c>
      <c r="R22" s="269">
        <v>200640</v>
      </c>
      <c r="S22" s="269">
        <v>776438</v>
      </c>
      <c r="T22" s="269">
        <v>1095689</v>
      </c>
      <c r="U22" s="269">
        <v>84.761028331995377</v>
      </c>
      <c r="V22" s="269">
        <v>140.57146056511516</v>
      </c>
      <c r="W22" s="269">
        <v>113.16157559897127</v>
      </c>
      <c r="X22" s="269">
        <v>107.77559232726419</v>
      </c>
      <c r="Y22" s="269">
        <v>109.30874518645624</v>
      </c>
    </row>
    <row r="23" spans="1:25">
      <c r="A23" s="277">
        <v>5</v>
      </c>
      <c r="B23" s="279" t="s">
        <v>67</v>
      </c>
      <c r="C23" s="260"/>
      <c r="D23" s="260">
        <v>11</v>
      </c>
      <c r="E23" s="260">
        <v>11</v>
      </c>
      <c r="F23" s="260">
        <v>23</v>
      </c>
      <c r="G23" s="260">
        <v>17</v>
      </c>
      <c r="H23" s="260">
        <v>62</v>
      </c>
      <c r="I23" s="269">
        <v>15710</v>
      </c>
      <c r="J23" s="269">
        <v>22183</v>
      </c>
      <c r="K23" s="269">
        <v>79480</v>
      </c>
      <c r="L23" s="269">
        <v>131155</v>
      </c>
      <c r="M23" s="269">
        <v>248528</v>
      </c>
      <c r="N23" s="277">
        <v>5</v>
      </c>
      <c r="O23" s="279" t="s">
        <v>67</v>
      </c>
      <c r="P23" s="269">
        <v>14517</v>
      </c>
      <c r="Q23" s="269">
        <v>16348</v>
      </c>
      <c r="R23" s="269">
        <v>57198</v>
      </c>
      <c r="S23" s="269">
        <v>388770</v>
      </c>
      <c r="T23" s="269">
        <v>476833</v>
      </c>
      <c r="U23" s="269">
        <v>92.406110757479311</v>
      </c>
      <c r="V23" s="269">
        <v>73.696073569850782</v>
      </c>
      <c r="W23" s="269">
        <v>71.96527428283845</v>
      </c>
      <c r="X23" s="269">
        <v>296.4202660973657</v>
      </c>
      <c r="Y23" s="269">
        <v>191.86288868859847</v>
      </c>
    </row>
    <row r="24" spans="1:25">
      <c r="A24" s="277">
        <v>6</v>
      </c>
      <c r="B24" s="278" t="s">
        <v>199</v>
      </c>
      <c r="C24" s="260"/>
      <c r="D24" s="260">
        <v>11</v>
      </c>
      <c r="E24" s="260">
        <v>35</v>
      </c>
      <c r="F24" s="260">
        <v>33</v>
      </c>
      <c r="G24" s="260">
        <v>41</v>
      </c>
      <c r="H24" s="260">
        <v>120</v>
      </c>
      <c r="I24" s="269">
        <v>18772</v>
      </c>
      <c r="J24" s="269">
        <v>28449</v>
      </c>
      <c r="K24" s="269">
        <v>81997</v>
      </c>
      <c r="L24" s="269">
        <v>607874</v>
      </c>
      <c r="M24" s="269">
        <v>737092</v>
      </c>
      <c r="N24" s="277">
        <v>6</v>
      </c>
      <c r="O24" s="278" t="s">
        <v>199</v>
      </c>
      <c r="P24" s="269">
        <v>22189</v>
      </c>
      <c r="Q24" s="269">
        <v>34652</v>
      </c>
      <c r="R24" s="269">
        <v>61163</v>
      </c>
      <c r="S24" s="269">
        <v>346779</v>
      </c>
      <c r="T24" s="269">
        <v>464783</v>
      </c>
      <c r="U24" s="269">
        <v>118.20264223311314</v>
      </c>
      <c r="V24" s="269">
        <v>121.80392983936166</v>
      </c>
      <c r="W24" s="269">
        <v>74.591753356830125</v>
      </c>
      <c r="X24" s="269">
        <v>57.047842151498507</v>
      </c>
      <c r="Y24" s="269">
        <v>63.056307760767993</v>
      </c>
    </row>
    <row r="25" spans="1:25">
      <c r="A25" s="277">
        <v>7</v>
      </c>
      <c r="B25" s="279" t="s">
        <v>69</v>
      </c>
      <c r="C25" s="260"/>
      <c r="D25" s="260">
        <v>19</v>
      </c>
      <c r="E25" s="260">
        <v>6</v>
      </c>
      <c r="F25" s="260">
        <v>20</v>
      </c>
      <c r="G25" s="260">
        <v>17</v>
      </c>
      <c r="H25" s="260">
        <v>62</v>
      </c>
      <c r="I25" s="269">
        <v>19445</v>
      </c>
      <c r="J25" s="269">
        <v>2765</v>
      </c>
      <c r="K25" s="269">
        <v>36555</v>
      </c>
      <c r="L25" s="269">
        <v>126230</v>
      </c>
      <c r="M25" s="269">
        <v>184995</v>
      </c>
      <c r="N25" s="277">
        <v>7</v>
      </c>
      <c r="O25" s="279" t="s">
        <v>69</v>
      </c>
      <c r="P25" s="269">
        <v>9125</v>
      </c>
      <c r="Q25" s="269">
        <v>3965</v>
      </c>
      <c r="R25" s="269">
        <v>9409</v>
      </c>
      <c r="S25" s="269">
        <v>108956</v>
      </c>
      <c r="T25" s="269">
        <v>131455</v>
      </c>
      <c r="U25" s="269">
        <v>46.927230650552843</v>
      </c>
      <c r="V25" s="269">
        <v>143.39963833634718</v>
      </c>
      <c r="W25" s="269">
        <v>25.73929694980167</v>
      </c>
      <c r="X25" s="269">
        <v>86.315455913808123</v>
      </c>
      <c r="Y25" s="269">
        <v>71.058677261547615</v>
      </c>
    </row>
    <row r="26" spans="1:25">
      <c r="A26" s="277">
        <v>8</v>
      </c>
      <c r="B26" s="279" t="s">
        <v>200</v>
      </c>
      <c r="C26" s="260"/>
      <c r="D26" s="260">
        <v>12</v>
      </c>
      <c r="E26" s="260">
        <v>20</v>
      </c>
      <c r="F26" s="260">
        <v>30</v>
      </c>
      <c r="G26" s="260">
        <v>46</v>
      </c>
      <c r="H26" s="260">
        <v>108</v>
      </c>
      <c r="I26" s="269">
        <v>11846</v>
      </c>
      <c r="J26" s="269">
        <v>60253</v>
      </c>
      <c r="K26" s="269">
        <v>128771</v>
      </c>
      <c r="L26" s="269">
        <v>558727</v>
      </c>
      <c r="M26" s="269">
        <v>759597</v>
      </c>
      <c r="N26" s="277">
        <v>8</v>
      </c>
      <c r="O26" s="279" t="s">
        <v>200</v>
      </c>
      <c r="P26" s="269">
        <v>19384</v>
      </c>
      <c r="Q26" s="269">
        <v>29976</v>
      </c>
      <c r="R26" s="269">
        <v>62614</v>
      </c>
      <c r="S26" s="269">
        <v>391824</v>
      </c>
      <c r="T26" s="269">
        <v>503798</v>
      </c>
      <c r="U26" s="269">
        <v>163.63329393888233</v>
      </c>
      <c r="V26" s="269">
        <v>49.750219906062767</v>
      </c>
      <c r="W26" s="269">
        <v>48.624302055587052</v>
      </c>
      <c r="X26" s="269">
        <v>70.127987371292249</v>
      </c>
      <c r="Y26" s="269">
        <v>66.324379901447742</v>
      </c>
    </row>
    <row r="27" spans="1:25">
      <c r="A27" s="277">
        <v>9</v>
      </c>
      <c r="B27" s="279" t="s">
        <v>201</v>
      </c>
      <c r="C27" s="260"/>
      <c r="D27" s="260">
        <v>79</v>
      </c>
      <c r="E27" s="260">
        <v>64</v>
      </c>
      <c r="F27" s="260">
        <v>51</v>
      </c>
      <c r="G27" s="260">
        <v>47</v>
      </c>
      <c r="H27" s="260">
        <v>241</v>
      </c>
      <c r="I27" s="269">
        <v>64347</v>
      </c>
      <c r="J27" s="269">
        <v>41277</v>
      </c>
      <c r="K27" s="269">
        <v>226066</v>
      </c>
      <c r="L27" s="269">
        <v>599878</v>
      </c>
      <c r="M27" s="269">
        <v>931568</v>
      </c>
      <c r="N27" s="277">
        <v>9</v>
      </c>
      <c r="O27" s="279" t="s">
        <v>201</v>
      </c>
      <c r="P27" s="269">
        <v>65709</v>
      </c>
      <c r="Q27" s="269">
        <v>54833</v>
      </c>
      <c r="R27" s="269">
        <v>128537</v>
      </c>
      <c r="S27" s="269">
        <v>364502</v>
      </c>
      <c r="T27" s="269">
        <v>613581</v>
      </c>
      <c r="U27" s="269">
        <v>102.11664879481562</v>
      </c>
      <c r="V27" s="269">
        <v>132.84153402621314</v>
      </c>
      <c r="W27" s="269">
        <v>56.858174161528055</v>
      </c>
      <c r="X27" s="269">
        <v>60.762688413310705</v>
      </c>
      <c r="Y27" s="269">
        <v>65.865401130137585</v>
      </c>
    </row>
    <row r="28" spans="1:25">
      <c r="A28" s="277">
        <v>10</v>
      </c>
      <c r="B28" s="279" t="s">
        <v>202</v>
      </c>
      <c r="C28" s="260"/>
      <c r="D28" s="260">
        <v>1</v>
      </c>
      <c r="E28" s="260">
        <v>9</v>
      </c>
      <c r="F28" s="260">
        <v>18</v>
      </c>
      <c r="G28" s="260">
        <v>20</v>
      </c>
      <c r="H28" s="260">
        <v>48</v>
      </c>
      <c r="I28" s="269">
        <v>1520</v>
      </c>
      <c r="J28" s="269">
        <v>9367</v>
      </c>
      <c r="K28" s="269">
        <v>42229</v>
      </c>
      <c r="L28" s="269">
        <v>672352</v>
      </c>
      <c r="M28" s="269">
        <v>725468</v>
      </c>
      <c r="N28" s="277">
        <v>10</v>
      </c>
      <c r="O28" s="279" t="s">
        <v>202</v>
      </c>
      <c r="P28" s="269">
        <v>2313</v>
      </c>
      <c r="Q28" s="269">
        <v>8552</v>
      </c>
      <c r="R28" s="269">
        <v>29756</v>
      </c>
      <c r="S28" s="269">
        <v>272632</v>
      </c>
      <c r="T28" s="269">
        <v>313253</v>
      </c>
      <c r="U28" s="269">
        <v>152.17105263157896</v>
      </c>
      <c r="V28" s="269">
        <v>91.299242019856948</v>
      </c>
      <c r="W28" s="269">
        <v>70.463425607994495</v>
      </c>
      <c r="X28" s="269">
        <v>40.548998143829422</v>
      </c>
      <c r="Y28" s="269">
        <v>43.179437273594424</v>
      </c>
    </row>
    <row r="29" spans="1:25">
      <c r="A29" s="277">
        <v>11</v>
      </c>
      <c r="B29" s="279" t="s">
        <v>203</v>
      </c>
      <c r="C29" s="260"/>
      <c r="D29" s="260">
        <v>9</v>
      </c>
      <c r="E29" s="260">
        <v>12</v>
      </c>
      <c r="F29" s="260">
        <v>26</v>
      </c>
      <c r="G29" s="260">
        <v>35</v>
      </c>
      <c r="H29" s="260">
        <v>82</v>
      </c>
      <c r="I29" s="269">
        <v>12050</v>
      </c>
      <c r="J29" s="269">
        <v>8424</v>
      </c>
      <c r="K29" s="269">
        <v>98215</v>
      </c>
      <c r="L29" s="269">
        <v>475546</v>
      </c>
      <c r="M29" s="269">
        <v>594235</v>
      </c>
      <c r="N29" s="277">
        <v>11</v>
      </c>
      <c r="O29" s="279" t="s">
        <v>203</v>
      </c>
      <c r="P29" s="269">
        <v>18715</v>
      </c>
      <c r="Q29" s="269">
        <v>7345</v>
      </c>
      <c r="R29" s="269">
        <v>60215</v>
      </c>
      <c r="S29" s="269">
        <v>1054405</v>
      </c>
      <c r="T29" s="269">
        <v>1140680</v>
      </c>
      <c r="U29" s="269">
        <v>155.31120331950208</v>
      </c>
      <c r="V29" s="269">
        <v>87.191358024691354</v>
      </c>
      <c r="W29" s="269">
        <v>61.309372295474219</v>
      </c>
      <c r="X29" s="269">
        <v>221.72513279472437</v>
      </c>
      <c r="Y29" s="269">
        <v>191.9577271618131</v>
      </c>
    </row>
    <row r="30" spans="1:25">
      <c r="A30" s="277">
        <v>12</v>
      </c>
      <c r="B30" s="279" t="s">
        <v>204</v>
      </c>
      <c r="C30" s="260"/>
      <c r="D30" s="260">
        <v>0</v>
      </c>
      <c r="E30" s="260">
        <v>1</v>
      </c>
      <c r="F30" s="260">
        <v>4</v>
      </c>
      <c r="G30" s="260">
        <v>7</v>
      </c>
      <c r="H30" s="260">
        <v>12</v>
      </c>
      <c r="I30" s="269">
        <v>0</v>
      </c>
      <c r="J30" s="269">
        <v>1229</v>
      </c>
      <c r="K30" s="269">
        <v>4587</v>
      </c>
      <c r="L30" s="269">
        <v>303159</v>
      </c>
      <c r="M30" s="269">
        <v>308975</v>
      </c>
      <c r="N30" s="277">
        <v>12</v>
      </c>
      <c r="O30" s="279" t="s">
        <v>204</v>
      </c>
      <c r="P30" s="269">
        <v>0</v>
      </c>
      <c r="Q30" s="269">
        <v>1132</v>
      </c>
      <c r="R30" s="269">
        <v>3391</v>
      </c>
      <c r="S30" s="269">
        <v>230286</v>
      </c>
      <c r="T30" s="269">
        <v>234809</v>
      </c>
      <c r="U30" s="269"/>
      <c r="V30" s="269">
        <v>92.107404393816111</v>
      </c>
      <c r="W30" s="269">
        <v>73.926313494658814</v>
      </c>
      <c r="X30" s="269">
        <v>75.962118888108222</v>
      </c>
      <c r="Y30" s="269">
        <v>75.996116190630318</v>
      </c>
    </row>
    <row r="31" spans="1:25">
      <c r="A31" s="277">
        <v>13</v>
      </c>
      <c r="B31" s="278" t="s">
        <v>205</v>
      </c>
      <c r="C31" s="260"/>
      <c r="D31" s="260">
        <v>0</v>
      </c>
      <c r="E31" s="260">
        <v>3</v>
      </c>
      <c r="F31" s="260">
        <v>0</v>
      </c>
      <c r="G31" s="260">
        <v>10</v>
      </c>
      <c r="H31" s="260">
        <v>13</v>
      </c>
      <c r="I31" s="269">
        <v>0</v>
      </c>
      <c r="J31" s="269">
        <v>5624</v>
      </c>
      <c r="K31" s="269">
        <v>0</v>
      </c>
      <c r="L31" s="269">
        <v>132526</v>
      </c>
      <c r="M31" s="269">
        <v>138150</v>
      </c>
      <c r="N31" s="277">
        <v>13</v>
      </c>
      <c r="O31" s="278" t="s">
        <v>205</v>
      </c>
      <c r="P31" s="269">
        <v>0</v>
      </c>
      <c r="Q31" s="269">
        <v>5890</v>
      </c>
      <c r="R31" s="269">
        <v>0</v>
      </c>
      <c r="S31" s="269">
        <v>87737</v>
      </c>
      <c r="T31" s="269">
        <v>93627</v>
      </c>
      <c r="U31" s="269"/>
      <c r="V31" s="269">
        <v>104.72972972972974</v>
      </c>
      <c r="W31" s="269"/>
      <c r="X31" s="269">
        <v>66.203612875963955</v>
      </c>
      <c r="Y31" s="269">
        <v>67.77198697068404</v>
      </c>
    </row>
    <row r="32" spans="1:25">
      <c r="A32" s="277">
        <v>14</v>
      </c>
      <c r="B32" s="278" t="s">
        <v>206</v>
      </c>
      <c r="C32" s="260"/>
      <c r="D32" s="260">
        <v>0</v>
      </c>
      <c r="E32" s="260">
        <v>0</v>
      </c>
      <c r="F32" s="260">
        <v>0</v>
      </c>
      <c r="G32" s="260">
        <v>8</v>
      </c>
      <c r="H32" s="260">
        <v>8</v>
      </c>
      <c r="I32" s="269">
        <v>0</v>
      </c>
      <c r="J32" s="269">
        <v>0</v>
      </c>
      <c r="K32" s="269">
        <v>0</v>
      </c>
      <c r="L32" s="269">
        <v>81429</v>
      </c>
      <c r="M32" s="269">
        <v>81429</v>
      </c>
      <c r="N32" s="277">
        <v>14</v>
      </c>
      <c r="O32" s="278" t="s">
        <v>206</v>
      </c>
      <c r="P32" s="269">
        <v>0</v>
      </c>
      <c r="Q32" s="269">
        <v>0</v>
      </c>
      <c r="R32" s="269">
        <v>0</v>
      </c>
      <c r="S32" s="269">
        <v>52497</v>
      </c>
      <c r="T32" s="269">
        <v>52497</v>
      </c>
      <c r="U32" s="269"/>
      <c r="V32" s="269"/>
      <c r="W32" s="269"/>
      <c r="X32" s="269">
        <v>64.469660685996388</v>
      </c>
      <c r="Y32" s="269">
        <v>64.469660685996388</v>
      </c>
    </row>
    <row r="33" spans="1:26">
      <c r="A33" s="277">
        <v>15</v>
      </c>
      <c r="B33" s="278" t="s">
        <v>207</v>
      </c>
      <c r="C33" s="260"/>
      <c r="D33" s="260">
        <v>11</v>
      </c>
      <c r="E33" s="260">
        <v>1</v>
      </c>
      <c r="F33" s="260">
        <v>5</v>
      </c>
      <c r="G33" s="260">
        <v>22</v>
      </c>
      <c r="H33" s="260">
        <v>39</v>
      </c>
      <c r="I33" s="269">
        <v>3220</v>
      </c>
      <c r="J33" s="269">
        <v>2160</v>
      </c>
      <c r="K33" s="269">
        <v>17215</v>
      </c>
      <c r="L33" s="269">
        <v>220265</v>
      </c>
      <c r="M33" s="269">
        <v>242860</v>
      </c>
      <c r="N33" s="277">
        <v>15</v>
      </c>
      <c r="O33" s="278" t="s">
        <v>207</v>
      </c>
      <c r="P33" s="269">
        <v>3620</v>
      </c>
      <c r="Q33" s="269">
        <v>1290</v>
      </c>
      <c r="R33" s="269">
        <v>10610</v>
      </c>
      <c r="S33" s="269">
        <v>65142</v>
      </c>
      <c r="T33" s="269">
        <v>80662</v>
      </c>
      <c r="U33" s="269">
        <v>112.42236024844721</v>
      </c>
      <c r="V33" s="269">
        <v>59.722222222222221</v>
      </c>
      <c r="W33" s="269">
        <v>61.632297415045024</v>
      </c>
      <c r="X33" s="269">
        <v>29.574376319433409</v>
      </c>
      <c r="Y33" s="269">
        <v>33.213373960306349</v>
      </c>
    </row>
    <row r="34" spans="1:26">
      <c r="A34" s="277">
        <v>16</v>
      </c>
      <c r="B34" s="279" t="s">
        <v>208</v>
      </c>
      <c r="C34" s="260"/>
      <c r="D34" s="260">
        <v>8</v>
      </c>
      <c r="E34" s="260">
        <v>10</v>
      </c>
      <c r="F34" s="260">
        <v>20</v>
      </c>
      <c r="G34" s="260">
        <v>27</v>
      </c>
      <c r="H34" s="260">
        <v>65</v>
      </c>
      <c r="I34" s="269">
        <v>6491</v>
      </c>
      <c r="J34" s="269">
        <v>8300</v>
      </c>
      <c r="K34" s="269">
        <v>8501</v>
      </c>
      <c r="L34" s="269">
        <v>359197</v>
      </c>
      <c r="M34" s="269">
        <v>382489</v>
      </c>
      <c r="N34" s="277">
        <v>16</v>
      </c>
      <c r="O34" s="279" t="s">
        <v>208</v>
      </c>
      <c r="P34" s="269">
        <v>9290</v>
      </c>
      <c r="Q34" s="269">
        <v>12331</v>
      </c>
      <c r="R34" s="269">
        <v>12551</v>
      </c>
      <c r="S34" s="269">
        <v>218553</v>
      </c>
      <c r="T34" s="269">
        <v>252725</v>
      </c>
      <c r="U34" s="269">
        <v>143.121244800493</v>
      </c>
      <c r="V34" s="269">
        <v>148.56626506024097</v>
      </c>
      <c r="W34" s="269">
        <v>147.64145394659451</v>
      </c>
      <c r="X34" s="269">
        <v>60.844884561953471</v>
      </c>
      <c r="Y34" s="269">
        <v>66.073795586278294</v>
      </c>
    </row>
    <row r="35" spans="1:26">
      <c r="A35" s="277">
        <v>17</v>
      </c>
      <c r="B35" s="279" t="s">
        <v>209</v>
      </c>
      <c r="C35" s="260"/>
      <c r="D35" s="260">
        <v>16</v>
      </c>
      <c r="E35" s="260">
        <v>62</v>
      </c>
      <c r="F35" s="260">
        <v>42</v>
      </c>
      <c r="G35" s="260">
        <v>36</v>
      </c>
      <c r="H35" s="260">
        <v>156</v>
      </c>
      <c r="I35" s="269">
        <v>16553</v>
      </c>
      <c r="J35" s="269">
        <v>177987</v>
      </c>
      <c r="K35" s="269">
        <v>223385</v>
      </c>
      <c r="L35" s="269">
        <v>614092</v>
      </c>
      <c r="M35" s="269">
        <v>1032017</v>
      </c>
      <c r="N35" s="277">
        <v>17</v>
      </c>
      <c r="O35" s="279" t="s">
        <v>209</v>
      </c>
      <c r="P35" s="269">
        <v>21749</v>
      </c>
      <c r="Q35" s="269">
        <v>200709</v>
      </c>
      <c r="R35" s="269">
        <v>133896</v>
      </c>
      <c r="S35" s="269">
        <v>570018</v>
      </c>
      <c r="T35" s="269">
        <v>926372</v>
      </c>
      <c r="U35" s="269">
        <v>131.39008034797317</v>
      </c>
      <c r="V35" s="269">
        <v>112.76610089500917</v>
      </c>
      <c r="W35" s="269">
        <v>59.939566219755136</v>
      </c>
      <c r="X35" s="269">
        <v>92.822899500400595</v>
      </c>
      <c r="Y35" s="269">
        <v>89.763250023982167</v>
      </c>
    </row>
    <row r="36" spans="1:26">
      <c r="A36" s="277">
        <v>18</v>
      </c>
      <c r="B36" s="279" t="s">
        <v>210</v>
      </c>
      <c r="C36" s="260"/>
      <c r="D36" s="260">
        <v>0</v>
      </c>
      <c r="E36" s="260">
        <v>1</v>
      </c>
      <c r="F36" s="260">
        <v>16</v>
      </c>
      <c r="G36" s="260">
        <v>12</v>
      </c>
      <c r="H36" s="260">
        <v>29</v>
      </c>
      <c r="I36" s="269">
        <v>0</v>
      </c>
      <c r="J36" s="269">
        <v>119</v>
      </c>
      <c r="K36" s="269">
        <v>8122</v>
      </c>
      <c r="L36" s="269">
        <v>22722</v>
      </c>
      <c r="M36" s="269">
        <v>30963</v>
      </c>
      <c r="N36" s="277">
        <v>18</v>
      </c>
      <c r="O36" s="279" t="s">
        <v>210</v>
      </c>
      <c r="P36" s="269">
        <v>0</v>
      </c>
      <c r="Q36" s="269">
        <v>208</v>
      </c>
      <c r="R36" s="269">
        <v>9786</v>
      </c>
      <c r="S36" s="269">
        <v>194619</v>
      </c>
      <c r="T36" s="269">
        <v>204613</v>
      </c>
      <c r="U36" s="269"/>
      <c r="V36" s="269">
        <v>174.78991596638656</v>
      </c>
      <c r="W36" s="269">
        <v>120.48756463925142</v>
      </c>
      <c r="X36" s="269">
        <v>856.52231317665701</v>
      </c>
      <c r="Y36" s="269">
        <v>660.83066886283632</v>
      </c>
    </row>
    <row r="37" spans="1:26">
      <c r="A37" s="280">
        <v>19</v>
      </c>
      <c r="B37" s="279" t="s">
        <v>81</v>
      </c>
      <c r="C37" s="260"/>
      <c r="D37" s="260">
        <v>9</v>
      </c>
      <c r="E37" s="260">
        <v>30</v>
      </c>
      <c r="F37" s="260">
        <v>25</v>
      </c>
      <c r="G37" s="260">
        <v>22</v>
      </c>
      <c r="H37" s="260">
        <v>86</v>
      </c>
      <c r="I37" s="269">
        <v>14877</v>
      </c>
      <c r="J37" s="269">
        <v>56791</v>
      </c>
      <c r="K37" s="269">
        <v>293415</v>
      </c>
      <c r="L37" s="269">
        <v>1226286</v>
      </c>
      <c r="M37" s="269">
        <v>1591369</v>
      </c>
      <c r="N37" s="280">
        <v>19</v>
      </c>
      <c r="O37" s="279" t="s">
        <v>81</v>
      </c>
      <c r="P37" s="269">
        <v>20717</v>
      </c>
      <c r="Q37" s="269">
        <v>88871</v>
      </c>
      <c r="R37" s="269">
        <v>205614</v>
      </c>
      <c r="S37" s="269">
        <v>958686</v>
      </c>
      <c r="T37" s="269">
        <v>1273888</v>
      </c>
      <c r="U37" s="269">
        <v>139.25522618807554</v>
      </c>
      <c r="V37" s="269">
        <v>156.48782377489391</v>
      </c>
      <c r="W37" s="269">
        <v>70.076171974847909</v>
      </c>
      <c r="X37" s="269">
        <v>78.178010676139181</v>
      </c>
      <c r="Y37" s="269">
        <v>80.049818740970821</v>
      </c>
    </row>
    <row r="38" spans="1:26">
      <c r="A38" s="280">
        <v>20</v>
      </c>
      <c r="B38" s="279" t="s">
        <v>82</v>
      </c>
      <c r="C38" s="260"/>
      <c r="D38" s="260">
        <v>4</v>
      </c>
      <c r="E38" s="260">
        <v>0</v>
      </c>
      <c r="F38" s="260">
        <v>2</v>
      </c>
      <c r="G38" s="260">
        <v>1</v>
      </c>
      <c r="H38" s="260">
        <v>7</v>
      </c>
      <c r="I38" s="269">
        <v>78</v>
      </c>
      <c r="J38" s="269">
        <v>0</v>
      </c>
      <c r="K38" s="269">
        <v>3108</v>
      </c>
      <c r="L38" s="269">
        <v>2692</v>
      </c>
      <c r="M38" s="269">
        <v>5878</v>
      </c>
      <c r="N38" s="280">
        <v>20</v>
      </c>
      <c r="O38" s="279" t="s">
        <v>82</v>
      </c>
      <c r="P38" s="269">
        <v>78</v>
      </c>
      <c r="Q38" s="269">
        <v>0</v>
      </c>
      <c r="R38" s="269">
        <v>210</v>
      </c>
      <c r="S38" s="269">
        <v>922</v>
      </c>
      <c r="T38" s="269">
        <v>1210</v>
      </c>
      <c r="U38" s="269">
        <v>100</v>
      </c>
      <c r="V38" s="269"/>
      <c r="W38" s="269">
        <v>6.756756756756757</v>
      </c>
      <c r="X38" s="269">
        <v>34.249628528974739</v>
      </c>
      <c r="Y38" s="269">
        <v>20.585233072473631</v>
      </c>
    </row>
    <row r="39" spans="1:26">
      <c r="A39" s="277"/>
      <c r="B39" s="281" t="s">
        <v>1431</v>
      </c>
      <c r="C39" s="260"/>
      <c r="D39" s="256">
        <v>247</v>
      </c>
      <c r="E39" s="256">
        <v>341</v>
      </c>
      <c r="F39" s="256">
        <v>425</v>
      </c>
      <c r="G39" s="256">
        <v>533</v>
      </c>
      <c r="H39" s="256">
        <v>1546</v>
      </c>
      <c r="I39" s="272">
        <v>278654</v>
      </c>
      <c r="J39" s="272">
        <v>552462</v>
      </c>
      <c r="K39" s="272">
        <v>1807247</v>
      </c>
      <c r="L39" s="272">
        <v>8249805</v>
      </c>
      <c r="M39" s="272">
        <v>10888168</v>
      </c>
      <c r="N39" s="277"/>
      <c r="O39" s="281" t="s">
        <v>1431</v>
      </c>
      <c r="P39" s="272">
        <v>277570</v>
      </c>
      <c r="Q39" s="272">
        <v>639643</v>
      </c>
      <c r="R39" s="272">
        <v>1209292</v>
      </c>
      <c r="S39" s="272">
        <v>7360263</v>
      </c>
      <c r="T39" s="272">
        <v>9486768</v>
      </c>
      <c r="U39" s="272">
        <v>99.610987102284554</v>
      </c>
      <c r="V39" s="272">
        <v>115.78045186818279</v>
      </c>
      <c r="W39" s="272">
        <v>66.913487752365896</v>
      </c>
      <c r="X39" s="272">
        <v>89.217417866240481</v>
      </c>
      <c r="Y39" s="272">
        <v>87.129147897056697</v>
      </c>
    </row>
    <row r="40" spans="1:26">
      <c r="A40" s="282"/>
      <c r="B40" s="282"/>
      <c r="C40" s="260"/>
      <c r="D40" s="260"/>
      <c r="E40" s="260"/>
      <c r="F40" s="260"/>
      <c r="G40" s="260"/>
      <c r="H40" s="255"/>
      <c r="I40" s="269"/>
      <c r="J40" s="269"/>
      <c r="K40" s="269"/>
      <c r="L40" s="269"/>
      <c r="M40" s="269"/>
      <c r="N40" s="283"/>
      <c r="O40" s="284"/>
      <c r="P40" s="285"/>
      <c r="Q40" s="285"/>
      <c r="R40" s="285"/>
      <c r="S40" s="285"/>
      <c r="T40" s="285"/>
      <c r="U40" s="286"/>
      <c r="V40" s="286"/>
      <c r="W40" s="286"/>
      <c r="X40" s="286"/>
      <c r="Y40" s="286"/>
    </row>
    <row r="41" spans="1:26">
      <c r="A41" s="287"/>
      <c r="B41" s="287"/>
      <c r="C41" s="260"/>
      <c r="D41" s="260"/>
      <c r="E41" s="260"/>
      <c r="F41" s="260"/>
      <c r="G41" s="260"/>
      <c r="H41" s="255"/>
      <c r="I41" s="269"/>
      <c r="J41" s="269"/>
      <c r="K41" s="269"/>
      <c r="L41" s="269"/>
      <c r="M41" s="269"/>
      <c r="N41" s="267"/>
      <c r="O41" s="254"/>
      <c r="P41" s="269"/>
      <c r="Q41" s="269"/>
      <c r="R41" s="269"/>
      <c r="S41" s="269"/>
      <c r="T41" s="269"/>
      <c r="U41" s="275"/>
      <c r="V41" s="275"/>
      <c r="W41" s="275"/>
      <c r="X41" s="275"/>
      <c r="Y41" s="275"/>
    </row>
    <row r="42" spans="1:26">
      <c r="A42" s="756" t="s">
        <v>1406</v>
      </c>
      <c r="B42" s="756"/>
      <c r="C42" s="756"/>
      <c r="D42" s="756"/>
      <c r="E42" s="756"/>
      <c r="F42" s="756"/>
      <c r="G42" s="756"/>
      <c r="H42" s="756"/>
      <c r="I42" s="756"/>
      <c r="J42" s="756"/>
      <c r="K42" s="756"/>
      <c r="L42" s="756"/>
      <c r="M42" s="756"/>
      <c r="N42" s="756" t="s">
        <v>1406</v>
      </c>
      <c r="O42" s="756"/>
      <c r="P42" s="756"/>
      <c r="Q42" s="756"/>
      <c r="R42" s="756"/>
      <c r="S42" s="756"/>
      <c r="T42" s="756"/>
      <c r="U42" s="756"/>
      <c r="V42" s="756"/>
      <c r="W42" s="756"/>
      <c r="X42" s="756"/>
      <c r="Y42" s="756"/>
      <c r="Z42" s="756"/>
    </row>
    <row r="43" spans="1:26">
      <c r="A43" s="756" t="s">
        <v>1407</v>
      </c>
      <c r="B43" s="756"/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 t="s">
        <v>1408</v>
      </c>
      <c r="O43" s="756"/>
      <c r="P43" s="756"/>
      <c r="Q43" s="756"/>
      <c r="R43" s="756"/>
      <c r="S43" s="756"/>
      <c r="T43" s="756"/>
      <c r="U43" s="756"/>
      <c r="V43" s="756"/>
      <c r="W43" s="756"/>
      <c r="X43" s="756"/>
      <c r="Y43" s="756"/>
      <c r="Z43" s="756"/>
    </row>
    <row r="44" spans="1:26" ht="33" customHeight="1">
      <c r="A44" s="752" t="s">
        <v>1432</v>
      </c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752"/>
      <c r="M44" s="752"/>
      <c r="N44" s="752" t="s">
        <v>1433</v>
      </c>
      <c r="O44" s="752"/>
      <c r="P44" s="752"/>
      <c r="Q44" s="752"/>
      <c r="R44" s="752"/>
      <c r="S44" s="752"/>
      <c r="T44" s="752"/>
      <c r="U44" s="752"/>
      <c r="V44" s="752"/>
      <c r="W44" s="752"/>
      <c r="X44" s="752"/>
      <c r="Y44" s="288"/>
    </row>
    <row r="45" spans="1:26">
      <c r="A45" s="282" t="s">
        <v>1411</v>
      </c>
      <c r="B45" s="753" t="s">
        <v>1412</v>
      </c>
      <c r="C45" s="260"/>
      <c r="D45" s="754" t="s">
        <v>1434</v>
      </c>
      <c r="E45" s="754"/>
      <c r="F45" s="754"/>
      <c r="G45" s="754"/>
      <c r="H45" s="754"/>
      <c r="I45" s="754" t="s">
        <v>1414</v>
      </c>
      <c r="J45" s="754"/>
      <c r="K45" s="754"/>
      <c r="L45" s="754"/>
      <c r="M45" s="754"/>
      <c r="N45" s="254" t="s">
        <v>1411</v>
      </c>
      <c r="O45" s="755" t="s">
        <v>1412</v>
      </c>
      <c r="P45" s="754" t="s">
        <v>1415</v>
      </c>
      <c r="Q45" s="754"/>
      <c r="R45" s="754"/>
      <c r="S45" s="754"/>
      <c r="T45" s="754"/>
      <c r="U45" s="754" t="s">
        <v>1416</v>
      </c>
      <c r="V45" s="754"/>
      <c r="W45" s="754"/>
      <c r="X45" s="754"/>
      <c r="Y45" s="754"/>
    </row>
    <row r="46" spans="1:26">
      <c r="A46" s="282" t="s">
        <v>1417</v>
      </c>
      <c r="B46" s="753"/>
      <c r="C46" s="260"/>
      <c r="D46" s="256" t="s">
        <v>1418</v>
      </c>
      <c r="E46" s="256" t="s">
        <v>1419</v>
      </c>
      <c r="F46" s="256" t="s">
        <v>1420</v>
      </c>
      <c r="G46" s="257" t="s">
        <v>1421</v>
      </c>
      <c r="H46" s="258" t="s">
        <v>1422</v>
      </c>
      <c r="I46" s="750" t="s">
        <v>1435</v>
      </c>
      <c r="J46" s="751"/>
      <c r="K46" s="751"/>
      <c r="L46" s="751"/>
      <c r="M46" s="751"/>
      <c r="N46" s="254" t="s">
        <v>1417</v>
      </c>
      <c r="O46" s="755"/>
      <c r="P46" s="750" t="s">
        <v>1436</v>
      </c>
      <c r="Q46" s="751"/>
      <c r="R46" s="751"/>
      <c r="S46" s="751"/>
      <c r="T46" s="751"/>
      <c r="U46" s="750" t="s">
        <v>1423</v>
      </c>
      <c r="V46" s="751"/>
      <c r="W46" s="751"/>
      <c r="X46" s="751"/>
      <c r="Y46" s="751"/>
    </row>
    <row r="47" spans="1:26">
      <c r="A47" s="289" t="s">
        <v>1437</v>
      </c>
      <c r="B47" s="281" t="s">
        <v>1438</v>
      </c>
      <c r="C47" s="260"/>
      <c r="D47" s="260"/>
      <c r="E47" s="260"/>
      <c r="F47" s="260"/>
      <c r="G47" s="260"/>
      <c r="H47" s="255"/>
      <c r="I47" s="263" t="s">
        <v>1426</v>
      </c>
      <c r="J47" s="264" t="s">
        <v>1427</v>
      </c>
      <c r="K47" s="263" t="s">
        <v>1428</v>
      </c>
      <c r="L47" s="263" t="s">
        <v>1421</v>
      </c>
      <c r="M47" s="265" t="s">
        <v>237</v>
      </c>
      <c r="N47" s="289" t="s">
        <v>1437</v>
      </c>
      <c r="O47" s="281" t="s">
        <v>1438</v>
      </c>
      <c r="P47" s="265" t="s">
        <v>1426</v>
      </c>
      <c r="Q47" s="256" t="s">
        <v>1427</v>
      </c>
      <c r="R47" s="265" t="s">
        <v>1428</v>
      </c>
      <c r="S47" s="265" t="s">
        <v>1421</v>
      </c>
      <c r="T47" s="265" t="s">
        <v>237</v>
      </c>
      <c r="U47" s="265" t="s">
        <v>1426</v>
      </c>
      <c r="V47" s="256" t="s">
        <v>1427</v>
      </c>
      <c r="W47" s="265" t="s">
        <v>1428</v>
      </c>
      <c r="X47" s="265" t="s">
        <v>1421</v>
      </c>
      <c r="Y47" s="265" t="s">
        <v>237</v>
      </c>
    </row>
    <row r="48" spans="1:26">
      <c r="A48" s="280">
        <v>1</v>
      </c>
      <c r="B48" s="279" t="s">
        <v>212</v>
      </c>
      <c r="C48" s="260"/>
      <c r="D48" s="260">
        <v>154</v>
      </c>
      <c r="E48" s="260">
        <v>132</v>
      </c>
      <c r="F48" s="260">
        <v>91</v>
      </c>
      <c r="G48" s="260">
        <v>70</v>
      </c>
      <c r="H48" s="260">
        <v>447</v>
      </c>
      <c r="I48" s="269">
        <v>336996</v>
      </c>
      <c r="J48" s="269">
        <v>561414</v>
      </c>
      <c r="K48" s="269">
        <v>938063</v>
      </c>
      <c r="L48" s="269">
        <v>1303449</v>
      </c>
      <c r="M48" s="269">
        <v>3139922</v>
      </c>
      <c r="N48" s="280">
        <v>1</v>
      </c>
      <c r="O48" s="279" t="s">
        <v>212</v>
      </c>
      <c r="P48" s="270">
        <v>161752</v>
      </c>
      <c r="Q48" s="270">
        <v>344993</v>
      </c>
      <c r="R48" s="270">
        <v>354039</v>
      </c>
      <c r="S48" s="270">
        <v>596555</v>
      </c>
      <c r="T48" s="270">
        <v>1457339</v>
      </c>
      <c r="U48" s="270">
        <v>47.998195824282782</v>
      </c>
      <c r="V48" s="270">
        <v>61.450729764487519</v>
      </c>
      <c r="W48" s="270">
        <v>37.741494974218149</v>
      </c>
      <c r="X48" s="270">
        <v>45.767421663601723</v>
      </c>
      <c r="Y48" s="270">
        <v>46.413223003628751</v>
      </c>
    </row>
    <row r="49" spans="1:25">
      <c r="A49" s="280">
        <v>2</v>
      </c>
      <c r="B49" s="279" t="s">
        <v>273</v>
      </c>
      <c r="C49" s="260"/>
      <c r="D49" s="260">
        <v>35</v>
      </c>
      <c r="E49" s="260">
        <v>26</v>
      </c>
      <c r="F49" s="260">
        <v>37</v>
      </c>
      <c r="G49" s="260">
        <v>55</v>
      </c>
      <c r="H49" s="260">
        <v>153</v>
      </c>
      <c r="I49" s="269">
        <v>91360</v>
      </c>
      <c r="J49" s="269">
        <v>56409</v>
      </c>
      <c r="K49" s="269">
        <v>160739</v>
      </c>
      <c r="L49" s="269">
        <v>1392960</v>
      </c>
      <c r="M49" s="269">
        <v>1701468</v>
      </c>
      <c r="N49" s="280">
        <v>2</v>
      </c>
      <c r="O49" s="279" t="s">
        <v>1439</v>
      </c>
      <c r="P49" s="270">
        <v>48309</v>
      </c>
      <c r="Q49" s="270">
        <v>13132</v>
      </c>
      <c r="R49" s="270">
        <v>57965</v>
      </c>
      <c r="S49" s="270">
        <v>808736</v>
      </c>
      <c r="T49" s="270">
        <v>928142</v>
      </c>
      <c r="U49" s="270">
        <v>52.877626970227674</v>
      </c>
      <c r="V49" s="270">
        <v>23.279973053945294</v>
      </c>
      <c r="W49" s="270">
        <v>36.061565643683238</v>
      </c>
      <c r="X49" s="270">
        <v>58.058810016080862</v>
      </c>
      <c r="Y49" s="270">
        <v>54.549483152195634</v>
      </c>
    </row>
    <row r="50" spans="1:25">
      <c r="A50" s="280">
        <v>3</v>
      </c>
      <c r="B50" s="279" t="s">
        <v>214</v>
      </c>
      <c r="C50" s="260"/>
      <c r="D50" s="260">
        <v>4</v>
      </c>
      <c r="E50" s="260">
        <v>0</v>
      </c>
      <c r="F50" s="260">
        <v>6</v>
      </c>
      <c r="G50" s="260">
        <v>6</v>
      </c>
      <c r="H50" s="260">
        <v>16</v>
      </c>
      <c r="I50" s="269">
        <v>1151</v>
      </c>
      <c r="J50" s="269">
        <v>0</v>
      </c>
      <c r="K50" s="269">
        <v>15839</v>
      </c>
      <c r="L50" s="269">
        <v>52131</v>
      </c>
      <c r="M50" s="269">
        <v>69121</v>
      </c>
      <c r="N50" s="280">
        <v>3</v>
      </c>
      <c r="O50" s="279" t="s">
        <v>214</v>
      </c>
      <c r="P50" s="270">
        <v>4576</v>
      </c>
      <c r="Q50" s="270">
        <v>0</v>
      </c>
      <c r="R50" s="270">
        <v>16705</v>
      </c>
      <c r="S50" s="270">
        <v>27797</v>
      </c>
      <c r="T50" s="270">
        <v>49078</v>
      </c>
      <c r="U50" s="270">
        <v>397.56733275412682</v>
      </c>
      <c r="V50" s="270"/>
      <c r="W50" s="270">
        <v>105.46751688869247</v>
      </c>
      <c r="X50" s="270">
        <v>53.321440217912567</v>
      </c>
      <c r="Y50" s="270">
        <v>71.003023683106434</v>
      </c>
    </row>
    <row r="51" spans="1:25">
      <c r="A51" s="280">
        <v>4</v>
      </c>
      <c r="B51" s="279" t="s">
        <v>215</v>
      </c>
      <c r="C51" s="260"/>
      <c r="D51" s="260">
        <v>1</v>
      </c>
      <c r="E51" s="260">
        <v>4</v>
      </c>
      <c r="F51" s="260">
        <v>8</v>
      </c>
      <c r="G51" s="260">
        <v>15</v>
      </c>
      <c r="H51" s="260">
        <v>28</v>
      </c>
      <c r="I51" s="269">
        <v>124</v>
      </c>
      <c r="J51" s="269">
        <v>8709</v>
      </c>
      <c r="K51" s="269">
        <v>17129</v>
      </c>
      <c r="L51" s="269">
        <v>118008</v>
      </c>
      <c r="M51" s="269">
        <v>143970</v>
      </c>
      <c r="N51" s="280">
        <v>4</v>
      </c>
      <c r="O51" s="279" t="s">
        <v>215</v>
      </c>
      <c r="P51" s="270">
        <v>1290</v>
      </c>
      <c r="Q51" s="270">
        <v>7752</v>
      </c>
      <c r="R51" s="270">
        <v>15185</v>
      </c>
      <c r="S51" s="270">
        <v>84212</v>
      </c>
      <c r="T51" s="270">
        <v>108439</v>
      </c>
      <c r="U51" s="270">
        <v>1040.3225806451612</v>
      </c>
      <c r="V51" s="270">
        <v>89.01136755080951</v>
      </c>
      <c r="W51" s="270">
        <v>88.650826084418227</v>
      </c>
      <c r="X51" s="270">
        <v>71.361263643142834</v>
      </c>
      <c r="Y51" s="270">
        <v>75.320552892963804</v>
      </c>
    </row>
    <row r="52" spans="1:25">
      <c r="A52" s="280">
        <v>5</v>
      </c>
      <c r="B52" s="279" t="s">
        <v>216</v>
      </c>
      <c r="C52" s="260"/>
      <c r="D52" s="260">
        <v>0</v>
      </c>
      <c r="E52" s="260">
        <v>1</v>
      </c>
      <c r="F52" s="260">
        <v>2</v>
      </c>
      <c r="G52" s="260">
        <v>9</v>
      </c>
      <c r="H52" s="260">
        <v>12</v>
      </c>
      <c r="I52" s="269">
        <v>0</v>
      </c>
      <c r="J52" s="269">
        <v>795</v>
      </c>
      <c r="K52" s="269">
        <v>2362</v>
      </c>
      <c r="L52" s="269">
        <v>38852</v>
      </c>
      <c r="M52" s="269">
        <v>42009</v>
      </c>
      <c r="N52" s="280">
        <v>5</v>
      </c>
      <c r="O52" s="279" t="s">
        <v>216</v>
      </c>
      <c r="P52" s="270">
        <v>0</v>
      </c>
      <c r="Q52" s="270">
        <v>457</v>
      </c>
      <c r="R52" s="270">
        <v>1801</v>
      </c>
      <c r="S52" s="270">
        <v>60660</v>
      </c>
      <c r="T52" s="270">
        <v>62918</v>
      </c>
      <c r="U52" s="270"/>
      <c r="V52" s="270">
        <v>57.484276729559745</v>
      </c>
      <c r="W52" s="270">
        <v>76.248941574936495</v>
      </c>
      <c r="X52" s="270">
        <v>156.13095850921445</v>
      </c>
      <c r="Y52" s="270">
        <v>149.77266776167011</v>
      </c>
    </row>
    <row r="53" spans="1:25">
      <c r="A53" s="280">
        <v>6</v>
      </c>
      <c r="B53" s="279" t="s">
        <v>217</v>
      </c>
      <c r="C53" s="260"/>
      <c r="D53" s="260">
        <v>22</v>
      </c>
      <c r="E53" s="260">
        <v>37</v>
      </c>
      <c r="F53" s="260">
        <v>20</v>
      </c>
      <c r="G53" s="260">
        <v>22</v>
      </c>
      <c r="H53" s="260">
        <v>101</v>
      </c>
      <c r="I53" s="269">
        <v>23086</v>
      </c>
      <c r="J53" s="269">
        <v>41687</v>
      </c>
      <c r="K53" s="269">
        <v>52623</v>
      </c>
      <c r="L53" s="269">
        <v>215100</v>
      </c>
      <c r="M53" s="269">
        <v>332496</v>
      </c>
      <c r="N53" s="280">
        <v>6</v>
      </c>
      <c r="O53" s="279" t="s">
        <v>217</v>
      </c>
      <c r="P53" s="270">
        <v>24407</v>
      </c>
      <c r="Q53" s="270">
        <v>42937</v>
      </c>
      <c r="R53" s="270">
        <v>57289</v>
      </c>
      <c r="S53" s="270">
        <v>316108</v>
      </c>
      <c r="T53" s="270">
        <v>440741</v>
      </c>
      <c r="U53" s="270">
        <v>105.72208264749199</v>
      </c>
      <c r="V53" s="270">
        <v>102.99853671408353</v>
      </c>
      <c r="W53" s="270">
        <v>108.86684529578321</v>
      </c>
      <c r="X53" s="270">
        <v>146.95862389586239</v>
      </c>
      <c r="Y53" s="270">
        <v>132.55527886049757</v>
      </c>
    </row>
    <row r="54" spans="1:25">
      <c r="A54" s="280">
        <v>7</v>
      </c>
      <c r="B54" s="278" t="s">
        <v>218</v>
      </c>
      <c r="D54" s="260">
        <v>0</v>
      </c>
      <c r="E54" s="260">
        <v>0</v>
      </c>
      <c r="F54" s="260">
        <v>2</v>
      </c>
      <c r="G54" s="260">
        <v>4</v>
      </c>
      <c r="H54" s="260">
        <v>6</v>
      </c>
      <c r="I54" s="269">
        <v>0</v>
      </c>
      <c r="J54" s="269">
        <v>0</v>
      </c>
      <c r="K54" s="269">
        <v>1916</v>
      </c>
      <c r="L54" s="269">
        <v>81075</v>
      </c>
      <c r="M54" s="269">
        <v>82991</v>
      </c>
      <c r="N54" s="280">
        <v>7</v>
      </c>
      <c r="O54" s="278" t="s">
        <v>218</v>
      </c>
      <c r="P54" s="270">
        <v>0</v>
      </c>
      <c r="Q54" s="270">
        <v>0</v>
      </c>
      <c r="R54" s="270">
        <v>3883</v>
      </c>
      <c r="S54" s="270">
        <v>206639</v>
      </c>
      <c r="T54" s="270">
        <v>210522</v>
      </c>
      <c r="U54" s="270"/>
      <c r="V54" s="270"/>
      <c r="W54" s="270">
        <v>202.66179540709811</v>
      </c>
      <c r="X54" s="270">
        <v>254.87388220783225</v>
      </c>
      <c r="Y54" s="270">
        <v>253.6684700750684</v>
      </c>
    </row>
    <row r="55" spans="1:25">
      <c r="A55" s="280">
        <v>8</v>
      </c>
      <c r="B55" s="279" t="s">
        <v>219</v>
      </c>
      <c r="C55" s="260"/>
      <c r="D55" s="260">
        <v>2</v>
      </c>
      <c r="E55" s="260">
        <v>10</v>
      </c>
      <c r="F55" s="260">
        <v>14</v>
      </c>
      <c r="G55" s="260">
        <v>19</v>
      </c>
      <c r="H55" s="260">
        <v>45</v>
      </c>
      <c r="I55" s="269">
        <v>3597</v>
      </c>
      <c r="J55" s="269">
        <v>27854</v>
      </c>
      <c r="K55" s="269">
        <v>48205</v>
      </c>
      <c r="L55" s="269">
        <v>278583</v>
      </c>
      <c r="M55" s="269">
        <v>358239</v>
      </c>
      <c r="N55" s="280">
        <v>8</v>
      </c>
      <c r="O55" s="279" t="s">
        <v>219</v>
      </c>
      <c r="P55" s="270">
        <v>4208</v>
      </c>
      <c r="Q55" s="270">
        <v>17501</v>
      </c>
      <c r="R55" s="270">
        <v>46505</v>
      </c>
      <c r="S55" s="270">
        <v>130717</v>
      </c>
      <c r="T55" s="270">
        <v>198931</v>
      </c>
      <c r="U55" s="270">
        <v>116.98637753683624</v>
      </c>
      <c r="V55" s="270">
        <v>62.831191211316153</v>
      </c>
      <c r="W55" s="270">
        <v>96.473394876050207</v>
      </c>
      <c r="X55" s="270">
        <v>46.922102210113323</v>
      </c>
      <c r="Y55" s="270">
        <v>55.530246567235842</v>
      </c>
    </row>
    <row r="56" spans="1:25">
      <c r="A56" s="280">
        <v>9</v>
      </c>
      <c r="B56" s="278" t="s">
        <v>220</v>
      </c>
      <c r="C56" s="260"/>
      <c r="D56" s="260">
        <v>4</v>
      </c>
      <c r="E56" s="260">
        <v>11</v>
      </c>
      <c r="F56" s="260">
        <v>14</v>
      </c>
      <c r="G56" s="260">
        <v>18</v>
      </c>
      <c r="H56" s="260">
        <v>47</v>
      </c>
      <c r="I56" s="269">
        <v>1959</v>
      </c>
      <c r="J56" s="269">
        <v>15364</v>
      </c>
      <c r="K56" s="269">
        <v>40095</v>
      </c>
      <c r="L56" s="269">
        <v>297420</v>
      </c>
      <c r="M56" s="269">
        <v>354838</v>
      </c>
      <c r="N56" s="280">
        <v>9</v>
      </c>
      <c r="O56" s="278" t="s">
        <v>220</v>
      </c>
      <c r="P56" s="270">
        <v>1298</v>
      </c>
      <c r="Q56" s="270">
        <v>11715</v>
      </c>
      <c r="R56" s="270">
        <v>20902</v>
      </c>
      <c r="S56" s="270">
        <v>270446</v>
      </c>
      <c r="T56" s="270">
        <v>304361</v>
      </c>
      <c r="U56" s="270">
        <v>66.258295048494134</v>
      </c>
      <c r="V56" s="270">
        <v>76.249674563915647</v>
      </c>
      <c r="W56" s="270">
        <v>52.131188427484723</v>
      </c>
      <c r="X56" s="270">
        <v>90.93067043238517</v>
      </c>
      <c r="Y56" s="270">
        <v>85.774635185634011</v>
      </c>
    </row>
    <row r="57" spans="1:25">
      <c r="A57" s="280">
        <v>10</v>
      </c>
      <c r="B57" s="278" t="s">
        <v>221</v>
      </c>
      <c r="D57" s="260">
        <v>4</v>
      </c>
      <c r="E57" s="260">
        <v>10</v>
      </c>
      <c r="F57" s="260">
        <v>5</v>
      </c>
      <c r="G57" s="260">
        <v>4</v>
      </c>
      <c r="H57" s="260">
        <v>23</v>
      </c>
      <c r="I57" s="269">
        <v>3482</v>
      </c>
      <c r="J57" s="269">
        <v>20003</v>
      </c>
      <c r="K57" s="269">
        <v>24820</v>
      </c>
      <c r="L57" s="269">
        <v>100064</v>
      </c>
      <c r="M57" s="269">
        <v>148369</v>
      </c>
      <c r="N57" s="280">
        <v>10</v>
      </c>
      <c r="O57" s="278" t="s">
        <v>221</v>
      </c>
      <c r="P57" s="270">
        <v>3732</v>
      </c>
      <c r="Q57" s="270">
        <v>45225</v>
      </c>
      <c r="R57" s="270">
        <v>18530</v>
      </c>
      <c r="S57" s="270">
        <v>160592</v>
      </c>
      <c r="T57" s="270">
        <v>228079</v>
      </c>
      <c r="U57" s="270">
        <v>107.17978173463527</v>
      </c>
      <c r="V57" s="270">
        <v>226.09108633704946</v>
      </c>
      <c r="W57" s="270">
        <v>74.657534246575338</v>
      </c>
      <c r="X57" s="270">
        <v>160.48928685641189</v>
      </c>
      <c r="Y57" s="270">
        <v>153.7241607074254</v>
      </c>
    </row>
    <row r="58" spans="1:25">
      <c r="A58" s="280">
        <v>11</v>
      </c>
      <c r="B58" s="279" t="s">
        <v>222</v>
      </c>
      <c r="C58" s="260"/>
      <c r="D58" s="260">
        <v>4</v>
      </c>
      <c r="E58" s="260">
        <v>6</v>
      </c>
      <c r="F58" s="260">
        <v>14</v>
      </c>
      <c r="G58" s="260">
        <v>23</v>
      </c>
      <c r="H58" s="260">
        <v>47</v>
      </c>
      <c r="I58" s="269">
        <v>4248</v>
      </c>
      <c r="J58" s="269">
        <v>9437</v>
      </c>
      <c r="K58" s="269">
        <v>65629</v>
      </c>
      <c r="L58" s="269">
        <v>325275</v>
      </c>
      <c r="M58" s="269">
        <v>404589</v>
      </c>
      <c r="N58" s="280">
        <v>11</v>
      </c>
      <c r="O58" s="279" t="s">
        <v>222</v>
      </c>
      <c r="P58" s="270">
        <v>1694</v>
      </c>
      <c r="Q58" s="270">
        <v>8220</v>
      </c>
      <c r="R58" s="270">
        <v>64401</v>
      </c>
      <c r="S58" s="270">
        <v>193712</v>
      </c>
      <c r="T58" s="270">
        <v>268027</v>
      </c>
      <c r="U58" s="270">
        <v>39.877589453860637</v>
      </c>
      <c r="V58" s="270">
        <v>87.103952527286211</v>
      </c>
      <c r="W58" s="270">
        <v>98.128875954227553</v>
      </c>
      <c r="X58" s="270">
        <v>59.553301052955185</v>
      </c>
      <c r="Y58" s="270">
        <v>66.246734340281122</v>
      </c>
    </row>
    <row r="59" spans="1:25">
      <c r="A59" s="280">
        <v>12</v>
      </c>
      <c r="B59" s="278" t="s">
        <v>223</v>
      </c>
      <c r="D59" s="260">
        <v>0</v>
      </c>
      <c r="E59" s="260">
        <v>12</v>
      </c>
      <c r="F59" s="260">
        <v>3</v>
      </c>
      <c r="G59" s="260">
        <v>2</v>
      </c>
      <c r="H59" s="260">
        <v>17</v>
      </c>
      <c r="I59" s="269">
        <v>0</v>
      </c>
      <c r="J59" s="269">
        <v>6589</v>
      </c>
      <c r="K59" s="269">
        <v>16698</v>
      </c>
      <c r="L59" s="269">
        <v>142303</v>
      </c>
      <c r="M59" s="269">
        <v>165590</v>
      </c>
      <c r="N59" s="280">
        <v>12</v>
      </c>
      <c r="O59" s="278" t="s">
        <v>223</v>
      </c>
      <c r="P59" s="270">
        <v>0</v>
      </c>
      <c r="Q59" s="270">
        <v>6296</v>
      </c>
      <c r="R59" s="270">
        <v>9207</v>
      </c>
      <c r="S59" s="270">
        <v>33521</v>
      </c>
      <c r="T59" s="270">
        <v>49024</v>
      </c>
      <c r="U59" s="270"/>
      <c r="V59" s="270">
        <v>95.553194718470181</v>
      </c>
      <c r="W59" s="270">
        <v>55.138339920948617</v>
      </c>
      <c r="X59" s="270">
        <v>23.556074011089017</v>
      </c>
      <c r="Y59" s="270">
        <v>29.605652515248504</v>
      </c>
    </row>
    <row r="60" spans="1:25">
      <c r="A60" s="280">
        <v>13</v>
      </c>
      <c r="B60" s="279" t="s">
        <v>1440</v>
      </c>
      <c r="D60" s="260">
        <v>22</v>
      </c>
      <c r="E60" s="260">
        <v>56</v>
      </c>
      <c r="F60" s="260">
        <v>32</v>
      </c>
      <c r="G60" s="260">
        <v>139</v>
      </c>
      <c r="H60" s="260">
        <v>249</v>
      </c>
      <c r="I60" s="269">
        <v>174970</v>
      </c>
      <c r="J60" s="269">
        <v>106576</v>
      </c>
      <c r="K60" s="269">
        <v>239844</v>
      </c>
      <c r="L60" s="269">
        <v>3545352</v>
      </c>
      <c r="M60" s="269">
        <v>4066742</v>
      </c>
      <c r="N60" s="280">
        <v>13</v>
      </c>
      <c r="O60" s="279" t="s">
        <v>1440</v>
      </c>
      <c r="P60" s="270">
        <v>48963</v>
      </c>
      <c r="Q60" s="270">
        <v>149063</v>
      </c>
      <c r="R60" s="270">
        <v>399551</v>
      </c>
      <c r="S60" s="270">
        <v>2171518</v>
      </c>
      <c r="T60" s="270">
        <v>2769095</v>
      </c>
      <c r="U60" s="270">
        <v>27.983654340744131</v>
      </c>
      <c r="V60" s="270">
        <v>139.86544813091129</v>
      </c>
      <c r="W60" s="270">
        <v>166.58786544587315</v>
      </c>
      <c r="X60" s="270">
        <v>61.249715119965522</v>
      </c>
      <c r="Y60" s="270">
        <v>68.091238637710489</v>
      </c>
    </row>
    <row r="61" spans="1:25">
      <c r="A61" s="280">
        <v>14</v>
      </c>
      <c r="B61" s="279" t="s">
        <v>1374</v>
      </c>
      <c r="C61" s="290"/>
      <c r="D61" s="260">
        <v>37</v>
      </c>
      <c r="E61" s="260">
        <v>58</v>
      </c>
      <c r="F61" s="260">
        <v>43</v>
      </c>
      <c r="G61" s="260">
        <v>124</v>
      </c>
      <c r="H61" s="260">
        <v>262</v>
      </c>
      <c r="I61" s="269">
        <v>114793</v>
      </c>
      <c r="J61" s="269">
        <v>118619</v>
      </c>
      <c r="K61" s="269">
        <v>531872</v>
      </c>
      <c r="L61" s="269">
        <v>3095625</v>
      </c>
      <c r="M61" s="269">
        <v>3860909</v>
      </c>
      <c r="N61" s="280">
        <v>14</v>
      </c>
      <c r="O61" s="279" t="s">
        <v>1374</v>
      </c>
      <c r="P61" s="270">
        <v>849</v>
      </c>
      <c r="Q61" s="270">
        <v>132699</v>
      </c>
      <c r="R61" s="270">
        <v>397247</v>
      </c>
      <c r="S61" s="270">
        <v>1866236</v>
      </c>
      <c r="T61" s="270">
        <v>2397031</v>
      </c>
      <c r="U61" s="270">
        <v>0.73959213540895352</v>
      </c>
      <c r="V61" s="270">
        <v>111.86993651944461</v>
      </c>
      <c r="W61" s="270">
        <v>74.688458877323868</v>
      </c>
      <c r="X61" s="270">
        <v>60.286242681203305</v>
      </c>
      <c r="Y61" s="270">
        <v>62.084628257231657</v>
      </c>
    </row>
    <row r="62" spans="1:25">
      <c r="A62" s="280">
        <v>15</v>
      </c>
      <c r="B62" s="279" t="s">
        <v>1441</v>
      </c>
      <c r="C62" s="260"/>
      <c r="D62" s="260">
        <v>8</v>
      </c>
      <c r="E62" s="260">
        <v>52</v>
      </c>
      <c r="F62" s="260">
        <v>39</v>
      </c>
      <c r="G62" s="260">
        <v>63</v>
      </c>
      <c r="H62" s="260">
        <v>162</v>
      </c>
      <c r="I62" s="269">
        <v>48112</v>
      </c>
      <c r="J62" s="269">
        <v>221702</v>
      </c>
      <c r="K62" s="269">
        <v>395614</v>
      </c>
      <c r="L62" s="269">
        <v>1613612</v>
      </c>
      <c r="M62" s="269">
        <v>2279040</v>
      </c>
      <c r="N62" s="280">
        <v>15</v>
      </c>
      <c r="O62" s="279" t="s">
        <v>1441</v>
      </c>
      <c r="P62" s="270">
        <v>10467</v>
      </c>
      <c r="Q62" s="270">
        <v>67613</v>
      </c>
      <c r="R62" s="270">
        <v>334085</v>
      </c>
      <c r="S62" s="270">
        <v>1844038</v>
      </c>
      <c r="T62" s="270">
        <v>2256203</v>
      </c>
      <c r="U62" s="270">
        <v>21.755487196541402</v>
      </c>
      <c r="V62" s="270">
        <v>30.497244048317114</v>
      </c>
      <c r="W62" s="270">
        <v>84.44721369820077</v>
      </c>
      <c r="X62" s="270">
        <v>114.28013673671242</v>
      </c>
      <c r="Y62" s="270">
        <v>98.997955279415891</v>
      </c>
    </row>
    <row r="63" spans="1:25">
      <c r="A63" s="280">
        <v>16</v>
      </c>
      <c r="B63" s="279" t="s">
        <v>95</v>
      </c>
      <c r="C63" s="260"/>
      <c r="D63" s="260">
        <v>5</v>
      </c>
      <c r="E63" s="260">
        <v>4</v>
      </c>
      <c r="F63" s="260">
        <v>10</v>
      </c>
      <c r="G63" s="260">
        <v>11</v>
      </c>
      <c r="H63" s="260">
        <v>30</v>
      </c>
      <c r="I63" s="269">
        <v>13526</v>
      </c>
      <c r="J63" s="269">
        <v>1318</v>
      </c>
      <c r="K63" s="269">
        <v>7441</v>
      </c>
      <c r="L63" s="269">
        <v>322483</v>
      </c>
      <c r="M63" s="269">
        <v>344768</v>
      </c>
      <c r="N63" s="280">
        <v>16</v>
      </c>
      <c r="O63" s="279" t="s">
        <v>1442</v>
      </c>
      <c r="P63" s="270">
        <v>3331</v>
      </c>
      <c r="Q63" s="270">
        <v>4024</v>
      </c>
      <c r="R63" s="270">
        <v>101221</v>
      </c>
      <c r="S63" s="270">
        <v>355313</v>
      </c>
      <c r="T63" s="270">
        <v>463889</v>
      </c>
      <c r="U63" s="270">
        <v>24.626644980038446</v>
      </c>
      <c r="V63" s="270">
        <v>305.31107738998486</v>
      </c>
      <c r="W63" s="270">
        <v>1360.3144738610401</v>
      </c>
      <c r="X63" s="270">
        <v>110.18038160151077</v>
      </c>
      <c r="Y63" s="270">
        <v>134.55106042324115</v>
      </c>
    </row>
    <row r="64" spans="1:25">
      <c r="A64" s="280">
        <v>17</v>
      </c>
      <c r="B64" s="279" t="s">
        <v>1443</v>
      </c>
      <c r="C64" s="260"/>
      <c r="D64" s="260">
        <v>10</v>
      </c>
      <c r="E64" s="260">
        <v>14</v>
      </c>
      <c r="F64" s="260">
        <v>5</v>
      </c>
      <c r="G64" s="260">
        <v>21</v>
      </c>
      <c r="H64" s="260">
        <v>50</v>
      </c>
      <c r="I64" s="269">
        <v>33870</v>
      </c>
      <c r="J64" s="269">
        <v>387</v>
      </c>
      <c r="K64" s="269">
        <v>25025</v>
      </c>
      <c r="L64" s="269">
        <v>792192</v>
      </c>
      <c r="M64" s="269">
        <v>851474</v>
      </c>
      <c r="N64" s="280">
        <v>17</v>
      </c>
      <c r="O64" s="279" t="s">
        <v>1443</v>
      </c>
      <c r="P64" s="270">
        <v>18689</v>
      </c>
      <c r="Q64" s="270">
        <v>4744</v>
      </c>
      <c r="R64" s="270">
        <v>32517</v>
      </c>
      <c r="S64" s="270">
        <v>851401</v>
      </c>
      <c r="T64" s="270">
        <v>907351</v>
      </c>
      <c r="U64" s="270">
        <v>55.178624151166225</v>
      </c>
      <c r="V64" s="270">
        <v>1225.8397932816538</v>
      </c>
      <c r="W64" s="270">
        <v>129.93806193806194</v>
      </c>
      <c r="X64" s="270">
        <v>107.47407194215543</v>
      </c>
      <c r="Y64" s="270">
        <v>106.56238475866556</v>
      </c>
    </row>
    <row r="65" spans="1:25">
      <c r="A65" s="277"/>
      <c r="B65" s="281" t="s">
        <v>1444</v>
      </c>
      <c r="C65" s="260"/>
      <c r="D65" s="256">
        <v>312</v>
      </c>
      <c r="E65" s="256">
        <v>433</v>
      </c>
      <c r="F65" s="256">
        <v>345</v>
      </c>
      <c r="G65" s="256">
        <v>605</v>
      </c>
      <c r="H65" s="256">
        <v>1695</v>
      </c>
      <c r="I65" s="272">
        <v>851274</v>
      </c>
      <c r="J65" s="272">
        <v>1196863</v>
      </c>
      <c r="K65" s="272">
        <v>2583914</v>
      </c>
      <c r="L65" s="272">
        <v>13714484</v>
      </c>
      <c r="M65" s="272">
        <v>18346535</v>
      </c>
      <c r="N65" s="277"/>
      <c r="O65" s="281" t="s">
        <v>1444</v>
      </c>
      <c r="P65" s="273">
        <v>333565</v>
      </c>
      <c r="Q65" s="273">
        <v>856371</v>
      </c>
      <c r="R65" s="273">
        <v>1931033</v>
      </c>
      <c r="S65" s="273">
        <v>9978201</v>
      </c>
      <c r="T65" s="273">
        <v>13099170</v>
      </c>
      <c r="U65" s="273">
        <v>39.184210959103652</v>
      </c>
      <c r="V65" s="273">
        <v>71.551297015614992</v>
      </c>
      <c r="W65" s="273">
        <v>74.732866496330757</v>
      </c>
      <c r="X65" s="273">
        <v>72.756663684904225</v>
      </c>
      <c r="Y65" s="273">
        <v>71.398604695655067</v>
      </c>
    </row>
    <row r="66" spans="1:25">
      <c r="A66" s="289" t="s">
        <v>1445</v>
      </c>
      <c r="B66" s="281" t="s">
        <v>1446</v>
      </c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89" t="s">
        <v>1445</v>
      </c>
      <c r="O66" s="281" t="s">
        <v>1446</v>
      </c>
      <c r="P66" s="270"/>
      <c r="Q66" s="270"/>
      <c r="R66" s="270"/>
      <c r="S66" s="270"/>
      <c r="T66" s="270"/>
      <c r="U66" s="270"/>
      <c r="V66" s="270"/>
      <c r="W66" s="270"/>
      <c r="X66" s="270"/>
      <c r="Y66" s="270"/>
    </row>
    <row r="67" spans="1:25">
      <c r="A67" s="277">
        <v>1</v>
      </c>
      <c r="B67" s="278" t="s">
        <v>1447</v>
      </c>
      <c r="C67" s="260"/>
      <c r="D67" s="260">
        <v>366</v>
      </c>
      <c r="E67" s="260">
        <v>53</v>
      </c>
      <c r="F67" s="260">
        <v>43</v>
      </c>
      <c r="G67" s="260">
        <v>20</v>
      </c>
      <c r="H67" s="260">
        <v>482</v>
      </c>
      <c r="I67" s="269">
        <v>383875</v>
      </c>
      <c r="J67" s="269">
        <v>198011</v>
      </c>
      <c r="K67" s="269">
        <v>107103</v>
      </c>
      <c r="L67" s="269">
        <v>74941</v>
      </c>
      <c r="M67" s="269">
        <v>763930</v>
      </c>
      <c r="N67" s="277">
        <v>1</v>
      </c>
      <c r="O67" s="278" t="s">
        <v>1448</v>
      </c>
      <c r="P67" s="270">
        <v>313479</v>
      </c>
      <c r="Q67" s="270">
        <v>113324</v>
      </c>
      <c r="R67" s="270">
        <v>70071</v>
      </c>
      <c r="S67" s="270">
        <v>43794</v>
      </c>
      <c r="T67" s="270">
        <v>540668</v>
      </c>
      <c r="U67" s="270">
        <v>81.661738847281015</v>
      </c>
      <c r="V67" s="270">
        <v>57.231163925236473</v>
      </c>
      <c r="W67" s="270">
        <v>65.423937704826201</v>
      </c>
      <c r="X67" s="270">
        <v>58.437971204013827</v>
      </c>
      <c r="Y67" s="270">
        <v>70.774547406175955</v>
      </c>
    </row>
    <row r="68" spans="1:25">
      <c r="A68" s="280">
        <v>2</v>
      </c>
      <c r="B68" s="279" t="s">
        <v>1449</v>
      </c>
      <c r="C68" s="260"/>
      <c r="D68" s="260">
        <v>464</v>
      </c>
      <c r="E68" s="260">
        <v>86</v>
      </c>
      <c r="F68" s="260">
        <v>61</v>
      </c>
      <c r="G68" s="260">
        <v>0</v>
      </c>
      <c r="H68" s="260">
        <v>611</v>
      </c>
      <c r="I68" s="269">
        <v>368569</v>
      </c>
      <c r="J68" s="269">
        <v>299320</v>
      </c>
      <c r="K68" s="269">
        <v>496527</v>
      </c>
      <c r="L68" s="269">
        <v>0</v>
      </c>
      <c r="M68" s="269">
        <v>1164416</v>
      </c>
      <c r="N68" s="280">
        <v>3</v>
      </c>
      <c r="O68" s="279" t="s">
        <v>1449</v>
      </c>
      <c r="P68" s="270">
        <v>108324</v>
      </c>
      <c r="Q68" s="270">
        <v>148568</v>
      </c>
      <c r="R68" s="270">
        <v>580904</v>
      </c>
      <c r="S68" s="270">
        <v>0</v>
      </c>
      <c r="T68" s="270">
        <v>837796</v>
      </c>
      <c r="U68" s="270">
        <v>29.390426215986693</v>
      </c>
      <c r="V68" s="270">
        <v>49.635173058933582</v>
      </c>
      <c r="W68" s="270">
        <v>116.99343640929899</v>
      </c>
      <c r="X68" s="270"/>
      <c r="Y68" s="270">
        <v>71.949887325491929</v>
      </c>
    </row>
    <row r="69" spans="1:25">
      <c r="A69" s="280">
        <v>3</v>
      </c>
      <c r="B69" s="279" t="s">
        <v>1450</v>
      </c>
      <c r="C69" s="260"/>
      <c r="D69" s="260">
        <v>488</v>
      </c>
      <c r="E69" s="260">
        <v>87</v>
      </c>
      <c r="F69" s="260">
        <v>75</v>
      </c>
      <c r="G69" s="260">
        <v>0</v>
      </c>
      <c r="H69" s="260">
        <v>650</v>
      </c>
      <c r="I69" s="269">
        <v>805132</v>
      </c>
      <c r="J69" s="269">
        <v>226510</v>
      </c>
      <c r="K69" s="269">
        <v>196191</v>
      </c>
      <c r="L69" s="269">
        <v>0</v>
      </c>
      <c r="M69" s="269">
        <v>1227833</v>
      </c>
      <c r="N69" s="280">
        <v>4</v>
      </c>
      <c r="O69" s="279" t="s">
        <v>1450</v>
      </c>
      <c r="P69" s="270">
        <v>521450</v>
      </c>
      <c r="Q69" s="270">
        <v>232153</v>
      </c>
      <c r="R69" s="270">
        <v>358720</v>
      </c>
      <c r="S69" s="270">
        <v>0</v>
      </c>
      <c r="T69" s="270">
        <v>1112323</v>
      </c>
      <c r="U69" s="270">
        <v>64.76577753709951</v>
      </c>
      <c r="V69" s="270">
        <v>102.49128073815726</v>
      </c>
      <c r="W69" s="270">
        <v>182.84223027559878</v>
      </c>
      <c r="X69" s="270"/>
      <c r="Y69" s="270">
        <v>90.592368831917696</v>
      </c>
    </row>
    <row r="70" spans="1:25">
      <c r="A70" s="277"/>
      <c r="B70" s="281" t="s">
        <v>1451</v>
      </c>
      <c r="C70" s="260"/>
      <c r="D70" s="256">
        <v>1318</v>
      </c>
      <c r="E70" s="256">
        <v>226</v>
      </c>
      <c r="F70" s="256">
        <v>179</v>
      </c>
      <c r="G70" s="256">
        <v>20</v>
      </c>
      <c r="H70" s="256">
        <v>1743</v>
      </c>
      <c r="I70" s="272">
        <v>1557576</v>
      </c>
      <c r="J70" s="272">
        <v>723841</v>
      </c>
      <c r="K70" s="256">
        <v>799821</v>
      </c>
      <c r="L70" s="256">
        <v>74941</v>
      </c>
      <c r="M70" s="272">
        <v>3156179</v>
      </c>
      <c r="N70" s="277"/>
      <c r="O70" s="281" t="s">
        <v>1451</v>
      </c>
      <c r="P70" s="273">
        <v>943253</v>
      </c>
      <c r="Q70" s="273">
        <v>494045</v>
      </c>
      <c r="R70" s="273">
        <v>1009695</v>
      </c>
      <c r="S70" s="273">
        <v>43794</v>
      </c>
      <c r="T70" s="273">
        <v>2490787</v>
      </c>
      <c r="U70" s="273">
        <v>60.559035321550923</v>
      </c>
      <c r="V70" s="273">
        <v>68.253248987001285</v>
      </c>
      <c r="W70" s="273">
        <v>126.24012122712458</v>
      </c>
      <c r="X70" s="273">
        <v>58.437971204013827</v>
      </c>
      <c r="Y70" s="273">
        <v>78.917799022172062</v>
      </c>
    </row>
    <row r="71" spans="1:25">
      <c r="A71" s="281" t="s">
        <v>1452</v>
      </c>
      <c r="B71" s="287"/>
      <c r="C71" s="260"/>
      <c r="D71" s="256">
        <v>2302</v>
      </c>
      <c r="E71" s="256">
        <v>1876</v>
      </c>
      <c r="F71" s="256">
        <v>1650</v>
      </c>
      <c r="G71" s="256">
        <v>1998</v>
      </c>
      <c r="H71" s="256">
        <v>7826</v>
      </c>
      <c r="I71" s="272">
        <v>4493819</v>
      </c>
      <c r="J71" s="272">
        <v>6519797</v>
      </c>
      <c r="K71" s="272">
        <v>12098132</v>
      </c>
      <c r="L71" s="272">
        <v>40068579</v>
      </c>
      <c r="M71" s="272">
        <v>63180327</v>
      </c>
      <c r="N71" s="281" t="s">
        <v>1452</v>
      </c>
      <c r="O71" s="287"/>
      <c r="P71" s="272">
        <v>4085317</v>
      </c>
      <c r="Q71" s="272">
        <v>5151520</v>
      </c>
      <c r="R71" s="272">
        <v>8089231</v>
      </c>
      <c r="S71" s="272">
        <v>29233367</v>
      </c>
      <c r="T71" s="272">
        <v>46559435</v>
      </c>
      <c r="U71" s="272">
        <v>90.909691734357793</v>
      </c>
      <c r="V71" s="272">
        <v>79.013503027778313</v>
      </c>
      <c r="W71" s="272">
        <v>66.863471154059155</v>
      </c>
      <c r="X71" s="272">
        <v>72.958332263292888</v>
      </c>
      <c r="Y71" s="272">
        <v>73.692931345543684</v>
      </c>
    </row>
    <row r="72" spans="1:25">
      <c r="A72" s="281" t="s">
        <v>1453</v>
      </c>
      <c r="B72" s="278"/>
      <c r="C72" s="260"/>
      <c r="D72" s="256">
        <v>3620</v>
      </c>
      <c r="E72" s="256">
        <v>2102</v>
      </c>
      <c r="F72" s="256">
        <v>1829</v>
      </c>
      <c r="G72" s="256">
        <v>2018</v>
      </c>
      <c r="H72" s="256">
        <v>9569</v>
      </c>
      <c r="I72" s="272">
        <v>6051395</v>
      </c>
      <c r="J72" s="272">
        <v>7243638</v>
      </c>
      <c r="K72" s="272">
        <v>12897953</v>
      </c>
      <c r="L72" s="272">
        <v>40143520</v>
      </c>
      <c r="M72" s="272">
        <v>66336506</v>
      </c>
      <c r="N72" s="281" t="s">
        <v>1453</v>
      </c>
      <c r="O72" s="278"/>
      <c r="P72" s="272">
        <v>5028570</v>
      </c>
      <c r="Q72" s="272">
        <v>5645565</v>
      </c>
      <c r="R72" s="272">
        <v>9098926</v>
      </c>
      <c r="S72" s="272">
        <v>29277161</v>
      </c>
      <c r="T72" s="272">
        <v>49050222</v>
      </c>
      <c r="U72" s="272">
        <v>83.097698960322376</v>
      </c>
      <c r="V72" s="272">
        <v>77.938254230816057</v>
      </c>
      <c r="W72" s="272">
        <v>70.545504391278214</v>
      </c>
      <c r="X72" s="272">
        <v>72.931225263753646</v>
      </c>
      <c r="Y72" s="272">
        <v>73.941521731638986</v>
      </c>
    </row>
    <row r="73" spans="1:25">
      <c r="A73" s="289" t="s">
        <v>1454</v>
      </c>
      <c r="B73" s="281" t="s">
        <v>1455</v>
      </c>
      <c r="C73" s="260"/>
      <c r="D73" s="260"/>
      <c r="E73" s="260"/>
      <c r="F73" s="260"/>
      <c r="G73" s="260"/>
      <c r="H73" s="255"/>
      <c r="I73" s="269"/>
      <c r="J73" s="269"/>
      <c r="K73" s="269"/>
      <c r="L73" s="269"/>
      <c r="M73" s="269"/>
      <c r="N73" s="289" t="s">
        <v>1454</v>
      </c>
      <c r="O73" s="281" t="s">
        <v>1455</v>
      </c>
      <c r="P73" s="269"/>
      <c r="Q73" s="269"/>
      <c r="R73" s="269"/>
      <c r="S73" s="269"/>
      <c r="T73" s="269"/>
      <c r="U73" s="275"/>
      <c r="V73" s="275"/>
      <c r="W73" s="275"/>
      <c r="X73" s="275"/>
      <c r="Y73" s="275"/>
    </row>
    <row r="74" spans="1:25">
      <c r="A74" s="280">
        <v>1</v>
      </c>
      <c r="B74" s="279" t="s">
        <v>1456</v>
      </c>
      <c r="C74" s="260"/>
      <c r="D74" s="260">
        <v>0</v>
      </c>
      <c r="E74" s="260">
        <v>177</v>
      </c>
      <c r="F74" s="260">
        <v>26</v>
      </c>
      <c r="G74" s="260">
        <v>0</v>
      </c>
      <c r="H74" s="260">
        <v>203</v>
      </c>
      <c r="I74" s="269">
        <v>0</v>
      </c>
      <c r="J74" s="269">
        <v>0</v>
      </c>
      <c r="K74" s="269">
        <v>11905</v>
      </c>
      <c r="L74" s="269">
        <v>0</v>
      </c>
      <c r="M74" s="260">
        <v>11905</v>
      </c>
      <c r="N74" s="280">
        <v>1</v>
      </c>
      <c r="O74" s="279" t="s">
        <v>1456</v>
      </c>
      <c r="P74" s="269">
        <v>0</v>
      </c>
      <c r="Q74" s="269">
        <v>164154</v>
      </c>
      <c r="R74" s="269">
        <v>606</v>
      </c>
      <c r="S74" s="269">
        <v>0</v>
      </c>
      <c r="T74" s="269">
        <v>164760</v>
      </c>
      <c r="U74" s="269"/>
      <c r="V74" s="269"/>
      <c r="W74" s="269">
        <v>5.0902981940361194</v>
      </c>
      <c r="X74" s="269"/>
      <c r="Y74" s="269">
        <v>1383.9563208735826</v>
      </c>
    </row>
    <row r="75" spans="1:25" ht="18.75">
      <c r="A75" s="291">
        <v>2</v>
      </c>
      <c r="B75" s="292" t="s">
        <v>1457</v>
      </c>
      <c r="C75" s="260"/>
      <c r="D75" s="260">
        <v>321</v>
      </c>
      <c r="E75" s="260">
        <v>170</v>
      </c>
      <c r="F75" s="260">
        <v>159</v>
      </c>
      <c r="G75" s="260">
        <v>48</v>
      </c>
      <c r="H75" s="260">
        <v>698</v>
      </c>
      <c r="I75" s="269">
        <v>537927</v>
      </c>
      <c r="J75" s="269">
        <v>489024</v>
      </c>
      <c r="K75" s="269">
        <v>415671</v>
      </c>
      <c r="L75" s="269">
        <v>1002500</v>
      </c>
      <c r="M75" s="260">
        <v>2445122</v>
      </c>
      <c r="N75" s="291">
        <v>2</v>
      </c>
      <c r="O75" s="292" t="s">
        <v>1457</v>
      </c>
      <c r="P75" s="269">
        <v>986747</v>
      </c>
      <c r="Q75" s="269">
        <v>873976</v>
      </c>
      <c r="R75" s="269">
        <v>563855</v>
      </c>
      <c r="S75" s="269">
        <v>394699</v>
      </c>
      <c r="T75" s="269">
        <v>2819277</v>
      </c>
      <c r="U75" s="269">
        <v>183.43511294283425</v>
      </c>
      <c r="V75" s="269">
        <v>178.71842690747283</v>
      </c>
      <c r="W75" s="269">
        <v>135.64934768121904</v>
      </c>
      <c r="X75" s="269">
        <v>39.371471321695765</v>
      </c>
      <c r="Y75" s="269">
        <v>115.30209944534464</v>
      </c>
    </row>
    <row r="76" spans="1:25" hidden="1">
      <c r="A76" s="280">
        <v>3</v>
      </c>
      <c r="B76" s="279" t="s">
        <v>1458</v>
      </c>
      <c r="C76" s="260"/>
      <c r="D76" s="260" t="e">
        <v>#REF!</v>
      </c>
      <c r="E76" s="260" t="e">
        <v>#REF!</v>
      </c>
      <c r="F76" s="260" t="e">
        <v>#REF!</v>
      </c>
      <c r="G76" s="260" t="e">
        <v>#REF!</v>
      </c>
      <c r="H76" s="260">
        <v>0</v>
      </c>
      <c r="I76" s="260" t="e">
        <v>#REF!</v>
      </c>
      <c r="J76" s="260" t="e">
        <v>#REF!</v>
      </c>
      <c r="K76" s="260" t="e">
        <v>#REF!</v>
      </c>
      <c r="L76" s="260" t="e">
        <v>#REF!</v>
      </c>
      <c r="M76" s="260">
        <v>0</v>
      </c>
      <c r="N76" s="266">
        <v>4</v>
      </c>
      <c r="O76" s="279" t="s">
        <v>1458</v>
      </c>
      <c r="P76" s="269" t="e">
        <v>#REF!</v>
      </c>
      <c r="Q76" s="269" t="e">
        <v>#REF!</v>
      </c>
      <c r="R76" s="269" t="e">
        <v>#REF!</v>
      </c>
      <c r="S76" s="269" t="e">
        <v>#REF!</v>
      </c>
      <c r="T76" s="269" t="e">
        <v>#REF!</v>
      </c>
      <c r="U76" s="269" t="e">
        <v>#DIV/0!</v>
      </c>
      <c r="V76" s="269" t="e">
        <v>#DIV/0!</v>
      </c>
      <c r="W76" s="269" t="e">
        <v>#DIV/0!</v>
      </c>
      <c r="X76" s="269" t="e">
        <v>#DIV/0!</v>
      </c>
      <c r="Y76" s="269" t="e">
        <v>#DIV/0!</v>
      </c>
    </row>
    <row r="77" spans="1:25">
      <c r="A77" s="277"/>
      <c r="B77" s="281" t="s">
        <v>1459</v>
      </c>
      <c r="C77" s="260"/>
      <c r="D77" s="256">
        <v>321</v>
      </c>
      <c r="E77" s="256">
        <v>347</v>
      </c>
      <c r="F77" s="256">
        <v>185</v>
      </c>
      <c r="G77" s="256">
        <v>48</v>
      </c>
      <c r="H77" s="256">
        <v>901</v>
      </c>
      <c r="I77" s="256">
        <v>537927</v>
      </c>
      <c r="J77" s="256">
        <v>489024</v>
      </c>
      <c r="K77" s="256">
        <v>427576</v>
      </c>
      <c r="L77" s="256">
        <v>1002500</v>
      </c>
      <c r="M77" s="256">
        <v>2457027</v>
      </c>
      <c r="N77" s="289"/>
      <c r="O77" s="281" t="s">
        <v>1459</v>
      </c>
      <c r="P77" s="272">
        <v>986747</v>
      </c>
      <c r="Q77" s="272">
        <v>1038130</v>
      </c>
      <c r="R77" s="272">
        <v>564461</v>
      </c>
      <c r="S77" s="272">
        <v>394699</v>
      </c>
      <c r="T77" s="272">
        <v>2984037</v>
      </c>
      <c r="U77" s="272">
        <v>183.43511294283425</v>
      </c>
      <c r="V77" s="272">
        <v>212.28610456746497</v>
      </c>
      <c r="W77" s="272">
        <v>132.0141916290905</v>
      </c>
      <c r="X77" s="272">
        <v>39.371471321695765</v>
      </c>
      <c r="Y77" s="272">
        <v>121.44909274501256</v>
      </c>
    </row>
    <row r="78" spans="1:25">
      <c r="A78" s="293" t="s">
        <v>1460</v>
      </c>
      <c r="B78" s="294" t="s">
        <v>108</v>
      </c>
      <c r="C78" s="260"/>
      <c r="D78" s="260">
        <v>0</v>
      </c>
      <c r="E78" s="260">
        <v>0</v>
      </c>
      <c r="F78" s="260">
        <v>32</v>
      </c>
      <c r="G78" s="260">
        <v>0</v>
      </c>
      <c r="H78" s="260">
        <v>32</v>
      </c>
      <c r="I78" s="269"/>
      <c r="J78" s="269"/>
      <c r="K78" s="269"/>
      <c r="L78" s="269"/>
      <c r="M78" s="269">
        <v>0</v>
      </c>
      <c r="N78" s="293" t="s">
        <v>1460</v>
      </c>
      <c r="O78" s="294" t="s">
        <v>108</v>
      </c>
      <c r="P78" s="269"/>
      <c r="Q78" s="269"/>
      <c r="R78" s="269">
        <v>181309</v>
      </c>
      <c r="S78" s="269"/>
      <c r="T78" s="269">
        <v>181309</v>
      </c>
      <c r="U78" s="269"/>
      <c r="V78" s="269"/>
      <c r="W78" s="269"/>
      <c r="X78" s="269"/>
      <c r="Y78" s="269"/>
    </row>
    <row r="79" spans="1:25">
      <c r="A79" s="293"/>
      <c r="B79" s="294" t="s">
        <v>1461</v>
      </c>
      <c r="C79" s="260"/>
      <c r="D79" s="260">
        <v>0</v>
      </c>
      <c r="E79" s="260">
        <v>0</v>
      </c>
      <c r="F79" s="260">
        <v>32</v>
      </c>
      <c r="G79" s="260">
        <v>0</v>
      </c>
      <c r="H79" s="260">
        <v>32</v>
      </c>
      <c r="I79" s="260">
        <v>0</v>
      </c>
      <c r="J79" s="260">
        <v>0</v>
      </c>
      <c r="K79" s="260">
        <v>0</v>
      </c>
      <c r="L79" s="260">
        <v>0</v>
      </c>
      <c r="M79" s="260">
        <v>0</v>
      </c>
      <c r="N79" s="293"/>
      <c r="O79" s="294" t="s">
        <v>1461</v>
      </c>
      <c r="P79" s="272">
        <v>0</v>
      </c>
      <c r="Q79" s="272">
        <v>0</v>
      </c>
      <c r="R79" s="272">
        <v>181309</v>
      </c>
      <c r="S79" s="272">
        <v>0</v>
      </c>
      <c r="T79" s="272">
        <v>181309</v>
      </c>
      <c r="U79" s="269"/>
      <c r="V79" s="269"/>
      <c r="W79" s="269"/>
      <c r="X79" s="269"/>
      <c r="Y79" s="269"/>
    </row>
    <row r="80" spans="1:25">
      <c r="A80" s="293"/>
      <c r="B80" s="294" t="s">
        <v>177</v>
      </c>
      <c r="C80" s="260"/>
      <c r="D80" s="256">
        <v>3941</v>
      </c>
      <c r="E80" s="256">
        <v>2449</v>
      </c>
      <c r="F80" s="256">
        <v>2046</v>
      </c>
      <c r="G80" s="256">
        <v>2066</v>
      </c>
      <c r="H80" s="256">
        <v>10502</v>
      </c>
      <c r="I80" s="272">
        <v>6589322</v>
      </c>
      <c r="J80" s="272">
        <v>7732662</v>
      </c>
      <c r="K80" s="272">
        <v>13325529</v>
      </c>
      <c r="L80" s="272">
        <v>41146020</v>
      </c>
      <c r="M80" s="272">
        <v>68793533</v>
      </c>
      <c r="N80" s="293"/>
      <c r="O80" s="294" t="s">
        <v>177</v>
      </c>
      <c r="P80" s="272">
        <v>6015317</v>
      </c>
      <c r="Q80" s="272">
        <v>6683695</v>
      </c>
      <c r="R80" s="272">
        <v>9844696</v>
      </c>
      <c r="S80" s="272">
        <v>29671860</v>
      </c>
      <c r="T80" s="272">
        <v>52215568</v>
      </c>
      <c r="U80" s="272">
        <v>91.288860978413254</v>
      </c>
      <c r="V80" s="272">
        <v>86.434593934145838</v>
      </c>
      <c r="W80" s="272">
        <v>73.878462911303558</v>
      </c>
      <c r="X80" s="272">
        <v>72.113560436708084</v>
      </c>
      <c r="Y80" s="272">
        <v>75.901855484003121</v>
      </c>
    </row>
    <row r="81" spans="1:25">
      <c r="A81" s="287"/>
      <c r="B81" s="282"/>
      <c r="C81" s="260"/>
      <c r="D81" s="260"/>
      <c r="E81" s="260"/>
      <c r="F81" s="260"/>
      <c r="G81" s="260"/>
      <c r="H81" s="260"/>
      <c r="I81" s="269"/>
      <c r="J81" s="269"/>
      <c r="K81" s="269"/>
      <c r="L81" s="269"/>
      <c r="M81" s="269"/>
      <c r="N81" s="267"/>
      <c r="O81" s="254"/>
      <c r="P81" s="269"/>
      <c r="Q81" s="269"/>
      <c r="R81" s="269"/>
      <c r="S81" s="269"/>
      <c r="T81" s="269"/>
      <c r="U81" s="275"/>
      <c r="V81" s="275"/>
      <c r="W81" s="275"/>
      <c r="X81" s="275"/>
      <c r="Y81" s="269"/>
    </row>
    <row r="82" spans="1:25">
      <c r="A82" s="295"/>
      <c r="B82" s="295"/>
    </row>
    <row r="83" spans="1:25">
      <c r="A83" s="295"/>
      <c r="B83" s="295"/>
    </row>
    <row r="84" spans="1:25">
      <c r="A84" s="295"/>
      <c r="B84" s="295"/>
    </row>
    <row r="85" spans="1:25">
      <c r="A85" s="295"/>
      <c r="B85" s="295"/>
    </row>
    <row r="86" spans="1:25">
      <c r="A86" s="295"/>
      <c r="B86" s="295"/>
    </row>
    <row r="87" spans="1:25">
      <c r="A87" s="295"/>
      <c r="B87" s="295"/>
    </row>
    <row r="88" spans="1:25">
      <c r="A88" s="295"/>
      <c r="B88" s="295"/>
    </row>
    <row r="89" spans="1:25">
      <c r="A89" s="295"/>
      <c r="B89" s="295"/>
    </row>
    <row r="90" spans="1:25">
      <c r="A90" s="295"/>
      <c r="B90" s="295"/>
    </row>
    <row r="91" spans="1:25">
      <c r="A91" s="295"/>
      <c r="B91" s="295"/>
    </row>
    <row r="92" spans="1:25">
      <c r="A92" s="295"/>
      <c r="B92" s="295"/>
    </row>
    <row r="93" spans="1:25">
      <c r="A93" s="295"/>
      <c r="B93" s="295"/>
    </row>
    <row r="94" spans="1:25">
      <c r="A94" s="295"/>
      <c r="B94" s="295"/>
    </row>
    <row r="95" spans="1:25">
      <c r="A95" s="295"/>
      <c r="B95" s="295"/>
    </row>
    <row r="96" spans="1:25">
      <c r="A96" s="295"/>
      <c r="B96" s="295"/>
    </row>
    <row r="97" spans="1:2">
      <c r="A97" s="295"/>
      <c r="B97" s="295"/>
    </row>
    <row r="98" spans="1:2">
      <c r="A98" s="295"/>
      <c r="B98" s="295"/>
    </row>
    <row r="99" spans="1:2">
      <c r="A99" s="295"/>
      <c r="B99" s="295"/>
    </row>
    <row r="100" spans="1:2">
      <c r="A100" s="295"/>
      <c r="B100" s="295"/>
    </row>
    <row r="101" spans="1:2">
      <c r="A101" s="295"/>
      <c r="B101" s="295"/>
    </row>
    <row r="102" spans="1:2">
      <c r="A102" s="295"/>
      <c r="B102" s="295"/>
    </row>
    <row r="103" spans="1:2">
      <c r="A103" s="295"/>
      <c r="B103" s="295"/>
    </row>
    <row r="104" spans="1:2">
      <c r="A104" s="295"/>
      <c r="B104" s="295"/>
    </row>
    <row r="105" spans="1:2">
      <c r="A105" s="295"/>
      <c r="B105" s="295"/>
    </row>
    <row r="106" spans="1:2">
      <c r="A106" s="295"/>
      <c r="B106" s="295"/>
    </row>
    <row r="107" spans="1:2">
      <c r="A107" s="295"/>
      <c r="B107" s="295"/>
    </row>
    <row r="108" spans="1:2">
      <c r="A108" s="295"/>
      <c r="B108" s="295"/>
    </row>
    <row r="109" spans="1:2">
      <c r="A109" s="295"/>
      <c r="B109" s="295"/>
    </row>
    <row r="110" spans="1:2">
      <c r="A110" s="295"/>
      <c r="B110" s="295"/>
    </row>
    <row r="111" spans="1:2">
      <c r="A111" s="295"/>
      <c r="B111" s="295"/>
    </row>
    <row r="112" spans="1:2">
      <c r="A112" s="295"/>
      <c r="B112" s="295"/>
    </row>
    <row r="113" spans="1:2">
      <c r="A113" s="295"/>
      <c r="B113" s="295"/>
    </row>
    <row r="114" spans="1:2">
      <c r="A114" s="295"/>
      <c r="B114" s="295"/>
    </row>
    <row r="115" spans="1:2">
      <c r="A115" s="295"/>
      <c r="B115" s="295"/>
    </row>
    <row r="116" spans="1:2">
      <c r="A116" s="295"/>
      <c r="B116" s="295"/>
    </row>
    <row r="117" spans="1:2">
      <c r="A117" s="295"/>
      <c r="B117" s="295"/>
    </row>
    <row r="118" spans="1:2">
      <c r="A118" s="295"/>
      <c r="B118" s="295"/>
    </row>
    <row r="119" spans="1:2">
      <c r="A119" s="295"/>
      <c r="B119" s="295"/>
    </row>
    <row r="120" spans="1:2">
      <c r="A120" s="295"/>
      <c r="B120" s="295"/>
    </row>
    <row r="121" spans="1:2">
      <c r="A121" s="295"/>
      <c r="B121" s="295"/>
    </row>
    <row r="122" spans="1:2">
      <c r="A122" s="295"/>
      <c r="B122" s="295"/>
    </row>
    <row r="123" spans="1:2">
      <c r="A123" s="295"/>
      <c r="B123" s="295"/>
    </row>
    <row r="124" spans="1:2">
      <c r="A124" s="295"/>
      <c r="B124" s="295"/>
    </row>
    <row r="125" spans="1:2">
      <c r="A125" s="295"/>
      <c r="B125" s="295"/>
    </row>
    <row r="126" spans="1:2">
      <c r="A126" s="295"/>
      <c r="B126" s="295"/>
    </row>
    <row r="127" spans="1:2">
      <c r="A127" s="295"/>
      <c r="B127" s="295"/>
    </row>
    <row r="128" spans="1:2">
      <c r="A128" s="295"/>
      <c r="B128" s="295"/>
    </row>
  </sheetData>
  <mergeCells count="33">
    <mergeCell ref="A1:M1"/>
    <mergeCell ref="N1:Z1"/>
    <mergeCell ref="A2:M2"/>
    <mergeCell ref="N2:Z2"/>
    <mergeCell ref="A3:M3"/>
    <mergeCell ref="N3:Y3"/>
    <mergeCell ref="A43:M43"/>
    <mergeCell ref="N43:Z43"/>
    <mergeCell ref="B4:B5"/>
    <mergeCell ref="D4:H4"/>
    <mergeCell ref="I4:M4"/>
    <mergeCell ref="O4:O5"/>
    <mergeCell ref="P4:T4"/>
    <mergeCell ref="U4:Y4"/>
    <mergeCell ref="I5:M5"/>
    <mergeCell ref="P5:T5"/>
    <mergeCell ref="U5:Y5"/>
    <mergeCell ref="N15:O15"/>
    <mergeCell ref="A18:B18"/>
    <mergeCell ref="N18:O18"/>
    <mergeCell ref="A42:M42"/>
    <mergeCell ref="N42:Z42"/>
    <mergeCell ref="U46:Y46"/>
    <mergeCell ref="A44:M44"/>
    <mergeCell ref="N44:X44"/>
    <mergeCell ref="B45:B46"/>
    <mergeCell ref="D45:H45"/>
    <mergeCell ref="I45:M45"/>
    <mergeCell ref="O45:O46"/>
    <mergeCell ref="P45:T45"/>
    <mergeCell ref="U45:Y45"/>
    <mergeCell ref="I46:M46"/>
    <mergeCell ref="P46:T46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7"/>
  <sheetViews>
    <sheetView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N75" activeCellId="5" sqref="N14 N36 N61 N66 N73 N75"/>
    </sheetView>
  </sheetViews>
  <sheetFormatPr defaultRowHeight="20.25"/>
  <cols>
    <col min="1" max="1" width="9.140625" style="296"/>
    <col min="2" max="2" width="51.42578125" style="296" customWidth="1"/>
    <col min="3" max="3" width="20.85546875" style="296" customWidth="1"/>
    <col min="4" max="4" width="18.5703125" style="296" customWidth="1"/>
    <col min="5" max="5" width="17.85546875" style="296" customWidth="1"/>
    <col min="6" max="6" width="21" style="296" customWidth="1"/>
    <col min="7" max="7" width="16.5703125" style="296" customWidth="1"/>
    <col min="8" max="8" width="19.7109375" style="296" customWidth="1"/>
    <col min="9" max="9" width="16" style="296" customWidth="1"/>
    <col min="10" max="10" width="17.140625" style="296" customWidth="1"/>
    <col min="11" max="11" width="15.42578125" style="296" customWidth="1"/>
    <col min="12" max="12" width="14.7109375" style="296" customWidth="1"/>
    <col min="13" max="13" width="22.5703125" style="296" customWidth="1"/>
    <col min="14" max="14" width="36" style="296" customWidth="1"/>
    <col min="15" max="16384" width="9.140625" style="296"/>
  </cols>
  <sheetData>
    <row r="1" spans="1:14" ht="23.25" customHeight="1">
      <c r="A1" s="767" t="s">
        <v>1462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</row>
    <row r="2" spans="1:14" ht="23.25" customHeight="1">
      <c r="A2" s="767" t="s">
        <v>1463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</row>
    <row r="3" spans="1:14" ht="29.25" customHeight="1">
      <c r="A3" s="767" t="s">
        <v>1464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</row>
    <row r="4" spans="1:14" ht="33" customHeight="1">
      <c r="A4" s="297" t="s">
        <v>1411</v>
      </c>
      <c r="B4" s="770" t="s">
        <v>1412</v>
      </c>
      <c r="C4" s="771" t="s">
        <v>1465</v>
      </c>
      <c r="D4" s="771"/>
      <c r="E4" s="771" t="s">
        <v>1466</v>
      </c>
      <c r="F4" s="771"/>
      <c r="G4" s="771" t="s">
        <v>1467</v>
      </c>
      <c r="H4" s="771"/>
      <c r="I4" s="771" t="s">
        <v>1468</v>
      </c>
      <c r="J4" s="771"/>
      <c r="K4" s="771" t="s">
        <v>1469</v>
      </c>
      <c r="L4" s="771"/>
      <c r="M4" s="771" t="s">
        <v>232</v>
      </c>
      <c r="N4" s="771"/>
    </row>
    <row r="5" spans="1:14" ht="24.75" customHeight="1">
      <c r="A5" s="297" t="s">
        <v>1417</v>
      </c>
      <c r="B5" s="770"/>
      <c r="C5" s="298" t="s">
        <v>1470</v>
      </c>
      <c r="D5" s="298" t="s">
        <v>1471</v>
      </c>
      <c r="E5" s="298" t="s">
        <v>1470</v>
      </c>
      <c r="F5" s="298" t="s">
        <v>1471</v>
      </c>
      <c r="G5" s="298" t="s">
        <v>1470</v>
      </c>
      <c r="H5" s="298" t="s">
        <v>1471</v>
      </c>
      <c r="I5" s="298" t="s">
        <v>1470</v>
      </c>
      <c r="J5" s="299" t="s">
        <v>1471</v>
      </c>
      <c r="K5" s="298" t="s">
        <v>1470</v>
      </c>
      <c r="L5" s="298" t="s">
        <v>1471</v>
      </c>
      <c r="M5" s="298" t="s">
        <v>1470</v>
      </c>
      <c r="N5" s="298" t="s">
        <v>1471</v>
      </c>
    </row>
    <row r="6" spans="1:14">
      <c r="A6" s="297" t="s">
        <v>1425</v>
      </c>
      <c r="B6" s="300" t="s">
        <v>1395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27" customHeight="1">
      <c r="A7" s="302">
        <v>1</v>
      </c>
      <c r="B7" s="303" t="s">
        <v>56</v>
      </c>
      <c r="C7" s="304">
        <v>974449</v>
      </c>
      <c r="D7" s="304">
        <v>1338409</v>
      </c>
      <c r="E7" s="304">
        <v>186849</v>
      </c>
      <c r="F7" s="304">
        <v>1064030</v>
      </c>
      <c r="G7" s="304">
        <v>45010</v>
      </c>
      <c r="H7" s="304">
        <v>73632</v>
      </c>
      <c r="I7" s="304">
        <v>35364</v>
      </c>
      <c r="J7" s="304">
        <v>198481</v>
      </c>
      <c r="K7" s="304">
        <v>37756</v>
      </c>
      <c r="L7" s="304">
        <v>8984</v>
      </c>
      <c r="M7" s="304">
        <v>1279428</v>
      </c>
      <c r="N7" s="304">
        <v>2683536</v>
      </c>
    </row>
    <row r="8" spans="1:14" ht="27" customHeight="1">
      <c r="A8" s="302">
        <v>2</v>
      </c>
      <c r="B8" s="303" t="s">
        <v>57</v>
      </c>
      <c r="C8" s="304">
        <v>267218</v>
      </c>
      <c r="D8" s="304">
        <v>639182</v>
      </c>
      <c r="E8" s="304">
        <v>71229</v>
      </c>
      <c r="F8" s="304">
        <v>488938</v>
      </c>
      <c r="G8" s="304">
        <v>15587</v>
      </c>
      <c r="H8" s="304">
        <v>33658</v>
      </c>
      <c r="I8" s="304">
        <v>20429</v>
      </c>
      <c r="J8" s="304">
        <v>176230</v>
      </c>
      <c r="K8" s="304">
        <v>27593</v>
      </c>
      <c r="L8" s="304">
        <v>53052</v>
      </c>
      <c r="M8" s="304">
        <v>402056</v>
      </c>
      <c r="N8" s="304">
        <v>1391060</v>
      </c>
    </row>
    <row r="9" spans="1:14" ht="27" customHeight="1">
      <c r="A9" s="302">
        <v>3</v>
      </c>
      <c r="B9" s="303" t="s">
        <v>58</v>
      </c>
      <c r="C9" s="304">
        <v>358099</v>
      </c>
      <c r="D9" s="304">
        <v>920381</v>
      </c>
      <c r="E9" s="304">
        <v>154221</v>
      </c>
      <c r="F9" s="304">
        <v>495406</v>
      </c>
      <c r="G9" s="304">
        <v>34861</v>
      </c>
      <c r="H9" s="304">
        <v>66178</v>
      </c>
      <c r="I9" s="304">
        <v>39070</v>
      </c>
      <c r="J9" s="304">
        <v>212410</v>
      </c>
      <c r="K9" s="304">
        <v>22978</v>
      </c>
      <c r="L9" s="304">
        <v>4645</v>
      </c>
      <c r="M9" s="304">
        <v>609229</v>
      </c>
      <c r="N9" s="304">
        <v>1699020</v>
      </c>
    </row>
    <row r="10" spans="1:14" ht="27" customHeight="1">
      <c r="A10" s="302">
        <v>4</v>
      </c>
      <c r="B10" s="303" t="s">
        <v>195</v>
      </c>
      <c r="C10" s="304">
        <v>127543</v>
      </c>
      <c r="D10" s="304">
        <v>198569</v>
      </c>
      <c r="E10" s="304">
        <v>26591</v>
      </c>
      <c r="F10" s="304">
        <v>155793</v>
      </c>
      <c r="G10" s="304">
        <v>6607</v>
      </c>
      <c r="H10" s="304">
        <v>19204</v>
      </c>
      <c r="I10" s="304">
        <v>8844</v>
      </c>
      <c r="J10" s="304">
        <v>72398</v>
      </c>
      <c r="K10" s="304">
        <v>2907</v>
      </c>
      <c r="L10" s="304">
        <v>7493</v>
      </c>
      <c r="M10" s="304">
        <v>172492</v>
      </c>
      <c r="N10" s="304">
        <v>453457</v>
      </c>
    </row>
    <row r="11" spans="1:14" ht="27" customHeight="1">
      <c r="A11" s="302">
        <v>5</v>
      </c>
      <c r="B11" s="303" t="s">
        <v>196</v>
      </c>
      <c r="C11" s="304">
        <v>311783</v>
      </c>
      <c r="D11" s="304">
        <v>591806</v>
      </c>
      <c r="E11" s="304">
        <v>31352</v>
      </c>
      <c r="F11" s="304">
        <v>328127</v>
      </c>
      <c r="G11" s="304">
        <v>21239</v>
      </c>
      <c r="H11" s="304">
        <v>62249</v>
      </c>
      <c r="I11" s="304">
        <v>77398</v>
      </c>
      <c r="J11" s="304">
        <v>635834</v>
      </c>
      <c r="K11" s="304">
        <v>17592</v>
      </c>
      <c r="L11" s="304">
        <v>65987</v>
      </c>
      <c r="M11" s="304">
        <v>459364</v>
      </c>
      <c r="N11" s="304">
        <v>1684003</v>
      </c>
    </row>
    <row r="12" spans="1:14" ht="27" customHeight="1">
      <c r="A12" s="302">
        <v>6</v>
      </c>
      <c r="B12" s="303" t="s">
        <v>197</v>
      </c>
      <c r="C12" s="304">
        <v>561072</v>
      </c>
      <c r="D12" s="304">
        <v>946308</v>
      </c>
      <c r="E12" s="304">
        <v>75712</v>
      </c>
      <c r="F12" s="304">
        <v>497252</v>
      </c>
      <c r="G12" s="304">
        <v>28517</v>
      </c>
      <c r="H12" s="304">
        <v>70157</v>
      </c>
      <c r="I12" s="304">
        <v>45905</v>
      </c>
      <c r="J12" s="304">
        <v>303303</v>
      </c>
      <c r="K12" s="304">
        <v>0</v>
      </c>
      <c r="L12" s="304">
        <v>0</v>
      </c>
      <c r="M12" s="304">
        <v>711206</v>
      </c>
      <c r="N12" s="304">
        <v>1817020</v>
      </c>
    </row>
    <row r="13" spans="1:14" ht="27" customHeight="1">
      <c r="A13" s="302">
        <v>7</v>
      </c>
      <c r="B13" s="303" t="s">
        <v>61</v>
      </c>
      <c r="C13" s="304">
        <v>321428</v>
      </c>
      <c r="D13" s="304">
        <v>522493</v>
      </c>
      <c r="E13" s="304">
        <v>80635</v>
      </c>
      <c r="F13" s="304">
        <v>379788</v>
      </c>
      <c r="G13" s="304">
        <v>23185</v>
      </c>
      <c r="H13" s="304">
        <v>44149</v>
      </c>
      <c r="I13" s="304">
        <v>27393</v>
      </c>
      <c r="J13" s="304">
        <v>160936</v>
      </c>
      <c r="K13" s="304">
        <v>12297</v>
      </c>
      <c r="L13" s="304">
        <v>139840</v>
      </c>
      <c r="M13" s="304">
        <v>464938</v>
      </c>
      <c r="N13" s="304">
        <v>1247206</v>
      </c>
    </row>
    <row r="14" spans="1:14" ht="27" customHeight="1">
      <c r="A14" s="305"/>
      <c r="B14" s="306" t="s">
        <v>1429</v>
      </c>
      <c r="C14" s="307">
        <v>2921592</v>
      </c>
      <c r="D14" s="307">
        <v>5157148</v>
      </c>
      <c r="E14" s="307">
        <v>626589</v>
      </c>
      <c r="F14" s="307">
        <v>3409334</v>
      </c>
      <c r="G14" s="307">
        <v>175006</v>
      </c>
      <c r="H14" s="307">
        <v>369227</v>
      </c>
      <c r="I14" s="307">
        <v>254403</v>
      </c>
      <c r="J14" s="307">
        <v>1759592</v>
      </c>
      <c r="K14" s="307">
        <v>121123</v>
      </c>
      <c r="L14" s="307">
        <v>280001</v>
      </c>
      <c r="M14" s="307">
        <v>4098713</v>
      </c>
      <c r="N14" s="307">
        <v>10975302</v>
      </c>
    </row>
    <row r="15" spans="1:14" ht="27" customHeight="1">
      <c r="A15" s="765" t="s">
        <v>1430</v>
      </c>
      <c r="B15" s="766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7"/>
      <c r="N15" s="307"/>
    </row>
    <row r="16" spans="1:14" ht="27" customHeight="1">
      <c r="A16" s="308">
        <v>1</v>
      </c>
      <c r="B16" s="309" t="s">
        <v>63</v>
      </c>
      <c r="C16" s="304">
        <v>1273</v>
      </c>
      <c r="D16" s="304">
        <v>6721</v>
      </c>
      <c r="E16" s="304">
        <v>2903</v>
      </c>
      <c r="F16" s="304">
        <v>38542</v>
      </c>
      <c r="G16" s="304">
        <v>594</v>
      </c>
      <c r="H16" s="304">
        <v>12563</v>
      </c>
      <c r="I16" s="304">
        <v>1783</v>
      </c>
      <c r="J16" s="304">
        <v>35621</v>
      </c>
      <c r="K16" s="304">
        <v>0</v>
      </c>
      <c r="L16" s="304">
        <v>0</v>
      </c>
      <c r="M16" s="304">
        <v>6553</v>
      </c>
      <c r="N16" s="304">
        <v>93447</v>
      </c>
    </row>
    <row r="17" spans="1:14" ht="27" customHeight="1">
      <c r="A17" s="308">
        <v>2</v>
      </c>
      <c r="B17" s="309" t="s">
        <v>198</v>
      </c>
      <c r="C17" s="304">
        <v>8893</v>
      </c>
      <c r="D17" s="304">
        <v>46823</v>
      </c>
      <c r="E17" s="304">
        <v>4556</v>
      </c>
      <c r="F17" s="304">
        <v>101792</v>
      </c>
      <c r="G17" s="304">
        <v>1523</v>
      </c>
      <c r="H17" s="304">
        <v>4079</v>
      </c>
      <c r="I17" s="304">
        <v>6030</v>
      </c>
      <c r="J17" s="304">
        <v>63748</v>
      </c>
      <c r="K17" s="304">
        <v>68</v>
      </c>
      <c r="L17" s="304">
        <v>13279</v>
      </c>
      <c r="M17" s="304">
        <v>21070</v>
      </c>
      <c r="N17" s="304">
        <v>229721</v>
      </c>
    </row>
    <row r="18" spans="1:14" ht="27" customHeight="1">
      <c r="A18" s="308">
        <v>3</v>
      </c>
      <c r="B18" s="309" t="s">
        <v>65</v>
      </c>
      <c r="C18" s="304">
        <v>21769</v>
      </c>
      <c r="D18" s="304">
        <v>32546</v>
      </c>
      <c r="E18" s="304">
        <v>7499</v>
      </c>
      <c r="F18" s="304">
        <v>72527</v>
      </c>
      <c r="G18" s="304">
        <v>1751</v>
      </c>
      <c r="H18" s="304">
        <v>4088</v>
      </c>
      <c r="I18" s="304">
        <v>4788</v>
      </c>
      <c r="J18" s="304">
        <v>32217</v>
      </c>
      <c r="K18" s="304">
        <v>126</v>
      </c>
      <c r="L18" s="304">
        <v>310</v>
      </c>
      <c r="M18" s="304">
        <v>35933</v>
      </c>
      <c r="N18" s="304">
        <v>141688</v>
      </c>
    </row>
    <row r="19" spans="1:14" ht="27" customHeight="1">
      <c r="A19" s="308">
        <v>4</v>
      </c>
      <c r="B19" s="309" t="s">
        <v>66</v>
      </c>
      <c r="C19" s="304">
        <v>56724</v>
      </c>
      <c r="D19" s="304">
        <v>189587</v>
      </c>
      <c r="E19" s="304">
        <v>14764</v>
      </c>
      <c r="F19" s="304">
        <v>107695</v>
      </c>
      <c r="G19" s="304">
        <v>3456</v>
      </c>
      <c r="H19" s="304">
        <v>9182</v>
      </c>
      <c r="I19" s="304">
        <v>6293</v>
      </c>
      <c r="J19" s="304">
        <v>46551</v>
      </c>
      <c r="K19" s="304">
        <v>178</v>
      </c>
      <c r="L19" s="304">
        <v>192</v>
      </c>
      <c r="M19" s="304">
        <v>81415</v>
      </c>
      <c r="N19" s="304">
        <v>353207</v>
      </c>
    </row>
    <row r="20" spans="1:14" ht="27" customHeight="1">
      <c r="A20" s="308">
        <v>5</v>
      </c>
      <c r="B20" s="309" t="s">
        <v>67</v>
      </c>
      <c r="C20" s="304">
        <v>10634</v>
      </c>
      <c r="D20" s="304">
        <v>32339</v>
      </c>
      <c r="E20" s="304">
        <v>5902</v>
      </c>
      <c r="F20" s="304">
        <v>121897</v>
      </c>
      <c r="G20" s="304">
        <v>824</v>
      </c>
      <c r="H20" s="304">
        <v>2250</v>
      </c>
      <c r="I20" s="304">
        <v>2704</v>
      </c>
      <c r="J20" s="304">
        <v>20840</v>
      </c>
      <c r="K20" s="304">
        <v>2129</v>
      </c>
      <c r="L20" s="304">
        <v>16696</v>
      </c>
      <c r="M20" s="304">
        <v>22193</v>
      </c>
      <c r="N20" s="304">
        <v>194022</v>
      </c>
    </row>
    <row r="21" spans="1:14" ht="27" customHeight="1">
      <c r="A21" s="308">
        <v>6</v>
      </c>
      <c r="B21" s="309" t="s">
        <v>199</v>
      </c>
      <c r="C21" s="304">
        <v>38562</v>
      </c>
      <c r="D21" s="304">
        <v>61826</v>
      </c>
      <c r="E21" s="304">
        <v>10859</v>
      </c>
      <c r="F21" s="304">
        <v>63209</v>
      </c>
      <c r="G21" s="304">
        <v>3975</v>
      </c>
      <c r="H21" s="304">
        <v>10381</v>
      </c>
      <c r="I21" s="304">
        <v>4088</v>
      </c>
      <c r="J21" s="304">
        <v>40082</v>
      </c>
      <c r="K21" s="304">
        <v>1765</v>
      </c>
      <c r="L21" s="304">
        <v>534</v>
      </c>
      <c r="M21" s="304">
        <v>59249</v>
      </c>
      <c r="N21" s="304">
        <v>176032</v>
      </c>
    </row>
    <row r="22" spans="1:14" ht="27" customHeight="1">
      <c r="A22" s="308">
        <v>7</v>
      </c>
      <c r="B22" s="309" t="s">
        <v>69</v>
      </c>
      <c r="C22" s="304">
        <v>3780</v>
      </c>
      <c r="D22" s="304">
        <v>13700</v>
      </c>
      <c r="E22" s="304">
        <v>4297</v>
      </c>
      <c r="F22" s="304">
        <v>49300</v>
      </c>
      <c r="G22" s="304">
        <v>528</v>
      </c>
      <c r="H22" s="304">
        <v>1255</v>
      </c>
      <c r="I22" s="304">
        <v>1371</v>
      </c>
      <c r="J22" s="304">
        <v>9500</v>
      </c>
      <c r="K22" s="304">
        <v>0</v>
      </c>
      <c r="L22" s="304">
        <v>0</v>
      </c>
      <c r="M22" s="304">
        <v>9976</v>
      </c>
      <c r="N22" s="304">
        <v>73755</v>
      </c>
    </row>
    <row r="23" spans="1:14" ht="27" customHeight="1">
      <c r="A23" s="308">
        <v>8</v>
      </c>
      <c r="B23" s="309" t="s">
        <v>200</v>
      </c>
      <c r="C23" s="304">
        <v>33163</v>
      </c>
      <c r="D23" s="304">
        <v>44597</v>
      </c>
      <c r="E23" s="304">
        <v>7537</v>
      </c>
      <c r="F23" s="304">
        <v>59349</v>
      </c>
      <c r="G23" s="304">
        <v>1589</v>
      </c>
      <c r="H23" s="304">
        <v>3061</v>
      </c>
      <c r="I23" s="304">
        <v>4707</v>
      </c>
      <c r="J23" s="304">
        <v>46040</v>
      </c>
      <c r="K23" s="304">
        <v>1525</v>
      </c>
      <c r="L23" s="304">
        <v>9563</v>
      </c>
      <c r="M23" s="304">
        <v>48521</v>
      </c>
      <c r="N23" s="304">
        <v>162610</v>
      </c>
    </row>
    <row r="24" spans="1:14" ht="27" customHeight="1">
      <c r="A24" s="308">
        <v>9</v>
      </c>
      <c r="B24" s="309" t="s">
        <v>201</v>
      </c>
      <c r="C24" s="304">
        <v>64533</v>
      </c>
      <c r="D24" s="304">
        <v>104858</v>
      </c>
      <c r="E24" s="304">
        <v>28080</v>
      </c>
      <c r="F24" s="304">
        <v>142772</v>
      </c>
      <c r="G24" s="304">
        <v>3145</v>
      </c>
      <c r="H24" s="304">
        <v>7259</v>
      </c>
      <c r="I24" s="304">
        <v>4120</v>
      </c>
      <c r="J24" s="304">
        <v>45590</v>
      </c>
      <c r="K24" s="304">
        <v>10193</v>
      </c>
      <c r="L24" s="304">
        <v>22362</v>
      </c>
      <c r="M24" s="304">
        <v>110071</v>
      </c>
      <c r="N24" s="304">
        <v>322841</v>
      </c>
    </row>
    <row r="25" spans="1:14" ht="27" customHeight="1">
      <c r="A25" s="308">
        <v>10</v>
      </c>
      <c r="B25" s="309" t="s">
        <v>202</v>
      </c>
      <c r="C25" s="304">
        <v>6170</v>
      </c>
      <c r="D25" s="304">
        <v>37771</v>
      </c>
      <c r="E25" s="304">
        <v>3713</v>
      </c>
      <c r="F25" s="304">
        <v>27022</v>
      </c>
      <c r="G25" s="304">
        <v>1030</v>
      </c>
      <c r="H25" s="304">
        <v>2631</v>
      </c>
      <c r="I25" s="304">
        <v>2196</v>
      </c>
      <c r="J25" s="304">
        <v>18728</v>
      </c>
      <c r="K25" s="304">
        <v>307</v>
      </c>
      <c r="L25" s="304">
        <v>222</v>
      </c>
      <c r="M25" s="304">
        <v>13416</v>
      </c>
      <c r="N25" s="304">
        <v>86374</v>
      </c>
    </row>
    <row r="26" spans="1:14" ht="27" customHeight="1">
      <c r="A26" s="308">
        <v>11</v>
      </c>
      <c r="B26" s="309" t="s">
        <v>203</v>
      </c>
      <c r="C26" s="304">
        <v>22829</v>
      </c>
      <c r="D26" s="304">
        <v>38636</v>
      </c>
      <c r="E26" s="304">
        <v>6406</v>
      </c>
      <c r="F26" s="304">
        <v>141178</v>
      </c>
      <c r="G26" s="304">
        <v>2063</v>
      </c>
      <c r="H26" s="304">
        <v>5538</v>
      </c>
      <c r="I26" s="304">
        <v>3922</v>
      </c>
      <c r="J26" s="304">
        <v>26193</v>
      </c>
      <c r="K26" s="304">
        <v>421</v>
      </c>
      <c r="L26" s="304">
        <v>1587</v>
      </c>
      <c r="M26" s="304">
        <v>35641</v>
      </c>
      <c r="N26" s="304">
        <v>213132</v>
      </c>
    </row>
    <row r="27" spans="1:14" ht="27" customHeight="1">
      <c r="A27" s="308">
        <v>12</v>
      </c>
      <c r="B27" s="309" t="s">
        <v>204</v>
      </c>
      <c r="C27" s="304">
        <v>63</v>
      </c>
      <c r="D27" s="304">
        <v>216</v>
      </c>
      <c r="E27" s="304">
        <v>701</v>
      </c>
      <c r="F27" s="304">
        <v>8161</v>
      </c>
      <c r="G27" s="304">
        <v>117</v>
      </c>
      <c r="H27" s="304">
        <v>510</v>
      </c>
      <c r="I27" s="304">
        <v>491</v>
      </c>
      <c r="J27" s="304">
        <v>4595</v>
      </c>
      <c r="K27" s="304">
        <v>152</v>
      </c>
      <c r="L27" s="304">
        <v>8793</v>
      </c>
      <c r="M27" s="304">
        <v>1524</v>
      </c>
      <c r="N27" s="304">
        <v>22275</v>
      </c>
    </row>
    <row r="28" spans="1:14" ht="27" customHeight="1">
      <c r="A28" s="308">
        <v>13</v>
      </c>
      <c r="B28" s="309" t="s">
        <v>205</v>
      </c>
      <c r="C28" s="304">
        <v>0</v>
      </c>
      <c r="D28" s="304">
        <v>0</v>
      </c>
      <c r="E28" s="304">
        <v>1325</v>
      </c>
      <c r="F28" s="304">
        <v>19562</v>
      </c>
      <c r="G28" s="304">
        <v>69</v>
      </c>
      <c r="H28" s="304">
        <v>250</v>
      </c>
      <c r="I28" s="304">
        <v>2130</v>
      </c>
      <c r="J28" s="304">
        <v>21592</v>
      </c>
      <c r="K28" s="304">
        <v>0</v>
      </c>
      <c r="L28" s="304">
        <v>0</v>
      </c>
      <c r="M28" s="304">
        <v>3524</v>
      </c>
      <c r="N28" s="304">
        <v>41404</v>
      </c>
    </row>
    <row r="29" spans="1:14" ht="27" customHeight="1">
      <c r="A29" s="308">
        <v>14</v>
      </c>
      <c r="B29" s="309" t="s">
        <v>206</v>
      </c>
      <c r="C29" s="304">
        <v>0</v>
      </c>
      <c r="D29" s="304">
        <v>0</v>
      </c>
      <c r="E29" s="304">
        <v>482</v>
      </c>
      <c r="F29" s="304">
        <v>3448</v>
      </c>
      <c r="G29" s="304">
        <v>66</v>
      </c>
      <c r="H29" s="304">
        <v>214</v>
      </c>
      <c r="I29" s="304">
        <v>382</v>
      </c>
      <c r="J29" s="304">
        <v>3722</v>
      </c>
      <c r="K29" s="304">
        <v>8</v>
      </c>
      <c r="L29" s="304">
        <v>46</v>
      </c>
      <c r="M29" s="304">
        <v>938</v>
      </c>
      <c r="N29" s="304">
        <v>7430</v>
      </c>
    </row>
    <row r="30" spans="1:14" ht="27" customHeight="1">
      <c r="A30" s="308">
        <v>15</v>
      </c>
      <c r="B30" s="310" t="s">
        <v>207</v>
      </c>
      <c r="C30" s="304">
        <v>2372</v>
      </c>
      <c r="D30" s="304">
        <v>5759</v>
      </c>
      <c r="E30" s="304">
        <v>840</v>
      </c>
      <c r="F30" s="304">
        <v>14099</v>
      </c>
      <c r="G30" s="304">
        <v>321</v>
      </c>
      <c r="H30" s="304">
        <v>658</v>
      </c>
      <c r="I30" s="304">
        <v>2045</v>
      </c>
      <c r="J30" s="304">
        <v>10469</v>
      </c>
      <c r="K30" s="304">
        <v>124</v>
      </c>
      <c r="L30" s="304">
        <v>1733</v>
      </c>
      <c r="M30" s="304">
        <v>5702</v>
      </c>
      <c r="N30" s="304">
        <v>32718</v>
      </c>
    </row>
    <row r="31" spans="1:14" ht="27" customHeight="1">
      <c r="A31" s="308">
        <v>16</v>
      </c>
      <c r="B31" s="310" t="s">
        <v>208</v>
      </c>
      <c r="C31" s="304">
        <v>0</v>
      </c>
      <c r="D31" s="304">
        <v>16429</v>
      </c>
      <c r="E31" s="304">
        <v>0</v>
      </c>
      <c r="F31" s="304">
        <v>38918</v>
      </c>
      <c r="G31" s="304">
        <v>0</v>
      </c>
      <c r="H31" s="304">
        <v>593</v>
      </c>
      <c r="I31" s="304">
        <v>0</v>
      </c>
      <c r="J31" s="304">
        <v>24556</v>
      </c>
      <c r="K31" s="304">
        <v>0</v>
      </c>
      <c r="L31" s="304">
        <v>17546</v>
      </c>
      <c r="M31" s="304">
        <v>0</v>
      </c>
      <c r="N31" s="304">
        <v>98042</v>
      </c>
    </row>
    <row r="32" spans="1:14" ht="27" customHeight="1">
      <c r="A32" s="308">
        <v>17</v>
      </c>
      <c r="B32" s="310" t="s">
        <v>209</v>
      </c>
      <c r="C32" s="304">
        <v>269850</v>
      </c>
      <c r="D32" s="304">
        <v>236227</v>
      </c>
      <c r="E32" s="304">
        <v>20973</v>
      </c>
      <c r="F32" s="304">
        <v>113616</v>
      </c>
      <c r="G32" s="304">
        <v>3831</v>
      </c>
      <c r="H32" s="304">
        <v>9908</v>
      </c>
      <c r="I32" s="304">
        <v>9992</v>
      </c>
      <c r="J32" s="304">
        <v>70113</v>
      </c>
      <c r="K32" s="304">
        <v>1378</v>
      </c>
      <c r="L32" s="304">
        <v>2039</v>
      </c>
      <c r="M32" s="304">
        <v>306024</v>
      </c>
      <c r="N32" s="304">
        <v>431903</v>
      </c>
    </row>
    <row r="33" spans="1:14" ht="27" customHeight="1">
      <c r="A33" s="308">
        <v>18</v>
      </c>
      <c r="B33" s="309" t="s">
        <v>210</v>
      </c>
      <c r="C33" s="304">
        <v>276</v>
      </c>
      <c r="D33" s="304">
        <v>3114</v>
      </c>
      <c r="E33" s="304">
        <v>446</v>
      </c>
      <c r="F33" s="304">
        <v>4076</v>
      </c>
      <c r="G33" s="304">
        <v>107</v>
      </c>
      <c r="H33" s="304">
        <v>306</v>
      </c>
      <c r="I33" s="304">
        <v>572</v>
      </c>
      <c r="J33" s="304">
        <v>5583</v>
      </c>
      <c r="K33" s="304">
        <v>261</v>
      </c>
      <c r="L33" s="304">
        <v>1158</v>
      </c>
      <c r="M33" s="304">
        <v>1662</v>
      </c>
      <c r="N33" s="304">
        <v>14237</v>
      </c>
    </row>
    <row r="34" spans="1:14" ht="27" customHeight="1">
      <c r="A34" s="308">
        <v>19</v>
      </c>
      <c r="B34" s="310" t="s">
        <v>211</v>
      </c>
      <c r="C34" s="304">
        <v>76213</v>
      </c>
      <c r="D34" s="304">
        <v>271260</v>
      </c>
      <c r="E34" s="304">
        <v>10695</v>
      </c>
      <c r="F34" s="304">
        <v>216204</v>
      </c>
      <c r="G34" s="304">
        <v>1733</v>
      </c>
      <c r="H34" s="304">
        <v>6121</v>
      </c>
      <c r="I34" s="304">
        <v>13640</v>
      </c>
      <c r="J34" s="304">
        <v>139376</v>
      </c>
      <c r="K34" s="304">
        <v>62</v>
      </c>
      <c r="L34" s="304">
        <v>190</v>
      </c>
      <c r="M34" s="304">
        <v>102343</v>
      </c>
      <c r="N34" s="304">
        <v>633151</v>
      </c>
    </row>
    <row r="35" spans="1:14" ht="27" customHeight="1">
      <c r="A35" s="308">
        <v>20</v>
      </c>
      <c r="B35" s="310" t="s">
        <v>82</v>
      </c>
      <c r="C35" s="304">
        <v>33</v>
      </c>
      <c r="D35" s="304">
        <v>33</v>
      </c>
      <c r="E35" s="304">
        <v>18</v>
      </c>
      <c r="F35" s="304">
        <v>160</v>
      </c>
      <c r="G35" s="304">
        <v>7</v>
      </c>
      <c r="H35" s="304">
        <v>13</v>
      </c>
      <c r="I35" s="304">
        <v>3</v>
      </c>
      <c r="J35" s="304">
        <v>20</v>
      </c>
      <c r="K35" s="304">
        <v>386</v>
      </c>
      <c r="L35" s="304">
        <v>249</v>
      </c>
      <c r="M35" s="304">
        <v>447</v>
      </c>
      <c r="N35" s="304">
        <v>475</v>
      </c>
    </row>
    <row r="36" spans="1:14" ht="27" customHeight="1">
      <c r="A36" s="308"/>
      <c r="B36" s="311" t="s">
        <v>1431</v>
      </c>
      <c r="C36" s="307">
        <v>617137</v>
      </c>
      <c r="D36" s="307">
        <v>1142442</v>
      </c>
      <c r="E36" s="307">
        <v>131996</v>
      </c>
      <c r="F36" s="307">
        <v>1343527</v>
      </c>
      <c r="G36" s="307">
        <v>26729</v>
      </c>
      <c r="H36" s="307">
        <v>80860</v>
      </c>
      <c r="I36" s="307">
        <v>71257</v>
      </c>
      <c r="J36" s="307">
        <v>665136</v>
      </c>
      <c r="K36" s="307">
        <v>19083</v>
      </c>
      <c r="L36" s="307">
        <v>96499</v>
      </c>
      <c r="M36" s="307">
        <v>866202</v>
      </c>
      <c r="N36" s="307">
        <v>3328464</v>
      </c>
    </row>
    <row r="37" spans="1:14">
      <c r="A37" s="767" t="s">
        <v>1462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</row>
    <row r="38" spans="1:14">
      <c r="A38" s="767" t="s">
        <v>1463</v>
      </c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</row>
    <row r="39" spans="1:14" ht="22.5">
      <c r="A39" s="768" t="s">
        <v>1472</v>
      </c>
      <c r="B39" s="768"/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768"/>
      <c r="N39" s="768"/>
    </row>
    <row r="40" spans="1:14" ht="22.5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</row>
    <row r="41" spans="1:14" ht="22.5">
      <c r="A41" s="313" t="s">
        <v>1411</v>
      </c>
      <c r="B41" s="769" t="s">
        <v>1412</v>
      </c>
      <c r="C41" s="764" t="s">
        <v>1465</v>
      </c>
      <c r="D41" s="764"/>
      <c r="E41" s="764" t="s">
        <v>1466</v>
      </c>
      <c r="F41" s="764"/>
      <c r="G41" s="764" t="s">
        <v>1467</v>
      </c>
      <c r="H41" s="764"/>
      <c r="I41" s="764" t="s">
        <v>1468</v>
      </c>
      <c r="J41" s="764"/>
      <c r="K41" s="764" t="s">
        <v>1469</v>
      </c>
      <c r="L41" s="764"/>
      <c r="M41" s="764" t="s">
        <v>232</v>
      </c>
      <c r="N41" s="764"/>
    </row>
    <row r="42" spans="1:14" ht="22.5">
      <c r="A42" s="313" t="s">
        <v>1417</v>
      </c>
      <c r="B42" s="769"/>
      <c r="C42" s="314" t="s">
        <v>1470</v>
      </c>
      <c r="D42" s="314" t="s">
        <v>1471</v>
      </c>
      <c r="E42" s="314" t="s">
        <v>1470</v>
      </c>
      <c r="F42" s="314" t="s">
        <v>1471</v>
      </c>
      <c r="G42" s="314" t="s">
        <v>1470</v>
      </c>
      <c r="H42" s="314" t="s">
        <v>1471</v>
      </c>
      <c r="I42" s="314" t="s">
        <v>1470</v>
      </c>
      <c r="J42" s="315" t="s">
        <v>1471</v>
      </c>
      <c r="K42" s="314" t="s">
        <v>1470</v>
      </c>
      <c r="L42" s="314" t="s">
        <v>1471</v>
      </c>
      <c r="M42" s="314" t="s">
        <v>1470</v>
      </c>
      <c r="N42" s="314" t="s">
        <v>1471</v>
      </c>
    </row>
    <row r="43" spans="1:14" ht="22.5">
      <c r="A43" s="313" t="s">
        <v>1473</v>
      </c>
      <c r="B43" s="311" t="s">
        <v>1438</v>
      </c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</row>
    <row r="44" spans="1:14" ht="27" customHeight="1">
      <c r="A44" s="317">
        <v>1</v>
      </c>
      <c r="B44" s="309" t="s">
        <v>212</v>
      </c>
      <c r="C44" s="304">
        <v>219791</v>
      </c>
      <c r="D44" s="304">
        <v>313325</v>
      </c>
      <c r="E44" s="304">
        <v>32683</v>
      </c>
      <c r="F44" s="304">
        <v>310783</v>
      </c>
      <c r="G44" s="304">
        <v>4787</v>
      </c>
      <c r="H44" s="304">
        <v>10238</v>
      </c>
      <c r="I44" s="304">
        <v>15165</v>
      </c>
      <c r="J44" s="304">
        <v>106977</v>
      </c>
      <c r="K44" s="304">
        <v>5618</v>
      </c>
      <c r="L44" s="304">
        <v>7241</v>
      </c>
      <c r="M44" s="304">
        <v>278044</v>
      </c>
      <c r="N44" s="304">
        <v>748564</v>
      </c>
    </row>
    <row r="45" spans="1:14" ht="27" customHeight="1">
      <c r="A45" s="317">
        <v>2</v>
      </c>
      <c r="B45" s="309" t="s">
        <v>273</v>
      </c>
      <c r="C45" s="304">
        <v>16295</v>
      </c>
      <c r="D45" s="304">
        <v>49280</v>
      </c>
      <c r="E45" s="304">
        <v>7187</v>
      </c>
      <c r="F45" s="304">
        <v>197232</v>
      </c>
      <c r="G45" s="304">
        <v>403</v>
      </c>
      <c r="H45" s="304">
        <v>713</v>
      </c>
      <c r="I45" s="304">
        <v>3485</v>
      </c>
      <c r="J45" s="304">
        <v>15519</v>
      </c>
      <c r="K45" s="304">
        <v>1148</v>
      </c>
      <c r="L45" s="304">
        <v>36227</v>
      </c>
      <c r="M45" s="304">
        <v>28518</v>
      </c>
      <c r="N45" s="304">
        <v>298971</v>
      </c>
    </row>
    <row r="46" spans="1:14" ht="27" customHeight="1">
      <c r="A46" s="317">
        <v>3</v>
      </c>
      <c r="B46" s="309" t="s">
        <v>214</v>
      </c>
      <c r="C46" s="304">
        <v>4414</v>
      </c>
      <c r="D46" s="304">
        <v>7087</v>
      </c>
      <c r="E46" s="304">
        <v>2018</v>
      </c>
      <c r="F46" s="304">
        <v>7203</v>
      </c>
      <c r="G46" s="304">
        <v>31</v>
      </c>
      <c r="H46" s="304">
        <v>108</v>
      </c>
      <c r="I46" s="304">
        <v>117</v>
      </c>
      <c r="J46" s="304">
        <v>705</v>
      </c>
      <c r="K46" s="304">
        <v>165</v>
      </c>
      <c r="L46" s="304">
        <v>872</v>
      </c>
      <c r="M46" s="304">
        <v>6745</v>
      </c>
      <c r="N46" s="304">
        <v>15975</v>
      </c>
    </row>
    <row r="47" spans="1:14" ht="27" customHeight="1">
      <c r="A47" s="317">
        <v>4</v>
      </c>
      <c r="B47" s="309" t="s">
        <v>215</v>
      </c>
      <c r="C47" s="304">
        <v>3043</v>
      </c>
      <c r="D47" s="304">
        <v>9140</v>
      </c>
      <c r="E47" s="304">
        <v>981</v>
      </c>
      <c r="F47" s="304">
        <v>27044</v>
      </c>
      <c r="G47" s="304">
        <v>41</v>
      </c>
      <c r="H47" s="304">
        <v>150</v>
      </c>
      <c r="I47" s="304">
        <v>457</v>
      </c>
      <c r="J47" s="304">
        <v>4722</v>
      </c>
      <c r="K47" s="304">
        <v>29</v>
      </c>
      <c r="L47" s="304">
        <v>4514</v>
      </c>
      <c r="M47" s="304">
        <v>4551</v>
      </c>
      <c r="N47" s="304">
        <v>45570</v>
      </c>
    </row>
    <row r="48" spans="1:14" ht="27" customHeight="1">
      <c r="A48" s="317">
        <v>5</v>
      </c>
      <c r="B48" s="309" t="s">
        <v>216</v>
      </c>
      <c r="C48" s="304">
        <v>1437</v>
      </c>
      <c r="D48" s="304">
        <v>7256</v>
      </c>
      <c r="E48" s="304">
        <v>324</v>
      </c>
      <c r="F48" s="304">
        <v>5476</v>
      </c>
      <c r="G48" s="304">
        <v>15</v>
      </c>
      <c r="H48" s="304">
        <v>46</v>
      </c>
      <c r="I48" s="304">
        <v>141</v>
      </c>
      <c r="J48" s="304">
        <v>1621</v>
      </c>
      <c r="K48" s="304">
        <v>9</v>
      </c>
      <c r="L48" s="304">
        <v>11512</v>
      </c>
      <c r="M48" s="304">
        <v>1926</v>
      </c>
      <c r="N48" s="304">
        <v>25911</v>
      </c>
    </row>
    <row r="49" spans="1:14" ht="27" customHeight="1">
      <c r="A49" s="317">
        <v>6</v>
      </c>
      <c r="B49" s="309" t="s">
        <v>217</v>
      </c>
      <c r="C49" s="304">
        <v>26651</v>
      </c>
      <c r="D49" s="304">
        <v>43589</v>
      </c>
      <c r="E49" s="304">
        <v>1973</v>
      </c>
      <c r="F49" s="304">
        <v>67776</v>
      </c>
      <c r="G49" s="304">
        <v>1193</v>
      </c>
      <c r="H49" s="304">
        <v>4052</v>
      </c>
      <c r="I49" s="304">
        <v>3023</v>
      </c>
      <c r="J49" s="304">
        <v>24897</v>
      </c>
      <c r="K49" s="304">
        <v>7</v>
      </c>
      <c r="L49" s="304">
        <v>9791</v>
      </c>
      <c r="M49" s="304">
        <v>32847</v>
      </c>
      <c r="N49" s="304">
        <v>150105</v>
      </c>
    </row>
    <row r="50" spans="1:14" ht="27" customHeight="1">
      <c r="A50" s="317">
        <v>7</v>
      </c>
      <c r="B50" s="309" t="s">
        <v>218</v>
      </c>
      <c r="C50" s="304">
        <v>62</v>
      </c>
      <c r="D50" s="304">
        <v>40994</v>
      </c>
      <c r="E50" s="304">
        <v>176</v>
      </c>
      <c r="F50" s="304">
        <v>3922</v>
      </c>
      <c r="G50" s="304">
        <v>43</v>
      </c>
      <c r="H50" s="304">
        <v>145</v>
      </c>
      <c r="I50" s="304">
        <v>692</v>
      </c>
      <c r="J50" s="304">
        <v>4824</v>
      </c>
      <c r="K50" s="304">
        <v>498</v>
      </c>
      <c r="L50" s="304">
        <v>9545</v>
      </c>
      <c r="M50" s="304">
        <v>1471</v>
      </c>
      <c r="N50" s="304">
        <v>59430</v>
      </c>
    </row>
    <row r="51" spans="1:14" ht="27" customHeight="1">
      <c r="A51" s="317">
        <v>8</v>
      </c>
      <c r="B51" s="309" t="s">
        <v>219</v>
      </c>
      <c r="C51" s="304">
        <v>6981</v>
      </c>
      <c r="D51" s="304">
        <v>10555</v>
      </c>
      <c r="E51" s="304">
        <v>485</v>
      </c>
      <c r="F51" s="304">
        <v>17854</v>
      </c>
      <c r="G51" s="304">
        <v>29</v>
      </c>
      <c r="H51" s="304">
        <v>134</v>
      </c>
      <c r="I51" s="304">
        <v>456</v>
      </c>
      <c r="J51" s="304">
        <v>5013</v>
      </c>
      <c r="K51" s="304">
        <v>868</v>
      </c>
      <c r="L51" s="304">
        <v>15983</v>
      </c>
      <c r="M51" s="304">
        <v>8819</v>
      </c>
      <c r="N51" s="304">
        <v>49539</v>
      </c>
    </row>
    <row r="52" spans="1:14" ht="27" customHeight="1">
      <c r="A52" s="317">
        <v>9</v>
      </c>
      <c r="B52" s="309" t="s">
        <v>220</v>
      </c>
      <c r="C52" s="304">
        <v>2547</v>
      </c>
      <c r="D52" s="304">
        <v>22431</v>
      </c>
      <c r="E52" s="304">
        <v>140</v>
      </c>
      <c r="F52" s="304">
        <v>4724</v>
      </c>
      <c r="G52" s="304">
        <v>26</v>
      </c>
      <c r="H52" s="304">
        <v>52</v>
      </c>
      <c r="I52" s="304">
        <v>165</v>
      </c>
      <c r="J52" s="304">
        <v>1275</v>
      </c>
      <c r="K52" s="304">
        <v>2835</v>
      </c>
      <c r="L52" s="304">
        <v>32550</v>
      </c>
      <c r="M52" s="304">
        <v>5713</v>
      </c>
      <c r="N52" s="304">
        <v>61032</v>
      </c>
    </row>
    <row r="53" spans="1:14" ht="27" customHeight="1">
      <c r="A53" s="317">
        <v>10</v>
      </c>
      <c r="B53" s="309" t="s">
        <v>221</v>
      </c>
      <c r="C53" s="304">
        <v>73892</v>
      </c>
      <c r="D53" s="304">
        <v>77454</v>
      </c>
      <c r="E53" s="304">
        <v>49531</v>
      </c>
      <c r="F53" s="304">
        <v>19319</v>
      </c>
      <c r="G53" s="304">
        <v>1218</v>
      </c>
      <c r="H53" s="304">
        <v>131</v>
      </c>
      <c r="I53" s="304">
        <v>6401</v>
      </c>
      <c r="J53" s="304">
        <v>1342</v>
      </c>
      <c r="K53" s="304">
        <v>23953</v>
      </c>
      <c r="L53" s="304">
        <v>34968</v>
      </c>
      <c r="M53" s="304">
        <v>154995</v>
      </c>
      <c r="N53" s="304">
        <v>133214</v>
      </c>
    </row>
    <row r="54" spans="1:14" ht="27" customHeight="1">
      <c r="A54" s="317">
        <v>11</v>
      </c>
      <c r="B54" s="309" t="s">
        <v>222</v>
      </c>
      <c r="C54" s="304">
        <v>15446</v>
      </c>
      <c r="D54" s="304">
        <v>41057</v>
      </c>
      <c r="E54" s="304">
        <v>4406</v>
      </c>
      <c r="F54" s="304">
        <v>52977</v>
      </c>
      <c r="G54" s="304">
        <v>148</v>
      </c>
      <c r="H54" s="304">
        <v>392</v>
      </c>
      <c r="I54" s="304">
        <v>914</v>
      </c>
      <c r="J54" s="304">
        <v>7249</v>
      </c>
      <c r="K54" s="304">
        <v>19668</v>
      </c>
      <c r="L54" s="304">
        <v>44934</v>
      </c>
      <c r="M54" s="304">
        <v>40582</v>
      </c>
      <c r="N54" s="304">
        <v>146609</v>
      </c>
    </row>
    <row r="55" spans="1:14" ht="27" customHeight="1">
      <c r="A55" s="317">
        <v>12</v>
      </c>
      <c r="B55" s="309" t="s">
        <v>223</v>
      </c>
      <c r="C55" s="304">
        <v>199</v>
      </c>
      <c r="D55" s="304">
        <v>1763</v>
      </c>
      <c r="E55" s="304">
        <v>592</v>
      </c>
      <c r="F55" s="304">
        <v>15009</v>
      </c>
      <c r="G55" s="304">
        <v>40</v>
      </c>
      <c r="H55" s="304">
        <v>107</v>
      </c>
      <c r="I55" s="304">
        <v>260</v>
      </c>
      <c r="J55" s="304">
        <v>2134</v>
      </c>
      <c r="K55" s="304">
        <v>11</v>
      </c>
      <c r="L55" s="304">
        <v>4</v>
      </c>
      <c r="M55" s="304">
        <v>1102</v>
      </c>
      <c r="N55" s="304">
        <v>19017</v>
      </c>
    </row>
    <row r="56" spans="1:14" ht="27" customHeight="1">
      <c r="A56" s="317">
        <v>13</v>
      </c>
      <c r="B56" s="309" t="s">
        <v>224</v>
      </c>
      <c r="C56" s="304">
        <v>19297</v>
      </c>
      <c r="D56" s="304">
        <v>43778</v>
      </c>
      <c r="E56" s="304">
        <v>23441</v>
      </c>
      <c r="F56" s="304">
        <v>61872</v>
      </c>
      <c r="G56" s="304">
        <v>0</v>
      </c>
      <c r="H56" s="304">
        <v>0</v>
      </c>
      <c r="I56" s="304">
        <v>52</v>
      </c>
      <c r="J56" s="304">
        <v>470</v>
      </c>
      <c r="K56" s="304">
        <v>1</v>
      </c>
      <c r="L56" s="304">
        <v>11</v>
      </c>
      <c r="M56" s="304">
        <v>42791</v>
      </c>
      <c r="N56" s="304">
        <v>106131</v>
      </c>
    </row>
    <row r="57" spans="1:14" ht="27" customHeight="1">
      <c r="A57" s="317">
        <v>14</v>
      </c>
      <c r="B57" s="310" t="s">
        <v>225</v>
      </c>
      <c r="C57" s="304">
        <v>87372</v>
      </c>
      <c r="D57" s="304">
        <v>424803</v>
      </c>
      <c r="E57" s="304">
        <v>155229</v>
      </c>
      <c r="F57" s="304">
        <v>333204</v>
      </c>
      <c r="G57" s="304">
        <v>89</v>
      </c>
      <c r="H57" s="304">
        <v>105</v>
      </c>
      <c r="I57" s="304">
        <v>11207</v>
      </c>
      <c r="J57" s="304">
        <v>58106</v>
      </c>
      <c r="K57" s="304">
        <v>3625</v>
      </c>
      <c r="L57" s="304">
        <v>1131</v>
      </c>
      <c r="M57" s="304">
        <v>257522</v>
      </c>
      <c r="N57" s="304">
        <v>817349</v>
      </c>
    </row>
    <row r="58" spans="1:14" ht="27" customHeight="1">
      <c r="A58" s="317">
        <v>15</v>
      </c>
      <c r="B58" s="310" t="s">
        <v>226</v>
      </c>
      <c r="C58" s="304">
        <v>20062</v>
      </c>
      <c r="D58" s="304">
        <v>89522</v>
      </c>
      <c r="E58" s="304">
        <v>6564</v>
      </c>
      <c r="F58" s="304">
        <v>216311</v>
      </c>
      <c r="G58" s="304">
        <v>12</v>
      </c>
      <c r="H58" s="304">
        <v>23</v>
      </c>
      <c r="I58" s="304">
        <v>13931</v>
      </c>
      <c r="J58" s="304">
        <v>128324</v>
      </c>
      <c r="K58" s="304">
        <v>11991</v>
      </c>
      <c r="L58" s="304">
        <v>297092</v>
      </c>
      <c r="M58" s="304">
        <v>52560</v>
      </c>
      <c r="N58" s="304">
        <v>731272</v>
      </c>
    </row>
    <row r="59" spans="1:14" ht="27" customHeight="1">
      <c r="A59" s="317">
        <v>16</v>
      </c>
      <c r="B59" s="310" t="s">
        <v>227</v>
      </c>
      <c r="C59" s="304">
        <v>96059</v>
      </c>
      <c r="D59" s="304">
        <v>153944</v>
      </c>
      <c r="E59" s="304">
        <v>13504</v>
      </c>
      <c r="F59" s="304">
        <v>196502</v>
      </c>
      <c r="G59" s="304">
        <v>0</v>
      </c>
      <c r="H59" s="304">
        <v>0</v>
      </c>
      <c r="I59" s="304">
        <v>0</v>
      </c>
      <c r="J59" s="304">
        <v>0</v>
      </c>
      <c r="K59" s="304">
        <v>11013</v>
      </c>
      <c r="L59" s="304">
        <v>83883</v>
      </c>
      <c r="M59" s="304">
        <v>120576</v>
      </c>
      <c r="N59" s="304">
        <v>434329</v>
      </c>
    </row>
    <row r="60" spans="1:14" ht="27" customHeight="1">
      <c r="A60" s="317">
        <v>17</v>
      </c>
      <c r="B60" s="310" t="s">
        <v>1375</v>
      </c>
      <c r="C60" s="304">
        <v>30465</v>
      </c>
      <c r="D60" s="304">
        <v>131868</v>
      </c>
      <c r="E60" s="304">
        <v>2895</v>
      </c>
      <c r="F60" s="304">
        <v>123828</v>
      </c>
      <c r="G60" s="304">
        <v>0</v>
      </c>
      <c r="H60" s="304">
        <v>0</v>
      </c>
      <c r="I60" s="304">
        <v>81</v>
      </c>
      <c r="J60" s="304">
        <v>1146</v>
      </c>
      <c r="K60" s="304">
        <v>86</v>
      </c>
      <c r="L60" s="304">
        <v>25777</v>
      </c>
      <c r="M60" s="304">
        <v>33527</v>
      </c>
      <c r="N60" s="304">
        <v>282619</v>
      </c>
    </row>
    <row r="61" spans="1:14" ht="27" customHeight="1">
      <c r="A61" s="318"/>
      <c r="B61" s="311" t="s">
        <v>1444</v>
      </c>
      <c r="C61" s="307">
        <v>624013</v>
      </c>
      <c r="D61" s="307">
        <v>1467846</v>
      </c>
      <c r="E61" s="307">
        <v>302129</v>
      </c>
      <c r="F61" s="307">
        <v>1661036</v>
      </c>
      <c r="G61" s="307">
        <v>8075</v>
      </c>
      <c r="H61" s="307">
        <v>16396</v>
      </c>
      <c r="I61" s="307">
        <v>56547</v>
      </c>
      <c r="J61" s="307">
        <v>364324</v>
      </c>
      <c r="K61" s="307">
        <v>81525</v>
      </c>
      <c r="L61" s="307">
        <v>616035</v>
      </c>
      <c r="M61" s="307">
        <v>1072289</v>
      </c>
      <c r="N61" s="307">
        <v>4125637</v>
      </c>
    </row>
    <row r="62" spans="1:14" ht="27" customHeight="1">
      <c r="A62" s="318" t="s">
        <v>1445</v>
      </c>
      <c r="B62" s="311" t="s">
        <v>1446</v>
      </c>
      <c r="C62" s="319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</row>
    <row r="63" spans="1:14" ht="27" customHeight="1">
      <c r="A63" s="308">
        <v>1</v>
      </c>
      <c r="B63" s="320" t="s">
        <v>1447</v>
      </c>
      <c r="C63" s="321">
        <v>325328</v>
      </c>
      <c r="D63" s="321">
        <v>306566</v>
      </c>
      <c r="E63" s="321">
        <v>68684</v>
      </c>
      <c r="F63" s="321">
        <v>85353</v>
      </c>
      <c r="G63" s="321">
        <v>3577</v>
      </c>
      <c r="H63" s="321">
        <v>5514</v>
      </c>
      <c r="I63" s="321">
        <v>10345</v>
      </c>
      <c r="J63" s="321">
        <v>61009</v>
      </c>
      <c r="K63" s="321">
        <v>7273</v>
      </c>
      <c r="L63" s="321">
        <v>3259</v>
      </c>
      <c r="M63" s="304">
        <v>415207</v>
      </c>
      <c r="N63" s="304">
        <v>461701</v>
      </c>
    </row>
    <row r="64" spans="1:14" ht="27" customHeight="1">
      <c r="A64" s="317">
        <v>2</v>
      </c>
      <c r="B64" s="322" t="s">
        <v>1449</v>
      </c>
      <c r="C64" s="321">
        <v>404715</v>
      </c>
      <c r="D64" s="321">
        <v>526129</v>
      </c>
      <c r="E64" s="321">
        <v>63015</v>
      </c>
      <c r="F64" s="321">
        <v>95494</v>
      </c>
      <c r="G64" s="321">
        <v>9117</v>
      </c>
      <c r="H64" s="321">
        <v>16201</v>
      </c>
      <c r="I64" s="321">
        <v>12407</v>
      </c>
      <c r="J64" s="321">
        <v>45262</v>
      </c>
      <c r="K64" s="321">
        <v>81936</v>
      </c>
      <c r="L64" s="321">
        <v>40604</v>
      </c>
      <c r="M64" s="304">
        <v>571190</v>
      </c>
      <c r="N64" s="304">
        <v>723690</v>
      </c>
    </row>
    <row r="65" spans="1:14" ht="27" customHeight="1">
      <c r="A65" s="317">
        <v>3</v>
      </c>
      <c r="B65" s="322" t="s">
        <v>1450</v>
      </c>
      <c r="C65" s="321">
        <v>784095</v>
      </c>
      <c r="D65" s="321">
        <v>780273</v>
      </c>
      <c r="E65" s="321">
        <v>101259</v>
      </c>
      <c r="F65" s="321">
        <v>106641</v>
      </c>
      <c r="G65" s="321">
        <v>11324</v>
      </c>
      <c r="H65" s="321">
        <v>20018</v>
      </c>
      <c r="I65" s="321">
        <v>8151</v>
      </c>
      <c r="J65" s="321">
        <v>43105</v>
      </c>
      <c r="K65" s="321">
        <v>32265</v>
      </c>
      <c r="L65" s="321">
        <v>18202</v>
      </c>
      <c r="M65" s="304">
        <v>937094</v>
      </c>
      <c r="N65" s="304">
        <v>968239</v>
      </c>
    </row>
    <row r="66" spans="1:14" ht="27" customHeight="1">
      <c r="A66" s="318"/>
      <c r="B66" s="311" t="s">
        <v>1451</v>
      </c>
      <c r="C66" s="323">
        <v>1514138</v>
      </c>
      <c r="D66" s="323">
        <v>1612968</v>
      </c>
      <c r="E66" s="323">
        <v>232958</v>
      </c>
      <c r="F66" s="323">
        <v>287488</v>
      </c>
      <c r="G66" s="323">
        <v>24018</v>
      </c>
      <c r="H66" s="323">
        <v>41733</v>
      </c>
      <c r="I66" s="323">
        <v>30903</v>
      </c>
      <c r="J66" s="323">
        <v>149376</v>
      </c>
      <c r="K66" s="323">
        <v>121474</v>
      </c>
      <c r="L66" s="323">
        <v>62065</v>
      </c>
      <c r="M66" s="307">
        <v>1923491</v>
      </c>
      <c r="N66" s="307">
        <v>2153630</v>
      </c>
    </row>
    <row r="67" spans="1:14" ht="27" customHeight="1">
      <c r="A67" s="311" t="s">
        <v>1452</v>
      </c>
      <c r="B67" s="324"/>
      <c r="C67" s="323">
        <v>4162742</v>
      </c>
      <c r="D67" s="323">
        <v>7767436</v>
      </c>
      <c r="E67" s="323">
        <v>1060714</v>
      </c>
      <c r="F67" s="323">
        <v>6413897</v>
      </c>
      <c r="G67" s="323">
        <v>209810</v>
      </c>
      <c r="H67" s="323">
        <v>466483</v>
      </c>
      <c r="I67" s="323">
        <v>382207</v>
      </c>
      <c r="J67" s="323">
        <v>2789052</v>
      </c>
      <c r="K67" s="323">
        <v>221731</v>
      </c>
      <c r="L67" s="323">
        <v>992535</v>
      </c>
      <c r="M67" s="307">
        <v>6037204</v>
      </c>
      <c r="N67" s="307">
        <v>18429403</v>
      </c>
    </row>
    <row r="68" spans="1:14" ht="27" customHeight="1">
      <c r="A68" s="311" t="s">
        <v>1474</v>
      </c>
      <c r="B68" s="311"/>
      <c r="C68" s="323">
        <v>5676880</v>
      </c>
      <c r="D68" s="323">
        <v>9380404</v>
      </c>
      <c r="E68" s="323">
        <v>1293672</v>
      </c>
      <c r="F68" s="323">
        <v>6701385</v>
      </c>
      <c r="G68" s="323">
        <v>233828</v>
      </c>
      <c r="H68" s="323">
        <v>508216</v>
      </c>
      <c r="I68" s="323">
        <v>413110</v>
      </c>
      <c r="J68" s="323">
        <v>2938428</v>
      </c>
      <c r="K68" s="323">
        <v>343205</v>
      </c>
      <c r="L68" s="323">
        <v>1054600</v>
      </c>
      <c r="M68" s="307">
        <v>7960695</v>
      </c>
      <c r="N68" s="307">
        <v>20583033</v>
      </c>
    </row>
    <row r="69" spans="1:14" ht="27" customHeight="1">
      <c r="A69" s="318" t="s">
        <v>1454</v>
      </c>
      <c r="B69" s="311" t="s">
        <v>1455</v>
      </c>
      <c r="C69" s="319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</row>
    <row r="70" spans="1:14" ht="27" customHeight="1">
      <c r="A70" s="317">
        <v>1</v>
      </c>
      <c r="B70" s="322" t="s">
        <v>1456</v>
      </c>
      <c r="C70" s="321">
        <v>322829</v>
      </c>
      <c r="D70" s="321">
        <v>164154</v>
      </c>
      <c r="E70" s="321">
        <v>0</v>
      </c>
      <c r="F70" s="321">
        <v>0</v>
      </c>
      <c r="G70" s="321">
        <v>0</v>
      </c>
      <c r="H70" s="321">
        <v>0</v>
      </c>
      <c r="I70" s="321">
        <v>0</v>
      </c>
      <c r="J70" s="321">
        <v>0</v>
      </c>
      <c r="K70" s="321">
        <v>0</v>
      </c>
      <c r="L70" s="321">
        <v>0</v>
      </c>
      <c r="M70" s="304">
        <v>322829</v>
      </c>
      <c r="N70" s="304">
        <v>164154</v>
      </c>
    </row>
    <row r="71" spans="1:14" ht="27" customHeight="1">
      <c r="A71" s="317">
        <v>2</v>
      </c>
      <c r="B71" s="322" t="s">
        <v>1457</v>
      </c>
      <c r="C71" s="321">
        <v>2349327</v>
      </c>
      <c r="D71" s="321">
        <v>1092279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321">
        <v>0</v>
      </c>
      <c r="L71" s="321">
        <v>0</v>
      </c>
      <c r="M71" s="304">
        <v>2349327</v>
      </c>
      <c r="N71" s="304">
        <v>1092279</v>
      </c>
    </row>
    <row r="72" spans="1:14" ht="27" customHeight="1">
      <c r="A72" s="317">
        <v>3</v>
      </c>
      <c r="B72" s="322" t="s">
        <v>1475</v>
      </c>
      <c r="C72" s="321">
        <v>0</v>
      </c>
      <c r="D72" s="321">
        <v>0</v>
      </c>
      <c r="E72" s="321">
        <v>0</v>
      </c>
      <c r="F72" s="321">
        <v>0</v>
      </c>
      <c r="G72" s="321">
        <v>0</v>
      </c>
      <c r="H72" s="321">
        <v>0</v>
      </c>
      <c r="I72" s="321">
        <v>0</v>
      </c>
      <c r="J72" s="321">
        <v>0</v>
      </c>
      <c r="K72" s="321">
        <v>0</v>
      </c>
      <c r="L72" s="321">
        <v>0</v>
      </c>
      <c r="M72" s="304">
        <v>0</v>
      </c>
      <c r="N72" s="304">
        <v>0</v>
      </c>
    </row>
    <row r="73" spans="1:14" ht="27" customHeight="1">
      <c r="A73" s="308"/>
      <c r="B73" s="320" t="s">
        <v>1459</v>
      </c>
      <c r="C73" s="323">
        <v>2672156</v>
      </c>
      <c r="D73" s="323">
        <v>1256433</v>
      </c>
      <c r="E73" s="323">
        <v>0</v>
      </c>
      <c r="F73" s="323">
        <v>0</v>
      </c>
      <c r="G73" s="323">
        <v>0</v>
      </c>
      <c r="H73" s="323">
        <v>0</v>
      </c>
      <c r="I73" s="323">
        <v>0</v>
      </c>
      <c r="J73" s="323">
        <v>0</v>
      </c>
      <c r="K73" s="323">
        <v>0</v>
      </c>
      <c r="L73" s="323">
        <v>0</v>
      </c>
      <c r="M73" s="307">
        <v>2672156</v>
      </c>
      <c r="N73" s="307">
        <v>1256433</v>
      </c>
    </row>
    <row r="74" spans="1:14" ht="27" customHeight="1">
      <c r="A74" s="325" t="s">
        <v>1460</v>
      </c>
      <c r="B74" s="322" t="s">
        <v>108</v>
      </c>
      <c r="C74" s="319">
        <v>0</v>
      </c>
      <c r="D74" s="319">
        <v>0</v>
      </c>
      <c r="E74" s="319">
        <v>5149</v>
      </c>
      <c r="F74" s="319">
        <v>136804</v>
      </c>
      <c r="G74" s="319">
        <v>0</v>
      </c>
      <c r="H74" s="319">
        <v>0</v>
      </c>
      <c r="I74" s="319">
        <v>0</v>
      </c>
      <c r="J74" s="319">
        <v>0</v>
      </c>
      <c r="K74" s="319">
        <v>0</v>
      </c>
      <c r="L74" s="319">
        <v>0</v>
      </c>
      <c r="M74" s="304">
        <v>5149</v>
      </c>
      <c r="N74" s="304">
        <v>136804</v>
      </c>
    </row>
    <row r="75" spans="1:14" ht="27" customHeight="1">
      <c r="A75" s="326"/>
      <c r="B75" s="327" t="s">
        <v>1461</v>
      </c>
      <c r="C75" s="328">
        <v>0</v>
      </c>
      <c r="D75" s="328">
        <v>0</v>
      </c>
      <c r="E75" s="328">
        <v>5149</v>
      </c>
      <c r="F75" s="328">
        <v>136804</v>
      </c>
      <c r="G75" s="328">
        <v>0</v>
      </c>
      <c r="H75" s="328">
        <v>0</v>
      </c>
      <c r="I75" s="328">
        <v>0</v>
      </c>
      <c r="J75" s="328">
        <v>0</v>
      </c>
      <c r="K75" s="328">
        <v>0</v>
      </c>
      <c r="L75" s="328">
        <v>0</v>
      </c>
      <c r="M75" s="307">
        <v>5149</v>
      </c>
      <c r="N75" s="307">
        <v>136804</v>
      </c>
    </row>
    <row r="76" spans="1:14" ht="27" customHeight="1">
      <c r="A76" s="326"/>
      <c r="B76" s="327" t="s">
        <v>177</v>
      </c>
      <c r="C76" s="323">
        <v>8349036</v>
      </c>
      <c r="D76" s="323">
        <v>10636837</v>
      </c>
      <c r="E76" s="323">
        <v>1298821</v>
      </c>
      <c r="F76" s="323">
        <v>6838189</v>
      </c>
      <c r="G76" s="323">
        <v>233828</v>
      </c>
      <c r="H76" s="323">
        <v>508216</v>
      </c>
      <c r="I76" s="323">
        <v>413110</v>
      </c>
      <c r="J76" s="323">
        <v>2938428</v>
      </c>
      <c r="K76" s="323">
        <v>343205</v>
      </c>
      <c r="L76" s="323">
        <v>1054600</v>
      </c>
      <c r="M76" s="307">
        <v>10638000</v>
      </c>
      <c r="N76" s="307">
        <v>21976270</v>
      </c>
    </row>
    <row r="77" spans="1:14" ht="27" customHeight="1">
      <c r="A77" s="329"/>
      <c r="B77" s="30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</row>
    <row r="78" spans="1:14">
      <c r="A78" s="331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</row>
    <row r="79" spans="1:14">
      <c r="A79" s="331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</row>
    <row r="80" spans="1:14">
      <c r="A80" s="331"/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</row>
    <row r="81" spans="1:14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</row>
    <row r="82" spans="1:14">
      <c r="A82" s="331"/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</row>
    <row r="83" spans="1:14">
      <c r="A83" s="331"/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</row>
    <row r="84" spans="1:14">
      <c r="A84" s="331"/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</row>
    <row r="85" spans="1:14">
      <c r="A85" s="331"/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1"/>
      <c r="N85" s="331"/>
    </row>
    <row r="86" spans="1:14">
      <c r="A86" s="331"/>
      <c r="B86" s="331"/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</row>
    <row r="87" spans="1:14">
      <c r="A87" s="331"/>
      <c r="B87" s="331"/>
      <c r="C87" s="331"/>
      <c r="D87" s="331"/>
      <c r="E87" s="331"/>
      <c r="F87" s="331"/>
      <c r="G87" s="331"/>
      <c r="H87" s="331"/>
      <c r="I87" s="331"/>
      <c r="J87" s="331"/>
      <c r="K87" s="331"/>
      <c r="L87" s="331"/>
      <c r="M87" s="331"/>
      <c r="N87" s="331"/>
    </row>
  </sheetData>
  <mergeCells count="21">
    <mergeCell ref="A1:N1"/>
    <mergeCell ref="A2:N2"/>
    <mergeCell ref="A3:N3"/>
    <mergeCell ref="B4:B5"/>
    <mergeCell ref="C4:D4"/>
    <mergeCell ref="E4:F4"/>
    <mergeCell ref="G4:H4"/>
    <mergeCell ref="I4:J4"/>
    <mergeCell ref="K4:L4"/>
    <mergeCell ref="M4:N4"/>
    <mergeCell ref="M41:N41"/>
    <mergeCell ref="A15:B15"/>
    <mergeCell ref="A37:N37"/>
    <mergeCell ref="A38:N38"/>
    <mergeCell ref="A39:N39"/>
    <mergeCell ref="B41:B42"/>
    <mergeCell ref="C41:D41"/>
    <mergeCell ref="E41:F41"/>
    <mergeCell ref="G41:H41"/>
    <mergeCell ref="I41:J41"/>
    <mergeCell ref="K41:L4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9"/>
  <sheetViews>
    <sheetView workbookViewId="0">
      <selection activeCell="I77" activeCellId="5" sqref="I15 I37 I63 I68 I75 I77"/>
    </sheetView>
  </sheetViews>
  <sheetFormatPr defaultRowHeight="15"/>
  <cols>
    <col min="1" max="1" width="11.7109375" style="332" bestFit="1" customWidth="1"/>
    <col min="2" max="2" width="41" style="332" customWidth="1"/>
    <col min="3" max="3" width="3.28515625" style="332" customWidth="1"/>
    <col min="4" max="4" width="19.5703125" style="332" customWidth="1"/>
    <col min="5" max="5" width="15.5703125" style="332" customWidth="1"/>
    <col min="6" max="6" width="16.140625" style="332" customWidth="1"/>
    <col min="7" max="7" width="15.28515625" style="332" customWidth="1"/>
    <col min="8" max="8" width="14.28515625" style="332" customWidth="1"/>
    <col min="9" max="9" width="19.140625" style="332" customWidth="1"/>
    <col min="10" max="11" width="21" style="332" customWidth="1"/>
    <col min="12" max="16384" width="9.140625" style="332"/>
  </cols>
  <sheetData>
    <row r="1" spans="1:11" ht="18">
      <c r="A1" s="774" t="s">
        <v>1476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</row>
    <row r="2" spans="1:11" ht="18">
      <c r="A2" s="774" t="s">
        <v>1406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</row>
    <row r="3" spans="1:11" ht="18">
      <c r="A3" s="774" t="s">
        <v>1477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</row>
    <row r="4" spans="1:11" ht="18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8">
      <c r="A5" s="334" t="s">
        <v>1411</v>
      </c>
      <c r="B5" s="777" t="s">
        <v>1412</v>
      </c>
      <c r="C5" s="335"/>
      <c r="D5" s="776" t="s">
        <v>1478</v>
      </c>
      <c r="E5" s="776"/>
      <c r="F5" s="779" t="s">
        <v>1479</v>
      </c>
      <c r="G5" s="779"/>
      <c r="H5" s="779" t="s">
        <v>1393</v>
      </c>
      <c r="I5" s="779"/>
      <c r="J5" s="779" t="s">
        <v>1480</v>
      </c>
      <c r="K5" s="779"/>
    </row>
    <row r="6" spans="1:11" ht="18">
      <c r="A6" s="334" t="s">
        <v>1417</v>
      </c>
      <c r="B6" s="778"/>
      <c r="C6" s="336"/>
      <c r="D6" s="337" t="s">
        <v>1470</v>
      </c>
      <c r="E6" s="337" t="s">
        <v>1471</v>
      </c>
      <c r="F6" s="337" t="s">
        <v>1470</v>
      </c>
      <c r="G6" s="337" t="s">
        <v>1471</v>
      </c>
      <c r="H6" s="337" t="s">
        <v>1470</v>
      </c>
      <c r="I6" s="337" t="s">
        <v>1471</v>
      </c>
      <c r="J6" s="337" t="s">
        <v>1470</v>
      </c>
      <c r="K6" s="338" t="s">
        <v>1471</v>
      </c>
    </row>
    <row r="7" spans="1:11" ht="18">
      <c r="A7" s="334" t="s">
        <v>1425</v>
      </c>
      <c r="B7" s="339" t="s">
        <v>1395</v>
      </c>
      <c r="C7" s="339"/>
      <c r="D7" s="340"/>
      <c r="E7" s="340"/>
      <c r="F7" s="340"/>
      <c r="G7" s="340"/>
      <c r="H7" s="340"/>
      <c r="I7" s="340"/>
      <c r="J7" s="340"/>
      <c r="K7" s="340"/>
    </row>
    <row r="8" spans="1:11" ht="18">
      <c r="A8" s="334">
        <v>1</v>
      </c>
      <c r="B8" s="339" t="s">
        <v>56</v>
      </c>
      <c r="C8" s="339"/>
      <c r="D8" s="341">
        <v>733799</v>
      </c>
      <c r="E8" s="341">
        <v>891307</v>
      </c>
      <c r="F8" s="341">
        <v>662349</v>
      </c>
      <c r="G8" s="341">
        <v>795832</v>
      </c>
      <c r="H8" s="341">
        <v>105683</v>
      </c>
      <c r="I8" s="341">
        <v>135105</v>
      </c>
      <c r="J8" s="341">
        <v>23795</v>
      </c>
      <c r="K8" s="341">
        <v>2416</v>
      </c>
    </row>
    <row r="9" spans="1:11" ht="18">
      <c r="A9" s="334">
        <v>2</v>
      </c>
      <c r="B9" s="339" t="s">
        <v>57</v>
      </c>
      <c r="C9" s="339"/>
      <c r="D9" s="341">
        <v>333249</v>
      </c>
      <c r="E9" s="341">
        <v>525279</v>
      </c>
      <c r="F9" s="341">
        <v>213193</v>
      </c>
      <c r="G9" s="341">
        <v>345174</v>
      </c>
      <c r="H9" s="341">
        <v>20685</v>
      </c>
      <c r="I9" s="341">
        <v>38180</v>
      </c>
      <c r="J9" s="341">
        <v>1441</v>
      </c>
      <c r="K9" s="341">
        <v>255</v>
      </c>
    </row>
    <row r="10" spans="1:11" ht="18">
      <c r="A10" s="334">
        <v>3</v>
      </c>
      <c r="B10" s="339" t="s">
        <v>58</v>
      </c>
      <c r="C10" s="339"/>
      <c r="D10" s="341">
        <v>340678</v>
      </c>
      <c r="E10" s="341">
        <v>582940</v>
      </c>
      <c r="F10" s="341">
        <v>244869</v>
      </c>
      <c r="G10" s="341">
        <v>575706</v>
      </c>
      <c r="H10" s="341">
        <v>76002</v>
      </c>
      <c r="I10" s="341">
        <v>141078</v>
      </c>
      <c r="J10" s="341">
        <v>1139</v>
      </c>
      <c r="K10" s="341">
        <v>262</v>
      </c>
    </row>
    <row r="11" spans="1:11" ht="18">
      <c r="A11" s="334">
        <v>4</v>
      </c>
      <c r="B11" s="339" t="s">
        <v>195</v>
      </c>
      <c r="C11" s="339"/>
      <c r="D11" s="341">
        <v>85776</v>
      </c>
      <c r="E11" s="341">
        <v>156632</v>
      </c>
      <c r="F11" s="341">
        <v>70149</v>
      </c>
      <c r="G11" s="341">
        <v>115502</v>
      </c>
      <c r="H11" s="341">
        <v>18718</v>
      </c>
      <c r="I11" s="341">
        <v>23821</v>
      </c>
      <c r="J11" s="341">
        <v>1982</v>
      </c>
      <c r="K11" s="341">
        <v>220</v>
      </c>
    </row>
    <row r="12" spans="1:11" ht="18">
      <c r="A12" s="334">
        <v>5</v>
      </c>
      <c r="B12" s="339" t="s">
        <v>196</v>
      </c>
      <c r="C12" s="339"/>
      <c r="D12" s="341">
        <v>41391</v>
      </c>
      <c r="E12" s="341">
        <v>633070</v>
      </c>
      <c r="F12" s="341">
        <v>259114</v>
      </c>
      <c r="G12" s="341">
        <v>461957</v>
      </c>
      <c r="H12" s="341">
        <v>98714</v>
      </c>
      <c r="I12" s="341">
        <v>150341</v>
      </c>
      <c r="J12" s="341">
        <v>233</v>
      </c>
      <c r="K12" s="341">
        <v>71</v>
      </c>
    </row>
    <row r="13" spans="1:11" ht="18">
      <c r="A13" s="334">
        <v>6</v>
      </c>
      <c r="B13" s="339" t="s">
        <v>197</v>
      </c>
      <c r="C13" s="339"/>
      <c r="D13" s="341">
        <v>536112</v>
      </c>
      <c r="E13" s="341">
        <v>641712</v>
      </c>
      <c r="F13" s="341">
        <v>317322</v>
      </c>
      <c r="G13" s="341">
        <v>436021</v>
      </c>
      <c r="H13" s="341">
        <v>118096</v>
      </c>
      <c r="I13" s="341">
        <v>110910</v>
      </c>
      <c r="J13" s="341">
        <v>11125</v>
      </c>
      <c r="K13" s="341">
        <v>1238</v>
      </c>
    </row>
    <row r="14" spans="1:11" ht="18">
      <c r="A14" s="334">
        <v>7</v>
      </c>
      <c r="B14" s="339" t="s">
        <v>61</v>
      </c>
      <c r="C14" s="339"/>
      <c r="D14" s="341">
        <v>378091</v>
      </c>
      <c r="E14" s="341">
        <v>479361</v>
      </c>
      <c r="F14" s="341">
        <v>295134</v>
      </c>
      <c r="G14" s="341">
        <v>330667</v>
      </c>
      <c r="H14" s="341">
        <v>27421</v>
      </c>
      <c r="I14" s="341">
        <v>36060</v>
      </c>
      <c r="J14" s="341">
        <v>837</v>
      </c>
      <c r="K14" s="341">
        <v>343</v>
      </c>
    </row>
    <row r="15" spans="1:11" ht="18">
      <c r="A15" s="334"/>
      <c r="B15" s="342" t="s">
        <v>1429</v>
      </c>
      <c r="C15" s="342"/>
      <c r="D15" s="343">
        <v>2449096</v>
      </c>
      <c r="E15" s="343">
        <v>3910301</v>
      </c>
      <c r="F15" s="343">
        <v>2062130</v>
      </c>
      <c r="G15" s="343">
        <v>3060859</v>
      </c>
      <c r="H15" s="343">
        <v>465319</v>
      </c>
      <c r="I15" s="343">
        <v>635495</v>
      </c>
      <c r="J15" s="343">
        <v>40552</v>
      </c>
      <c r="K15" s="343">
        <v>4805</v>
      </c>
    </row>
    <row r="16" spans="1:11" ht="18">
      <c r="A16" s="772" t="s">
        <v>1430</v>
      </c>
      <c r="B16" s="773"/>
      <c r="C16" s="344"/>
      <c r="D16" s="341"/>
      <c r="E16" s="341"/>
      <c r="F16" s="341"/>
      <c r="G16" s="341"/>
      <c r="H16" s="341"/>
      <c r="I16" s="341"/>
      <c r="J16" s="341"/>
      <c r="K16" s="341"/>
    </row>
    <row r="17" spans="1:11" ht="18">
      <c r="A17" s="345">
        <v>1</v>
      </c>
      <c r="B17" s="346" t="s">
        <v>63</v>
      </c>
      <c r="C17" s="339"/>
      <c r="D17" s="341">
        <v>0</v>
      </c>
      <c r="E17" s="341">
        <v>0</v>
      </c>
      <c r="F17" s="341">
        <v>0</v>
      </c>
      <c r="G17" s="341">
        <v>0</v>
      </c>
      <c r="H17" s="341">
        <v>2298</v>
      </c>
      <c r="I17" s="341">
        <v>3715</v>
      </c>
      <c r="J17" s="341">
        <v>0</v>
      </c>
      <c r="K17" s="341">
        <v>0</v>
      </c>
    </row>
    <row r="18" spans="1:11" ht="18">
      <c r="A18" s="345">
        <v>2</v>
      </c>
      <c r="B18" s="346" t="s">
        <v>198</v>
      </c>
      <c r="C18" s="339"/>
      <c r="D18" s="341">
        <v>5054</v>
      </c>
      <c r="E18" s="341">
        <v>6925</v>
      </c>
      <c r="F18" s="341">
        <v>3358</v>
      </c>
      <c r="G18" s="341">
        <v>7660</v>
      </c>
      <c r="H18" s="341">
        <v>2981</v>
      </c>
      <c r="I18" s="341">
        <v>10299</v>
      </c>
      <c r="J18" s="341">
        <v>187</v>
      </c>
      <c r="K18" s="341">
        <v>9</v>
      </c>
    </row>
    <row r="19" spans="1:11" ht="18">
      <c r="A19" s="345">
        <v>3</v>
      </c>
      <c r="B19" s="346" t="s">
        <v>65</v>
      </c>
      <c r="C19" s="339"/>
      <c r="D19" s="341">
        <v>19875</v>
      </c>
      <c r="E19" s="341">
        <v>23587</v>
      </c>
      <c r="F19" s="341">
        <v>16987</v>
      </c>
      <c r="G19" s="341">
        <v>20145</v>
      </c>
      <c r="H19" s="341">
        <v>4125</v>
      </c>
      <c r="I19" s="341">
        <v>6412</v>
      </c>
      <c r="J19" s="341">
        <v>0</v>
      </c>
      <c r="K19" s="341">
        <v>0</v>
      </c>
    </row>
    <row r="20" spans="1:11" ht="18">
      <c r="A20" s="345">
        <v>4</v>
      </c>
      <c r="B20" s="346" t="s">
        <v>66</v>
      </c>
      <c r="C20" s="339"/>
      <c r="D20" s="341">
        <v>88213</v>
      </c>
      <c r="E20" s="341">
        <v>256474</v>
      </c>
      <c r="F20" s="341">
        <v>43989</v>
      </c>
      <c r="G20" s="341">
        <v>98917</v>
      </c>
      <c r="H20" s="341">
        <v>2043</v>
      </c>
      <c r="I20" s="341">
        <v>5189</v>
      </c>
      <c r="J20" s="341">
        <v>184</v>
      </c>
      <c r="K20" s="341">
        <v>110</v>
      </c>
    </row>
    <row r="21" spans="1:11" ht="18">
      <c r="A21" s="345">
        <v>5</v>
      </c>
      <c r="B21" s="346" t="s">
        <v>67</v>
      </c>
      <c r="C21" s="339"/>
      <c r="D21" s="341">
        <v>10468</v>
      </c>
      <c r="E21" s="341">
        <v>54446</v>
      </c>
      <c r="F21" s="341">
        <v>6742</v>
      </c>
      <c r="G21" s="341">
        <v>18362</v>
      </c>
      <c r="H21" s="341">
        <v>1654</v>
      </c>
      <c r="I21" s="341">
        <v>3210</v>
      </c>
      <c r="J21" s="341">
        <v>4</v>
      </c>
      <c r="K21" s="341">
        <v>3</v>
      </c>
    </row>
    <row r="22" spans="1:11" ht="18">
      <c r="A22" s="345">
        <v>6</v>
      </c>
      <c r="B22" s="346" t="s">
        <v>199</v>
      </c>
      <c r="C22" s="339"/>
      <c r="D22" s="341">
        <v>23562</v>
      </c>
      <c r="E22" s="341">
        <v>44820</v>
      </c>
      <c r="F22" s="341">
        <v>18399</v>
      </c>
      <c r="G22" s="341">
        <v>21562</v>
      </c>
      <c r="H22" s="341">
        <v>5123</v>
      </c>
      <c r="I22" s="341">
        <v>3715</v>
      </c>
      <c r="J22" s="341">
        <v>3</v>
      </c>
      <c r="K22" s="341">
        <v>1</v>
      </c>
    </row>
    <row r="23" spans="1:11" ht="18">
      <c r="A23" s="345">
        <v>7</v>
      </c>
      <c r="B23" s="346" t="s">
        <v>69</v>
      </c>
      <c r="C23" s="339"/>
      <c r="D23" s="341">
        <v>3604</v>
      </c>
      <c r="E23" s="341">
        <v>7800</v>
      </c>
      <c r="F23" s="341">
        <v>3017</v>
      </c>
      <c r="G23" s="341">
        <v>6800</v>
      </c>
      <c r="H23" s="341">
        <v>1496</v>
      </c>
      <c r="I23" s="341">
        <v>2600</v>
      </c>
      <c r="J23" s="341">
        <v>4</v>
      </c>
      <c r="K23" s="341">
        <v>0</v>
      </c>
    </row>
    <row r="24" spans="1:11" ht="18">
      <c r="A24" s="345">
        <v>8</v>
      </c>
      <c r="B24" s="346" t="s">
        <v>200</v>
      </c>
      <c r="C24" s="339"/>
      <c r="D24" s="341">
        <v>7773</v>
      </c>
      <c r="E24" s="341">
        <v>9251</v>
      </c>
      <c r="F24" s="341">
        <v>8925</v>
      </c>
      <c r="G24" s="341">
        <v>5101</v>
      </c>
      <c r="H24" s="341">
        <v>2101</v>
      </c>
      <c r="I24" s="341">
        <v>4254</v>
      </c>
      <c r="J24" s="341">
        <v>395</v>
      </c>
      <c r="K24" s="341">
        <v>33</v>
      </c>
    </row>
    <row r="25" spans="1:11" ht="18">
      <c r="A25" s="345">
        <v>9</v>
      </c>
      <c r="B25" s="346" t="s">
        <v>201</v>
      </c>
      <c r="C25" s="339"/>
      <c r="D25" s="341">
        <v>3122</v>
      </c>
      <c r="E25" s="341">
        <v>6279</v>
      </c>
      <c r="F25" s="341">
        <v>21198</v>
      </c>
      <c r="G25" s="341">
        <v>72884</v>
      </c>
      <c r="H25" s="341">
        <v>9809</v>
      </c>
      <c r="I25" s="341">
        <v>63172</v>
      </c>
      <c r="J25" s="341">
        <v>805</v>
      </c>
      <c r="K25" s="341">
        <v>117</v>
      </c>
    </row>
    <row r="26" spans="1:11" ht="18">
      <c r="A26" s="345">
        <v>10</v>
      </c>
      <c r="B26" s="346" t="s">
        <v>202</v>
      </c>
      <c r="C26" s="339"/>
      <c r="D26" s="341">
        <v>7891</v>
      </c>
      <c r="E26" s="341">
        <v>1600</v>
      </c>
      <c r="F26" s="341">
        <v>3814</v>
      </c>
      <c r="G26" s="341">
        <v>6689</v>
      </c>
      <c r="H26" s="341">
        <v>1040</v>
      </c>
      <c r="I26" s="341">
        <v>11769</v>
      </c>
      <c r="J26" s="341">
        <v>2</v>
      </c>
      <c r="K26" s="341">
        <v>6</v>
      </c>
    </row>
    <row r="27" spans="1:11" ht="18">
      <c r="A27" s="345">
        <v>11</v>
      </c>
      <c r="B27" s="346" t="s">
        <v>203</v>
      </c>
      <c r="C27" s="339"/>
      <c r="D27" s="341">
        <v>19976</v>
      </c>
      <c r="E27" s="341">
        <v>24939</v>
      </c>
      <c r="F27" s="341">
        <v>14612</v>
      </c>
      <c r="G27" s="341">
        <v>20317</v>
      </c>
      <c r="H27" s="341">
        <v>2835</v>
      </c>
      <c r="I27" s="341">
        <v>3992</v>
      </c>
      <c r="J27" s="341">
        <v>324</v>
      </c>
      <c r="K27" s="341">
        <v>30</v>
      </c>
    </row>
    <row r="28" spans="1:11" ht="18">
      <c r="A28" s="345">
        <v>12</v>
      </c>
      <c r="B28" s="346" t="s">
        <v>204</v>
      </c>
      <c r="C28" s="339"/>
      <c r="D28" s="341">
        <v>222</v>
      </c>
      <c r="E28" s="341">
        <v>644</v>
      </c>
      <c r="F28" s="341">
        <v>0</v>
      </c>
      <c r="G28" s="341">
        <v>0</v>
      </c>
      <c r="H28" s="341">
        <v>16</v>
      </c>
      <c r="I28" s="341">
        <v>45</v>
      </c>
      <c r="J28" s="341">
        <v>0</v>
      </c>
      <c r="K28" s="341">
        <v>0</v>
      </c>
    </row>
    <row r="29" spans="1:11" ht="18">
      <c r="A29" s="345">
        <v>13</v>
      </c>
      <c r="B29" s="346" t="s">
        <v>205</v>
      </c>
      <c r="C29" s="339"/>
      <c r="D29" s="341">
        <v>2</v>
      </c>
      <c r="E29" s="341">
        <v>1</v>
      </c>
      <c r="F29" s="341">
        <v>0</v>
      </c>
      <c r="G29" s="341">
        <v>0</v>
      </c>
      <c r="H29" s="341">
        <v>56</v>
      </c>
      <c r="I29" s="341">
        <v>193</v>
      </c>
      <c r="J29" s="341">
        <v>0</v>
      </c>
      <c r="K29" s="341">
        <v>0</v>
      </c>
    </row>
    <row r="30" spans="1:11" ht="18">
      <c r="A30" s="345">
        <v>14</v>
      </c>
      <c r="B30" s="346" t="s">
        <v>206</v>
      </c>
      <c r="C30" s="339"/>
      <c r="D30" s="341">
        <v>257</v>
      </c>
      <c r="E30" s="341">
        <v>40</v>
      </c>
      <c r="F30" s="341">
        <v>0</v>
      </c>
      <c r="G30" s="341">
        <v>0</v>
      </c>
      <c r="H30" s="341">
        <v>73</v>
      </c>
      <c r="I30" s="341">
        <v>98</v>
      </c>
      <c r="J30" s="341">
        <v>222</v>
      </c>
      <c r="K30" s="341">
        <v>22</v>
      </c>
    </row>
    <row r="31" spans="1:11" ht="18">
      <c r="A31" s="345">
        <v>15</v>
      </c>
      <c r="B31" s="346" t="s">
        <v>207</v>
      </c>
      <c r="C31" s="339"/>
      <c r="D31" s="341">
        <v>0</v>
      </c>
      <c r="E31" s="341">
        <v>0</v>
      </c>
      <c r="F31" s="341">
        <v>2265</v>
      </c>
      <c r="G31" s="341">
        <v>1650</v>
      </c>
      <c r="H31" s="341">
        <v>535</v>
      </c>
      <c r="I31" s="341">
        <v>456</v>
      </c>
      <c r="J31" s="341">
        <v>0</v>
      </c>
      <c r="K31" s="341">
        <v>0</v>
      </c>
    </row>
    <row r="32" spans="1:11" ht="18">
      <c r="A32" s="345">
        <v>16</v>
      </c>
      <c r="B32" s="346" t="s">
        <v>208</v>
      </c>
      <c r="C32" s="339"/>
      <c r="D32" s="341">
        <v>0</v>
      </c>
      <c r="E32" s="341">
        <v>0</v>
      </c>
      <c r="F32" s="341">
        <v>0</v>
      </c>
      <c r="G32" s="341">
        <v>917</v>
      </c>
      <c r="H32" s="341">
        <v>0</v>
      </c>
      <c r="I32" s="341">
        <v>18596</v>
      </c>
      <c r="J32" s="341">
        <v>7</v>
      </c>
      <c r="K32" s="341">
        <v>3</v>
      </c>
    </row>
    <row r="33" spans="1:11" ht="18">
      <c r="A33" s="345">
        <v>17</v>
      </c>
      <c r="B33" s="346" t="s">
        <v>209</v>
      </c>
      <c r="C33" s="339"/>
      <c r="D33" s="341">
        <v>261102</v>
      </c>
      <c r="E33" s="341">
        <v>182937</v>
      </c>
      <c r="F33" s="341">
        <v>254628</v>
      </c>
      <c r="G33" s="341">
        <v>144981</v>
      </c>
      <c r="H33" s="341">
        <v>10446</v>
      </c>
      <c r="I33" s="341">
        <v>20918</v>
      </c>
      <c r="J33" s="341">
        <v>162</v>
      </c>
      <c r="K33" s="341">
        <v>159</v>
      </c>
    </row>
    <row r="34" spans="1:11" ht="18">
      <c r="A34" s="345">
        <v>18</v>
      </c>
      <c r="B34" s="346" t="s">
        <v>210</v>
      </c>
      <c r="C34" s="339"/>
      <c r="D34" s="341">
        <v>402</v>
      </c>
      <c r="E34" s="341">
        <v>3710</v>
      </c>
      <c r="F34" s="341">
        <v>0</v>
      </c>
      <c r="G34" s="341">
        <v>0</v>
      </c>
      <c r="H34" s="341">
        <v>121</v>
      </c>
      <c r="I34" s="341">
        <v>589</v>
      </c>
      <c r="J34" s="341">
        <v>0</v>
      </c>
      <c r="K34" s="341">
        <v>0</v>
      </c>
    </row>
    <row r="35" spans="1:11" ht="18">
      <c r="A35" s="345">
        <v>19</v>
      </c>
      <c r="B35" s="346" t="s">
        <v>81</v>
      </c>
      <c r="C35" s="340"/>
      <c r="D35" s="341">
        <v>0</v>
      </c>
      <c r="E35" s="341">
        <v>0</v>
      </c>
      <c r="F35" s="341">
        <v>26700</v>
      </c>
      <c r="G35" s="341">
        <v>119265</v>
      </c>
      <c r="H35" s="341">
        <v>1304</v>
      </c>
      <c r="I35" s="341">
        <v>5780</v>
      </c>
      <c r="J35" s="341">
        <v>0</v>
      </c>
      <c r="K35" s="341">
        <v>0</v>
      </c>
    </row>
    <row r="36" spans="1:11" ht="18">
      <c r="A36" s="345">
        <v>20</v>
      </c>
      <c r="B36" s="346" t="s">
        <v>82</v>
      </c>
      <c r="C36" s="340"/>
      <c r="D36" s="341">
        <v>119</v>
      </c>
      <c r="E36" s="341">
        <v>74</v>
      </c>
      <c r="F36" s="341">
        <v>16</v>
      </c>
      <c r="G36" s="341">
        <v>17</v>
      </c>
      <c r="H36" s="341">
        <v>30</v>
      </c>
      <c r="I36" s="341">
        <v>10</v>
      </c>
      <c r="J36" s="341">
        <v>0</v>
      </c>
      <c r="K36" s="341">
        <v>0</v>
      </c>
    </row>
    <row r="37" spans="1:11" ht="18">
      <c r="A37" s="345"/>
      <c r="B37" s="346" t="s">
        <v>1431</v>
      </c>
      <c r="C37" s="339"/>
      <c r="D37" s="343">
        <v>451642</v>
      </c>
      <c r="E37" s="343">
        <v>623527</v>
      </c>
      <c r="F37" s="343">
        <v>424650</v>
      </c>
      <c r="G37" s="343">
        <v>545267</v>
      </c>
      <c r="H37" s="343">
        <v>48086</v>
      </c>
      <c r="I37" s="343">
        <v>165012</v>
      </c>
      <c r="J37" s="343">
        <v>2299</v>
      </c>
      <c r="K37" s="343">
        <v>493</v>
      </c>
    </row>
    <row r="38" spans="1:11" ht="18">
      <c r="A38" s="334"/>
      <c r="B38" s="339"/>
      <c r="C38" s="339"/>
      <c r="D38" s="341"/>
      <c r="E38" s="341"/>
      <c r="F38" s="341"/>
      <c r="G38" s="341"/>
      <c r="H38" s="341"/>
      <c r="I38" s="341"/>
      <c r="J38" s="341"/>
      <c r="K38" s="341"/>
    </row>
    <row r="39" spans="1:11" ht="18">
      <c r="A39" s="774" t="s">
        <v>1476</v>
      </c>
      <c r="B39" s="774"/>
      <c r="C39" s="774"/>
      <c r="D39" s="774"/>
      <c r="E39" s="774"/>
      <c r="F39" s="774"/>
      <c r="G39" s="774"/>
      <c r="H39" s="774"/>
      <c r="I39" s="774"/>
      <c r="J39" s="774"/>
      <c r="K39" s="774"/>
    </row>
    <row r="40" spans="1:11" ht="18">
      <c r="A40" s="774" t="s">
        <v>1406</v>
      </c>
      <c r="B40" s="774"/>
      <c r="C40" s="774"/>
      <c r="D40" s="774"/>
      <c r="E40" s="774"/>
      <c r="F40" s="774"/>
      <c r="G40" s="774"/>
      <c r="H40" s="774"/>
      <c r="I40" s="774"/>
      <c r="J40" s="774"/>
      <c r="K40" s="774"/>
    </row>
    <row r="41" spans="1:11" ht="18">
      <c r="A41" s="774" t="s">
        <v>1481</v>
      </c>
      <c r="B41" s="774"/>
      <c r="C41" s="774"/>
      <c r="D41" s="774"/>
      <c r="E41" s="774"/>
      <c r="F41" s="774"/>
      <c r="G41" s="774"/>
      <c r="H41" s="774"/>
      <c r="I41" s="774"/>
      <c r="J41" s="774"/>
      <c r="K41" s="774"/>
    </row>
    <row r="42" spans="1:11" ht="18">
      <c r="A42" s="347"/>
      <c r="B42" s="347"/>
      <c r="C42" s="347"/>
      <c r="D42" s="347"/>
      <c r="E42" s="347"/>
      <c r="F42" s="347"/>
      <c r="G42" s="347"/>
      <c r="H42" s="347"/>
      <c r="I42" s="347"/>
      <c r="J42" s="333"/>
      <c r="K42" s="333"/>
    </row>
    <row r="43" spans="1:11" ht="18">
      <c r="A43" s="334" t="s">
        <v>1411</v>
      </c>
      <c r="B43" s="775" t="s">
        <v>1412</v>
      </c>
      <c r="C43" s="348"/>
      <c r="D43" s="776" t="s">
        <v>1478</v>
      </c>
      <c r="E43" s="776"/>
      <c r="F43" s="776" t="s">
        <v>1479</v>
      </c>
      <c r="G43" s="776"/>
      <c r="H43" s="776" t="s">
        <v>1393</v>
      </c>
      <c r="I43" s="776"/>
      <c r="J43" s="776" t="s">
        <v>1480</v>
      </c>
      <c r="K43" s="776"/>
    </row>
    <row r="44" spans="1:11" ht="18">
      <c r="A44" s="334" t="s">
        <v>1417</v>
      </c>
      <c r="B44" s="775"/>
      <c r="C44" s="348"/>
      <c r="D44" s="338" t="s">
        <v>1470</v>
      </c>
      <c r="E44" s="338" t="s">
        <v>1471</v>
      </c>
      <c r="F44" s="338" t="s">
        <v>1470</v>
      </c>
      <c r="G44" s="338" t="s">
        <v>1471</v>
      </c>
      <c r="H44" s="338" t="s">
        <v>1470</v>
      </c>
      <c r="I44" s="338" t="s">
        <v>1471</v>
      </c>
      <c r="J44" s="338" t="s">
        <v>1470</v>
      </c>
      <c r="K44" s="338" t="s">
        <v>1471</v>
      </c>
    </row>
    <row r="45" spans="1:11" ht="18">
      <c r="A45" s="345" t="s">
        <v>1437</v>
      </c>
      <c r="B45" s="346" t="s">
        <v>1438</v>
      </c>
      <c r="C45" s="340"/>
      <c r="D45" s="341"/>
      <c r="E45" s="341"/>
      <c r="F45" s="341"/>
      <c r="G45" s="341"/>
      <c r="H45" s="341"/>
      <c r="I45" s="341"/>
      <c r="J45" s="341"/>
      <c r="K45" s="341"/>
    </row>
    <row r="46" spans="1:11" ht="18">
      <c r="A46" s="345">
        <v>1</v>
      </c>
      <c r="B46" s="346" t="s">
        <v>212</v>
      </c>
      <c r="C46" s="340"/>
      <c r="D46" s="341">
        <v>199757</v>
      </c>
      <c r="E46" s="341">
        <v>211961</v>
      </c>
      <c r="F46" s="341">
        <v>192010</v>
      </c>
      <c r="G46" s="341">
        <v>191935</v>
      </c>
      <c r="H46" s="341">
        <v>7636</v>
      </c>
      <c r="I46" s="341">
        <v>8796</v>
      </c>
      <c r="J46" s="341">
        <v>72</v>
      </c>
      <c r="K46" s="341">
        <v>6</v>
      </c>
    </row>
    <row r="47" spans="1:11" ht="18">
      <c r="A47" s="345">
        <v>2</v>
      </c>
      <c r="B47" s="346" t="s">
        <v>1482</v>
      </c>
      <c r="C47" s="340"/>
      <c r="D47" s="341">
        <v>17599</v>
      </c>
      <c r="E47" s="341">
        <v>62559</v>
      </c>
      <c r="F47" s="341">
        <v>13816</v>
      </c>
      <c r="G47" s="341">
        <v>21785</v>
      </c>
      <c r="H47" s="341">
        <v>2702</v>
      </c>
      <c r="I47" s="341">
        <v>4844</v>
      </c>
      <c r="J47" s="341">
        <v>3</v>
      </c>
      <c r="K47" s="341">
        <v>1</v>
      </c>
    </row>
    <row r="48" spans="1:11" ht="18">
      <c r="A48" s="345">
        <v>3</v>
      </c>
      <c r="B48" s="346" t="s">
        <v>214</v>
      </c>
      <c r="C48" s="340"/>
      <c r="D48" s="341">
        <v>0</v>
      </c>
      <c r="E48" s="341">
        <v>0</v>
      </c>
      <c r="F48" s="341">
        <v>862</v>
      </c>
      <c r="G48" s="341">
        <v>1251</v>
      </c>
      <c r="H48" s="341">
        <v>102</v>
      </c>
      <c r="I48" s="341">
        <v>77</v>
      </c>
      <c r="J48" s="341">
        <v>17</v>
      </c>
      <c r="K48" s="341">
        <v>2</v>
      </c>
    </row>
    <row r="49" spans="1:11" ht="18">
      <c r="A49" s="345">
        <v>4</v>
      </c>
      <c r="B49" s="346" t="s">
        <v>215</v>
      </c>
      <c r="C49" s="340"/>
      <c r="D49" s="341">
        <v>2765</v>
      </c>
      <c r="E49" s="341">
        <v>1529</v>
      </c>
      <c r="F49" s="341">
        <v>2462</v>
      </c>
      <c r="G49" s="341">
        <v>1205</v>
      </c>
      <c r="H49" s="341">
        <v>183</v>
      </c>
      <c r="I49" s="341">
        <v>284</v>
      </c>
      <c r="J49" s="341">
        <v>0</v>
      </c>
      <c r="K49" s="341">
        <v>0.15</v>
      </c>
    </row>
    <row r="50" spans="1:11" ht="18">
      <c r="A50" s="345">
        <v>5</v>
      </c>
      <c r="B50" s="346" t="s">
        <v>216</v>
      </c>
      <c r="C50" s="340"/>
      <c r="D50" s="341">
        <v>0</v>
      </c>
      <c r="E50" s="341">
        <v>0</v>
      </c>
      <c r="F50" s="341">
        <v>0</v>
      </c>
      <c r="G50" s="341">
        <v>0</v>
      </c>
      <c r="H50" s="341">
        <v>7</v>
      </c>
      <c r="I50" s="341">
        <v>6</v>
      </c>
      <c r="J50" s="341">
        <v>0</v>
      </c>
      <c r="K50" s="341">
        <v>0</v>
      </c>
    </row>
    <row r="51" spans="1:11" ht="18">
      <c r="A51" s="345">
        <v>6</v>
      </c>
      <c r="B51" s="346" t="s">
        <v>217</v>
      </c>
      <c r="C51" s="340"/>
      <c r="D51" s="341">
        <v>23106</v>
      </c>
      <c r="E51" s="341">
        <v>35210</v>
      </c>
      <c r="F51" s="341">
        <v>19828</v>
      </c>
      <c r="G51" s="341">
        <v>17605</v>
      </c>
      <c r="H51" s="341">
        <v>301</v>
      </c>
      <c r="I51" s="341">
        <v>459</v>
      </c>
      <c r="J51" s="341">
        <v>0</v>
      </c>
      <c r="K51" s="341">
        <v>0</v>
      </c>
    </row>
    <row r="52" spans="1:11" ht="18">
      <c r="A52" s="345">
        <v>7</v>
      </c>
      <c r="B52" s="346" t="s">
        <v>218</v>
      </c>
      <c r="C52" s="340"/>
      <c r="D52" s="341">
        <v>0</v>
      </c>
      <c r="E52" s="341">
        <v>0</v>
      </c>
      <c r="F52" s="341">
        <v>0</v>
      </c>
      <c r="G52" s="341">
        <v>0</v>
      </c>
      <c r="H52" s="341">
        <v>0</v>
      </c>
      <c r="I52" s="341">
        <v>0</v>
      </c>
      <c r="J52" s="341">
        <v>97</v>
      </c>
      <c r="K52" s="341">
        <v>15</v>
      </c>
    </row>
    <row r="53" spans="1:11" ht="18">
      <c r="A53" s="345">
        <v>8</v>
      </c>
      <c r="B53" s="346" t="s">
        <v>219</v>
      </c>
      <c r="C53" s="340"/>
      <c r="D53" s="341">
        <v>1089</v>
      </c>
      <c r="E53" s="341">
        <v>2381</v>
      </c>
      <c r="F53" s="341">
        <v>10562</v>
      </c>
      <c r="G53" s="341">
        <v>16541</v>
      </c>
      <c r="H53" s="341">
        <v>2308</v>
      </c>
      <c r="I53" s="341">
        <v>2197</v>
      </c>
      <c r="J53" s="341">
        <v>0</v>
      </c>
      <c r="K53" s="341">
        <v>0</v>
      </c>
    </row>
    <row r="54" spans="1:11" ht="18">
      <c r="A54" s="345">
        <v>9</v>
      </c>
      <c r="B54" s="346" t="s">
        <v>220</v>
      </c>
      <c r="C54" s="340"/>
      <c r="D54" s="341">
        <v>2118</v>
      </c>
      <c r="E54" s="341">
        <v>1550</v>
      </c>
      <c r="F54" s="341">
        <v>2273</v>
      </c>
      <c r="G54" s="341">
        <v>1845</v>
      </c>
      <c r="H54" s="341">
        <v>34</v>
      </c>
      <c r="I54" s="341">
        <v>28</v>
      </c>
      <c r="J54" s="341">
        <v>11</v>
      </c>
      <c r="K54" s="341">
        <v>18</v>
      </c>
    </row>
    <row r="55" spans="1:11" ht="18">
      <c r="A55" s="345">
        <v>10</v>
      </c>
      <c r="B55" s="346" t="s">
        <v>221</v>
      </c>
      <c r="C55" s="340"/>
      <c r="D55" s="341">
        <v>150659</v>
      </c>
      <c r="E55" s="341">
        <v>41294</v>
      </c>
      <c r="F55" s="341">
        <v>70505</v>
      </c>
      <c r="G55" s="341">
        <v>25844</v>
      </c>
      <c r="H55" s="341">
        <v>40167</v>
      </c>
      <c r="I55" s="341">
        <v>6833</v>
      </c>
      <c r="J55" s="341">
        <v>0</v>
      </c>
      <c r="K55" s="341">
        <v>0</v>
      </c>
    </row>
    <row r="56" spans="1:11" ht="18">
      <c r="A56" s="345">
        <v>11</v>
      </c>
      <c r="B56" s="346" t="s">
        <v>222</v>
      </c>
      <c r="C56" s="340"/>
      <c r="D56" s="341">
        <v>1031</v>
      </c>
      <c r="E56" s="341">
        <v>2563</v>
      </c>
      <c r="F56" s="341">
        <v>950</v>
      </c>
      <c r="G56" s="341">
        <v>1317</v>
      </c>
      <c r="H56" s="341">
        <v>358</v>
      </c>
      <c r="I56" s="341">
        <v>377</v>
      </c>
      <c r="J56" s="341">
        <v>0</v>
      </c>
      <c r="K56" s="341">
        <v>0</v>
      </c>
    </row>
    <row r="57" spans="1:11" ht="18">
      <c r="A57" s="345">
        <v>12</v>
      </c>
      <c r="B57" s="346" t="s">
        <v>223</v>
      </c>
      <c r="C57" s="340"/>
      <c r="D57" s="341">
        <v>123</v>
      </c>
      <c r="E57" s="341">
        <v>177</v>
      </c>
      <c r="F57" s="341">
        <v>82</v>
      </c>
      <c r="G57" s="341">
        <v>158</v>
      </c>
      <c r="H57" s="341">
        <v>17</v>
      </c>
      <c r="I57" s="341">
        <v>11</v>
      </c>
      <c r="J57" s="341">
        <v>13</v>
      </c>
      <c r="K57" s="341">
        <v>158</v>
      </c>
    </row>
    <row r="58" spans="1:11" ht="18">
      <c r="A58" s="345">
        <v>13</v>
      </c>
      <c r="B58" s="346" t="s">
        <v>1440</v>
      </c>
      <c r="C58" s="340"/>
      <c r="D58" s="341">
        <v>182887</v>
      </c>
      <c r="E58" s="341">
        <v>343097</v>
      </c>
      <c r="F58" s="341">
        <v>57725</v>
      </c>
      <c r="G58" s="341">
        <v>235887</v>
      </c>
      <c r="H58" s="341">
        <v>2385</v>
      </c>
      <c r="I58" s="341">
        <v>4264</v>
      </c>
      <c r="J58" s="341">
        <v>0</v>
      </c>
      <c r="K58" s="341">
        <v>0</v>
      </c>
    </row>
    <row r="59" spans="1:11" ht="18">
      <c r="A59" s="345">
        <v>14</v>
      </c>
      <c r="B59" s="346" t="s">
        <v>1374</v>
      </c>
      <c r="C59" s="349"/>
      <c r="D59" s="341">
        <v>56923</v>
      </c>
      <c r="E59" s="341">
        <v>124809</v>
      </c>
      <c r="F59" s="341">
        <v>56363</v>
      </c>
      <c r="G59" s="341">
        <v>112248</v>
      </c>
      <c r="H59" s="341">
        <v>10101</v>
      </c>
      <c r="I59" s="341">
        <v>13385</v>
      </c>
      <c r="J59" s="341">
        <v>0</v>
      </c>
      <c r="K59" s="341">
        <v>0</v>
      </c>
    </row>
    <row r="60" spans="1:11" ht="18">
      <c r="A60" s="345">
        <v>15</v>
      </c>
      <c r="B60" s="346" t="s">
        <v>1441</v>
      </c>
      <c r="C60" s="340"/>
      <c r="D60" s="341">
        <v>15480</v>
      </c>
      <c r="E60" s="341">
        <v>46247</v>
      </c>
      <c r="F60" s="341">
        <v>14914</v>
      </c>
      <c r="G60" s="341">
        <v>43328</v>
      </c>
      <c r="H60" s="341">
        <v>524</v>
      </c>
      <c r="I60" s="341">
        <v>1883</v>
      </c>
      <c r="J60" s="341">
        <v>0</v>
      </c>
      <c r="K60" s="341">
        <v>0</v>
      </c>
    </row>
    <row r="61" spans="1:11" ht="18">
      <c r="A61" s="345">
        <v>16</v>
      </c>
      <c r="B61" s="346" t="s">
        <v>95</v>
      </c>
      <c r="C61" s="340"/>
      <c r="D61" s="341">
        <v>21379</v>
      </c>
      <c r="E61" s="341">
        <v>28173</v>
      </c>
      <c r="F61" s="341">
        <v>14278</v>
      </c>
      <c r="G61" s="341">
        <v>24623</v>
      </c>
      <c r="H61" s="341">
        <v>1497</v>
      </c>
      <c r="I61" s="341">
        <v>2041</v>
      </c>
      <c r="J61" s="341">
        <v>0</v>
      </c>
      <c r="K61" s="341">
        <v>0</v>
      </c>
    </row>
    <row r="62" spans="1:11" ht="18">
      <c r="A62" s="345">
        <v>17</v>
      </c>
      <c r="B62" s="346" t="s">
        <v>228</v>
      </c>
      <c r="C62" s="340"/>
      <c r="D62" s="341">
        <v>0</v>
      </c>
      <c r="E62" s="341">
        <v>0</v>
      </c>
      <c r="F62" s="341">
        <v>0</v>
      </c>
      <c r="G62" s="341">
        <v>0</v>
      </c>
      <c r="H62" s="341">
        <v>0</v>
      </c>
      <c r="I62" s="341">
        <v>0</v>
      </c>
      <c r="J62" s="341">
        <v>0</v>
      </c>
      <c r="K62" s="341">
        <v>0</v>
      </c>
    </row>
    <row r="63" spans="1:11" ht="18">
      <c r="A63" s="345"/>
      <c r="B63" s="346" t="s">
        <v>1444</v>
      </c>
      <c r="C63" s="340"/>
      <c r="D63" s="343">
        <v>674916</v>
      </c>
      <c r="E63" s="343">
        <v>901550</v>
      </c>
      <c r="F63" s="343">
        <v>456630</v>
      </c>
      <c r="G63" s="343">
        <v>695572</v>
      </c>
      <c r="H63" s="343">
        <v>68322</v>
      </c>
      <c r="I63" s="343">
        <v>45485</v>
      </c>
      <c r="J63" s="343">
        <v>213</v>
      </c>
      <c r="K63" s="343">
        <v>200.15</v>
      </c>
    </row>
    <row r="64" spans="1:11" ht="18">
      <c r="A64" s="345" t="s">
        <v>1445</v>
      </c>
      <c r="B64" s="346" t="s">
        <v>1446</v>
      </c>
      <c r="C64" s="340"/>
      <c r="D64" s="341"/>
      <c r="E64" s="341"/>
      <c r="F64" s="341"/>
      <c r="G64" s="341"/>
      <c r="H64" s="341"/>
      <c r="I64" s="341"/>
      <c r="J64" s="341"/>
      <c r="K64" s="341"/>
    </row>
    <row r="65" spans="1:11" ht="18">
      <c r="A65" s="345">
        <v>1</v>
      </c>
      <c r="B65" s="346" t="s">
        <v>1447</v>
      </c>
      <c r="C65" s="340"/>
      <c r="D65" s="341">
        <v>181293</v>
      </c>
      <c r="E65" s="341">
        <v>148595</v>
      </c>
      <c r="F65" s="341">
        <v>135709</v>
      </c>
      <c r="G65" s="341">
        <v>135072</v>
      </c>
      <c r="H65" s="341">
        <v>88523</v>
      </c>
      <c r="I65" s="341">
        <v>85208</v>
      </c>
      <c r="J65" s="341">
        <v>0</v>
      </c>
      <c r="K65" s="341">
        <v>0</v>
      </c>
    </row>
    <row r="66" spans="1:11" ht="18">
      <c r="A66" s="345">
        <v>2</v>
      </c>
      <c r="B66" s="346" t="s">
        <v>1449</v>
      </c>
      <c r="C66" s="340"/>
      <c r="D66" s="341">
        <v>323854</v>
      </c>
      <c r="E66" s="341">
        <v>332643</v>
      </c>
      <c r="F66" s="341">
        <v>367458</v>
      </c>
      <c r="G66" s="341">
        <v>334518</v>
      </c>
      <c r="H66" s="341">
        <v>134166</v>
      </c>
      <c r="I66" s="341">
        <v>97211</v>
      </c>
      <c r="J66" s="341">
        <v>161</v>
      </c>
      <c r="K66" s="341">
        <v>18</v>
      </c>
    </row>
    <row r="67" spans="1:11" ht="18">
      <c r="A67" s="345">
        <v>3</v>
      </c>
      <c r="B67" s="346" t="s">
        <v>1483</v>
      </c>
      <c r="C67" s="340"/>
      <c r="D67" s="341">
        <v>824313</v>
      </c>
      <c r="E67" s="341">
        <v>596333</v>
      </c>
      <c r="F67" s="341">
        <v>619850</v>
      </c>
      <c r="G67" s="341">
        <v>431355</v>
      </c>
      <c r="H67" s="341">
        <v>51792</v>
      </c>
      <c r="I67" s="341">
        <v>129641</v>
      </c>
      <c r="J67" s="341">
        <v>92</v>
      </c>
      <c r="K67" s="341">
        <v>11</v>
      </c>
    </row>
    <row r="68" spans="1:11" ht="18">
      <c r="A68" s="345"/>
      <c r="B68" s="346" t="s">
        <v>1451</v>
      </c>
      <c r="C68" s="340"/>
      <c r="D68" s="343">
        <v>1329460</v>
      </c>
      <c r="E68" s="343">
        <v>1077571</v>
      </c>
      <c r="F68" s="343">
        <v>1123017</v>
      </c>
      <c r="G68" s="343">
        <v>900945</v>
      </c>
      <c r="H68" s="343">
        <v>274481</v>
      </c>
      <c r="I68" s="343">
        <v>312060</v>
      </c>
      <c r="J68" s="343">
        <v>253</v>
      </c>
      <c r="K68" s="343">
        <v>29</v>
      </c>
    </row>
    <row r="69" spans="1:11" ht="18">
      <c r="A69" s="346" t="s">
        <v>1452</v>
      </c>
      <c r="B69" s="350"/>
      <c r="C69" s="340"/>
      <c r="D69" s="343">
        <v>3575654</v>
      </c>
      <c r="E69" s="343">
        <v>5435378</v>
      </c>
      <c r="F69" s="343">
        <v>2943410</v>
      </c>
      <c r="G69" s="343">
        <v>4301698</v>
      </c>
      <c r="H69" s="343">
        <v>581727</v>
      </c>
      <c r="I69" s="343">
        <v>845992</v>
      </c>
      <c r="J69" s="343">
        <v>43064</v>
      </c>
      <c r="K69" s="343">
        <v>5498.15</v>
      </c>
    </row>
    <row r="70" spans="1:11" ht="18">
      <c r="A70" s="346" t="s">
        <v>1484</v>
      </c>
      <c r="B70" s="346"/>
      <c r="C70" s="340"/>
      <c r="D70" s="343">
        <v>4905114</v>
      </c>
      <c r="E70" s="343">
        <v>6512949</v>
      </c>
      <c r="F70" s="343">
        <v>4066427</v>
      </c>
      <c r="G70" s="343">
        <v>5202643</v>
      </c>
      <c r="H70" s="343">
        <v>856208</v>
      </c>
      <c r="I70" s="343">
        <v>1158052</v>
      </c>
      <c r="J70" s="343">
        <v>43317</v>
      </c>
      <c r="K70" s="343">
        <v>5527.15</v>
      </c>
    </row>
    <row r="71" spans="1:11" ht="18">
      <c r="A71" s="345" t="s">
        <v>1454</v>
      </c>
      <c r="B71" s="346" t="s">
        <v>1455</v>
      </c>
      <c r="C71" s="340"/>
      <c r="D71" s="341"/>
      <c r="E71" s="341"/>
      <c r="F71" s="341"/>
      <c r="G71" s="341"/>
      <c r="H71" s="341"/>
      <c r="I71" s="341"/>
      <c r="J71" s="341"/>
      <c r="K71" s="341"/>
    </row>
    <row r="72" spans="1:11" ht="18">
      <c r="A72" s="345">
        <v>1</v>
      </c>
      <c r="B72" s="346" t="s">
        <v>1456</v>
      </c>
      <c r="C72" s="340"/>
      <c r="D72" s="341">
        <v>0</v>
      </c>
      <c r="E72" s="341">
        <v>0</v>
      </c>
      <c r="F72" s="341">
        <v>219209</v>
      </c>
      <c r="G72" s="341">
        <v>106883</v>
      </c>
      <c r="H72" s="341">
        <v>20598</v>
      </c>
      <c r="I72" s="341">
        <v>9930</v>
      </c>
      <c r="J72" s="341">
        <v>0</v>
      </c>
      <c r="K72" s="341">
        <v>0</v>
      </c>
    </row>
    <row r="73" spans="1:11" ht="18">
      <c r="A73" s="345">
        <v>2</v>
      </c>
      <c r="B73" s="346" t="s">
        <v>1457</v>
      </c>
      <c r="C73" s="340"/>
      <c r="D73" s="341">
        <v>2048354</v>
      </c>
      <c r="E73" s="341">
        <v>891879</v>
      </c>
      <c r="F73" s="341">
        <v>1675983</v>
      </c>
      <c r="G73" s="341">
        <v>740509</v>
      </c>
      <c r="H73" s="341">
        <v>372371</v>
      </c>
      <c r="I73" s="341">
        <v>151370</v>
      </c>
      <c r="J73" s="341">
        <v>0</v>
      </c>
      <c r="K73" s="341">
        <v>0</v>
      </c>
    </row>
    <row r="74" spans="1:11" ht="18.75">
      <c r="A74" s="345">
        <v>3</v>
      </c>
      <c r="B74" s="351" t="s">
        <v>1475</v>
      </c>
      <c r="C74" s="340"/>
      <c r="D74" s="341">
        <v>0</v>
      </c>
      <c r="E74" s="341">
        <v>0</v>
      </c>
      <c r="F74" s="341">
        <v>0</v>
      </c>
      <c r="G74" s="341">
        <v>0</v>
      </c>
      <c r="H74" s="341">
        <v>0</v>
      </c>
      <c r="I74" s="341">
        <v>0</v>
      </c>
      <c r="J74" s="341">
        <v>0</v>
      </c>
      <c r="K74" s="341">
        <v>0</v>
      </c>
    </row>
    <row r="75" spans="1:11" ht="18">
      <c r="A75" s="345"/>
      <c r="B75" s="346" t="s">
        <v>1459</v>
      </c>
      <c r="C75" s="340"/>
      <c r="D75" s="343">
        <v>2048354</v>
      </c>
      <c r="E75" s="343">
        <v>891879</v>
      </c>
      <c r="F75" s="343">
        <v>1895192</v>
      </c>
      <c r="G75" s="343">
        <v>847392</v>
      </c>
      <c r="H75" s="343">
        <v>392969</v>
      </c>
      <c r="I75" s="343">
        <v>161300</v>
      </c>
      <c r="J75" s="343">
        <v>0</v>
      </c>
      <c r="K75" s="343">
        <v>0</v>
      </c>
    </row>
    <row r="76" spans="1:11" ht="18">
      <c r="A76" s="352" t="s">
        <v>1460</v>
      </c>
      <c r="B76" s="346" t="s">
        <v>108</v>
      </c>
      <c r="C76" s="340"/>
      <c r="D76" s="341">
        <v>0</v>
      </c>
      <c r="E76" s="341">
        <v>0</v>
      </c>
      <c r="F76" s="341">
        <v>0</v>
      </c>
      <c r="G76" s="341">
        <v>0</v>
      </c>
      <c r="H76" s="341">
        <v>1364</v>
      </c>
      <c r="I76" s="341">
        <v>31847</v>
      </c>
      <c r="J76" s="341">
        <v>0</v>
      </c>
      <c r="K76" s="341">
        <v>0</v>
      </c>
    </row>
    <row r="77" spans="1:11" ht="18">
      <c r="A77" s="352"/>
      <c r="B77" s="346" t="s">
        <v>1461</v>
      </c>
      <c r="C77" s="340"/>
      <c r="D77" s="341">
        <v>0</v>
      </c>
      <c r="E77" s="341">
        <v>0</v>
      </c>
      <c r="F77" s="341">
        <v>0</v>
      </c>
      <c r="G77" s="341">
        <v>0</v>
      </c>
      <c r="H77" s="343">
        <v>1364</v>
      </c>
      <c r="I77" s="341">
        <v>31847</v>
      </c>
      <c r="J77" s="341">
        <v>0</v>
      </c>
      <c r="K77" s="341">
        <v>0</v>
      </c>
    </row>
    <row r="78" spans="1:11" ht="18">
      <c r="A78" s="352"/>
      <c r="B78" s="346" t="s">
        <v>1485</v>
      </c>
      <c r="C78" s="340"/>
      <c r="D78" s="343">
        <v>6953468</v>
      </c>
      <c r="E78" s="343">
        <v>7404828</v>
      </c>
      <c r="F78" s="343">
        <v>5961619</v>
      </c>
      <c r="G78" s="343">
        <v>6050035</v>
      </c>
      <c r="H78" s="343">
        <v>1250541</v>
      </c>
      <c r="I78" s="343">
        <v>1351199</v>
      </c>
      <c r="J78" s="343">
        <v>43317</v>
      </c>
      <c r="K78" s="343">
        <v>5527.15</v>
      </c>
    </row>
    <row r="79" spans="1:11" ht="18">
      <c r="A79" s="334"/>
      <c r="B79" s="340"/>
      <c r="C79" s="340"/>
      <c r="D79" s="341"/>
      <c r="E79" s="341"/>
      <c r="F79" s="341"/>
      <c r="G79" s="341"/>
      <c r="H79" s="341"/>
      <c r="I79" s="341"/>
      <c r="J79" s="341"/>
      <c r="K79" s="341"/>
    </row>
  </sheetData>
  <mergeCells count="17">
    <mergeCell ref="A1:K1"/>
    <mergeCell ref="A2:K2"/>
    <mergeCell ref="A3:K3"/>
    <mergeCell ref="B5:B6"/>
    <mergeCell ref="D5:E5"/>
    <mergeCell ref="F5:G5"/>
    <mergeCell ref="H5:I5"/>
    <mergeCell ref="J5:K5"/>
    <mergeCell ref="A16:B16"/>
    <mergeCell ref="A39:K39"/>
    <mergeCell ref="A40:K40"/>
    <mergeCell ref="A41:K41"/>
    <mergeCell ref="B43:B44"/>
    <mergeCell ref="D43:E43"/>
    <mergeCell ref="F43:G43"/>
    <mergeCell ref="H43:I43"/>
    <mergeCell ref="J43:K43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82"/>
  <sheetViews>
    <sheetView topLeftCell="F1" workbookViewId="0">
      <selection activeCell="F6" sqref="F6:F7"/>
    </sheetView>
  </sheetViews>
  <sheetFormatPr defaultRowHeight="20.25"/>
  <cols>
    <col min="1" max="1" width="11.5703125" style="296" bestFit="1" customWidth="1"/>
    <col min="2" max="2" width="42.85546875" style="296" customWidth="1"/>
    <col min="3" max="3" width="13.7109375" style="296" bestFit="1" customWidth="1"/>
    <col min="4" max="4" width="15.28515625" style="296" customWidth="1"/>
    <col min="5" max="5" width="16.7109375" style="296" customWidth="1"/>
    <col min="6" max="6" width="13.28515625" style="296" bestFit="1" customWidth="1"/>
    <col min="7" max="8" width="13.85546875" style="296" customWidth="1"/>
    <col min="9" max="9" width="13.140625" style="296" customWidth="1"/>
    <col min="10" max="10" width="15.140625" style="296" customWidth="1"/>
    <col min="11" max="11" width="16" style="296" customWidth="1"/>
    <col min="12" max="12" width="13.28515625" style="296" bestFit="1" customWidth="1"/>
    <col min="13" max="14" width="12" style="296" bestFit="1" customWidth="1"/>
    <col min="15" max="15" width="13.7109375" style="296" bestFit="1" customWidth="1"/>
    <col min="16" max="16" width="12.140625" style="296" customWidth="1"/>
    <col min="17" max="17" width="14.28515625" style="296" customWidth="1"/>
    <col min="18" max="18" width="17.5703125" style="296" customWidth="1"/>
    <col min="19" max="19" width="14.28515625" style="296" customWidth="1"/>
    <col min="20" max="20" width="16.85546875" style="296" customWidth="1"/>
    <col min="21" max="16384" width="9.140625" style="296"/>
  </cols>
  <sheetData>
    <row r="1" spans="1:20">
      <c r="A1" s="780" t="s">
        <v>1486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353"/>
      <c r="S1" s="353"/>
      <c r="T1" s="353"/>
    </row>
    <row r="2" spans="1:20">
      <c r="A2" s="780" t="s">
        <v>1487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353"/>
      <c r="S2" s="353"/>
      <c r="T2" s="353"/>
    </row>
    <row r="3" spans="1:20" ht="21" thickBot="1">
      <c r="A3" s="781" t="s">
        <v>1488</v>
      </c>
      <c r="B3" s="782"/>
      <c r="C3" s="783"/>
      <c r="D3" s="783"/>
      <c r="E3" s="783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</row>
    <row r="4" spans="1:20">
      <c r="A4" s="784" t="s">
        <v>1489</v>
      </c>
      <c r="B4" s="785" t="s">
        <v>1412</v>
      </c>
      <c r="C4" s="787" t="s">
        <v>1465</v>
      </c>
      <c r="D4" s="788"/>
      <c r="E4" s="789"/>
      <c r="F4" s="793" t="s">
        <v>1466</v>
      </c>
      <c r="G4" s="793"/>
      <c r="H4" s="794"/>
      <c r="I4" s="786" t="s">
        <v>1467</v>
      </c>
      <c r="J4" s="786"/>
      <c r="K4" s="797"/>
      <c r="L4" s="786" t="s">
        <v>1468</v>
      </c>
      <c r="M4" s="786"/>
      <c r="N4" s="786"/>
      <c r="O4" s="786" t="s">
        <v>1469</v>
      </c>
      <c r="P4" s="786"/>
      <c r="Q4" s="786"/>
      <c r="R4" s="786" t="s">
        <v>37</v>
      </c>
      <c r="S4" s="786"/>
      <c r="T4" s="786"/>
    </row>
    <row r="5" spans="1:20" ht="21" thickBot="1">
      <c r="A5" s="784"/>
      <c r="B5" s="785"/>
      <c r="C5" s="790"/>
      <c r="D5" s="791"/>
      <c r="E5" s="792"/>
      <c r="F5" s="795"/>
      <c r="G5" s="795"/>
      <c r="H5" s="796"/>
      <c r="I5" s="797"/>
      <c r="J5" s="797"/>
      <c r="K5" s="797"/>
      <c r="L5" s="786"/>
      <c r="M5" s="786"/>
      <c r="N5" s="786"/>
      <c r="O5" s="786"/>
      <c r="P5" s="786"/>
      <c r="Q5" s="786"/>
      <c r="R5" s="786"/>
      <c r="S5" s="786"/>
      <c r="T5" s="786"/>
    </row>
    <row r="6" spans="1:20">
      <c r="A6" s="784"/>
      <c r="B6" s="786"/>
      <c r="C6" s="798" t="s">
        <v>1490</v>
      </c>
      <c r="D6" s="799" t="s">
        <v>1491</v>
      </c>
      <c r="E6" s="799"/>
      <c r="F6" s="786" t="s">
        <v>1490</v>
      </c>
      <c r="G6" s="800" t="s">
        <v>1491</v>
      </c>
      <c r="H6" s="800"/>
      <c r="I6" s="786" t="s">
        <v>1490</v>
      </c>
      <c r="J6" s="800" t="s">
        <v>1491</v>
      </c>
      <c r="K6" s="800"/>
      <c r="L6" s="786" t="s">
        <v>1490</v>
      </c>
      <c r="M6" s="800" t="s">
        <v>1491</v>
      </c>
      <c r="N6" s="800"/>
      <c r="O6" s="786" t="s">
        <v>1490</v>
      </c>
      <c r="P6" s="800" t="s">
        <v>1491</v>
      </c>
      <c r="Q6" s="800"/>
      <c r="R6" s="786" t="s">
        <v>1490</v>
      </c>
      <c r="S6" s="800" t="s">
        <v>1491</v>
      </c>
      <c r="T6" s="800"/>
    </row>
    <row r="7" spans="1:20" ht="81">
      <c r="A7" s="784"/>
      <c r="B7" s="786"/>
      <c r="C7" s="786"/>
      <c r="D7" s="354" t="s">
        <v>1492</v>
      </c>
      <c r="E7" s="354" t="s">
        <v>1493</v>
      </c>
      <c r="F7" s="786"/>
      <c r="G7" s="354" t="s">
        <v>1492</v>
      </c>
      <c r="H7" s="354" t="s">
        <v>1493</v>
      </c>
      <c r="I7" s="786"/>
      <c r="J7" s="354" t="s">
        <v>1492</v>
      </c>
      <c r="K7" s="354" t="s">
        <v>1493</v>
      </c>
      <c r="L7" s="786"/>
      <c r="M7" s="354" t="s">
        <v>1492</v>
      </c>
      <c r="N7" s="354" t="s">
        <v>1493</v>
      </c>
      <c r="O7" s="786"/>
      <c r="P7" s="354" t="s">
        <v>1492</v>
      </c>
      <c r="Q7" s="354" t="s">
        <v>1493</v>
      </c>
      <c r="R7" s="786"/>
      <c r="S7" s="354" t="s">
        <v>1492</v>
      </c>
      <c r="T7" s="354" t="s">
        <v>1493</v>
      </c>
    </row>
    <row r="8" spans="1:20">
      <c r="A8" s="355" t="s">
        <v>1425</v>
      </c>
      <c r="B8" s="356" t="s">
        <v>1395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</row>
    <row r="9" spans="1:20">
      <c r="A9" s="358">
        <v>1</v>
      </c>
      <c r="B9" s="359" t="s">
        <v>56</v>
      </c>
      <c r="C9" s="360">
        <v>701640</v>
      </c>
      <c r="D9" s="360">
        <v>395005</v>
      </c>
      <c r="E9" s="360">
        <v>922142</v>
      </c>
      <c r="F9" s="360">
        <v>262701</v>
      </c>
      <c r="G9" s="360">
        <v>165283</v>
      </c>
      <c r="H9" s="360">
        <v>267935</v>
      </c>
      <c r="I9" s="360">
        <v>44611</v>
      </c>
      <c r="J9" s="360">
        <v>3003</v>
      </c>
      <c r="K9" s="360">
        <v>22562</v>
      </c>
      <c r="L9" s="360">
        <v>89804</v>
      </c>
      <c r="M9" s="360">
        <v>23563</v>
      </c>
      <c r="N9" s="360">
        <v>52957</v>
      </c>
      <c r="O9" s="360">
        <v>171914</v>
      </c>
      <c r="P9" s="360">
        <v>3653</v>
      </c>
      <c r="Q9" s="360">
        <v>7321</v>
      </c>
      <c r="R9" s="360">
        <v>1270670</v>
      </c>
      <c r="S9" s="360">
        <v>590507</v>
      </c>
      <c r="T9" s="360">
        <v>1272917</v>
      </c>
    </row>
    <row r="10" spans="1:20">
      <c r="A10" s="358">
        <v>2</v>
      </c>
      <c r="B10" s="359" t="s">
        <v>57</v>
      </c>
      <c r="C10" s="360">
        <v>395299</v>
      </c>
      <c r="D10" s="360">
        <v>129331</v>
      </c>
      <c r="E10" s="360">
        <v>388433</v>
      </c>
      <c r="F10" s="360">
        <v>84146</v>
      </c>
      <c r="G10" s="360">
        <v>55057</v>
      </c>
      <c r="H10" s="360">
        <v>219149</v>
      </c>
      <c r="I10" s="360">
        <v>17992</v>
      </c>
      <c r="J10" s="360">
        <v>974</v>
      </c>
      <c r="K10" s="360">
        <v>4396</v>
      </c>
      <c r="L10" s="360">
        <v>64804</v>
      </c>
      <c r="M10" s="360">
        <v>8308</v>
      </c>
      <c r="N10" s="360">
        <v>25796</v>
      </c>
      <c r="O10" s="360">
        <v>107110</v>
      </c>
      <c r="P10" s="360">
        <v>5747</v>
      </c>
      <c r="Q10" s="360">
        <v>19946</v>
      </c>
      <c r="R10" s="360">
        <v>669351</v>
      </c>
      <c r="S10" s="360">
        <v>199417</v>
      </c>
      <c r="T10" s="360">
        <v>657720</v>
      </c>
    </row>
    <row r="11" spans="1:20">
      <c r="A11" s="358">
        <v>3</v>
      </c>
      <c r="B11" s="359" t="s">
        <v>58</v>
      </c>
      <c r="C11" s="360">
        <v>424034</v>
      </c>
      <c r="D11" s="360">
        <v>353190</v>
      </c>
      <c r="E11" s="360">
        <v>936641</v>
      </c>
      <c r="F11" s="360">
        <v>128591</v>
      </c>
      <c r="G11" s="360">
        <v>189258</v>
      </c>
      <c r="H11" s="360">
        <v>649865</v>
      </c>
      <c r="I11" s="360">
        <v>30759</v>
      </c>
      <c r="J11" s="360">
        <v>2473</v>
      </c>
      <c r="K11" s="360">
        <v>13455</v>
      </c>
      <c r="L11" s="360">
        <v>111387</v>
      </c>
      <c r="M11" s="360">
        <v>9132</v>
      </c>
      <c r="N11" s="360">
        <v>32187</v>
      </c>
      <c r="O11" s="360">
        <v>99323</v>
      </c>
      <c r="P11" s="360">
        <v>5142</v>
      </c>
      <c r="Q11" s="360">
        <v>11017</v>
      </c>
      <c r="R11" s="360">
        <v>794094</v>
      </c>
      <c r="S11" s="360">
        <v>559195</v>
      </c>
      <c r="T11" s="360">
        <v>1643165</v>
      </c>
    </row>
    <row r="12" spans="1:20">
      <c r="A12" s="358">
        <v>4</v>
      </c>
      <c r="B12" s="359" t="s">
        <v>195</v>
      </c>
      <c r="C12" s="360">
        <v>134398</v>
      </c>
      <c r="D12" s="360">
        <v>19104</v>
      </c>
      <c r="E12" s="360">
        <v>46913</v>
      </c>
      <c r="F12" s="360">
        <v>44624</v>
      </c>
      <c r="G12" s="360">
        <v>14945</v>
      </c>
      <c r="H12" s="360">
        <v>43628</v>
      </c>
      <c r="I12" s="360">
        <v>5746</v>
      </c>
      <c r="J12" s="360">
        <v>437</v>
      </c>
      <c r="K12" s="360">
        <v>1116</v>
      </c>
      <c r="L12" s="360">
        <v>33942</v>
      </c>
      <c r="M12" s="360">
        <v>5758</v>
      </c>
      <c r="N12" s="360">
        <v>14132</v>
      </c>
      <c r="O12" s="360">
        <v>28133</v>
      </c>
      <c r="P12" s="360">
        <v>8703</v>
      </c>
      <c r="Q12" s="360">
        <v>26814</v>
      </c>
      <c r="R12" s="360">
        <v>246843</v>
      </c>
      <c r="S12" s="360">
        <v>48947</v>
      </c>
      <c r="T12" s="360">
        <v>132603</v>
      </c>
    </row>
    <row r="13" spans="1:20">
      <c r="A13" s="358">
        <v>5</v>
      </c>
      <c r="B13" s="359" t="s">
        <v>196</v>
      </c>
      <c r="C13" s="360">
        <v>540555</v>
      </c>
      <c r="D13" s="360">
        <v>197201</v>
      </c>
      <c r="E13" s="360">
        <v>770298</v>
      </c>
      <c r="F13" s="360">
        <v>105733</v>
      </c>
      <c r="G13" s="360">
        <v>17590</v>
      </c>
      <c r="H13" s="360">
        <v>60932</v>
      </c>
      <c r="I13" s="360">
        <v>28855</v>
      </c>
      <c r="J13" s="360">
        <v>8201</v>
      </c>
      <c r="K13" s="360">
        <v>28910</v>
      </c>
      <c r="L13" s="360">
        <v>384244</v>
      </c>
      <c r="M13" s="360">
        <v>220560</v>
      </c>
      <c r="N13" s="360">
        <v>367014</v>
      </c>
      <c r="O13" s="360">
        <v>131056</v>
      </c>
      <c r="P13" s="360">
        <v>1346</v>
      </c>
      <c r="Q13" s="360">
        <v>4152</v>
      </c>
      <c r="R13" s="360">
        <v>1190443</v>
      </c>
      <c r="S13" s="360">
        <v>444898</v>
      </c>
      <c r="T13" s="360">
        <v>1231306</v>
      </c>
    </row>
    <row r="14" spans="1:20">
      <c r="A14" s="358">
        <v>6</v>
      </c>
      <c r="B14" s="359" t="s">
        <v>197</v>
      </c>
      <c r="C14" s="360">
        <v>411940</v>
      </c>
      <c r="D14" s="360">
        <v>167227</v>
      </c>
      <c r="E14" s="360">
        <v>497460</v>
      </c>
      <c r="F14" s="360">
        <v>222019</v>
      </c>
      <c r="G14" s="360">
        <v>38128</v>
      </c>
      <c r="H14" s="360">
        <v>124346</v>
      </c>
      <c r="I14" s="360">
        <v>36925</v>
      </c>
      <c r="J14" s="360">
        <v>8720</v>
      </c>
      <c r="K14" s="360">
        <v>16610</v>
      </c>
      <c r="L14" s="360">
        <v>144325</v>
      </c>
      <c r="M14" s="360">
        <v>57605</v>
      </c>
      <c r="N14" s="360">
        <v>106542</v>
      </c>
      <c r="O14" s="360">
        <v>136352</v>
      </c>
      <c r="P14" s="360">
        <v>0</v>
      </c>
      <c r="Q14" s="360">
        <v>0</v>
      </c>
      <c r="R14" s="360">
        <v>951561</v>
      </c>
      <c r="S14" s="360">
        <v>271680</v>
      </c>
      <c r="T14" s="360">
        <v>744958</v>
      </c>
    </row>
    <row r="15" spans="1:20">
      <c r="A15" s="358">
        <v>7</v>
      </c>
      <c r="B15" s="359" t="s">
        <v>61</v>
      </c>
      <c r="C15" s="360">
        <v>304100</v>
      </c>
      <c r="D15" s="360">
        <v>114995</v>
      </c>
      <c r="E15" s="360">
        <v>405310</v>
      </c>
      <c r="F15" s="360">
        <v>65514</v>
      </c>
      <c r="G15" s="360">
        <v>67270</v>
      </c>
      <c r="H15" s="360">
        <v>185003</v>
      </c>
      <c r="I15" s="360">
        <v>19802</v>
      </c>
      <c r="J15" s="360">
        <v>88037</v>
      </c>
      <c r="K15" s="360">
        <v>96311</v>
      </c>
      <c r="L15" s="360">
        <v>48422</v>
      </c>
      <c r="M15" s="360">
        <v>12990</v>
      </c>
      <c r="N15" s="360">
        <v>39545</v>
      </c>
      <c r="O15" s="360">
        <v>80976</v>
      </c>
      <c r="P15" s="360">
        <v>1336</v>
      </c>
      <c r="Q15" s="360">
        <v>15071</v>
      </c>
      <c r="R15" s="360">
        <v>518814</v>
      </c>
      <c r="S15" s="360">
        <v>284628</v>
      </c>
      <c r="T15" s="360">
        <v>741240</v>
      </c>
    </row>
    <row r="16" spans="1:20">
      <c r="A16" s="361"/>
      <c r="B16" s="362" t="s">
        <v>1429</v>
      </c>
      <c r="C16" s="360">
        <v>2911966</v>
      </c>
      <c r="D16" s="360">
        <v>1376053</v>
      </c>
      <c r="E16" s="360">
        <v>3967197</v>
      </c>
      <c r="F16" s="360">
        <v>913328</v>
      </c>
      <c r="G16" s="360">
        <v>547531</v>
      </c>
      <c r="H16" s="360">
        <v>1550858</v>
      </c>
      <c r="I16" s="360">
        <v>184690</v>
      </c>
      <c r="J16" s="360">
        <v>111845</v>
      </c>
      <c r="K16" s="360">
        <v>183360</v>
      </c>
      <c r="L16" s="360">
        <v>876928</v>
      </c>
      <c r="M16" s="360">
        <v>337916</v>
      </c>
      <c r="N16" s="360">
        <v>638173</v>
      </c>
      <c r="O16" s="360">
        <v>754864</v>
      </c>
      <c r="P16" s="360">
        <v>25927</v>
      </c>
      <c r="Q16" s="360">
        <v>84321</v>
      </c>
      <c r="R16" s="360">
        <v>5641776</v>
      </c>
      <c r="S16" s="360">
        <v>2399272</v>
      </c>
      <c r="T16" s="360">
        <v>6423909</v>
      </c>
    </row>
    <row r="17" spans="1:20">
      <c r="A17" s="363" t="s">
        <v>1494</v>
      </c>
      <c r="B17" s="364" t="s">
        <v>1396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</row>
    <row r="18" spans="1:20">
      <c r="A18" s="365">
        <v>1</v>
      </c>
      <c r="B18" s="359" t="s">
        <v>63</v>
      </c>
      <c r="C18" s="360">
        <v>6755</v>
      </c>
      <c r="D18" s="360">
        <v>225</v>
      </c>
      <c r="E18" s="360">
        <v>458</v>
      </c>
      <c r="F18" s="360">
        <v>7886</v>
      </c>
      <c r="G18" s="360">
        <v>0</v>
      </c>
      <c r="H18" s="360">
        <v>1456</v>
      </c>
      <c r="I18" s="360">
        <v>1314</v>
      </c>
      <c r="J18" s="360">
        <v>137</v>
      </c>
      <c r="K18" s="360">
        <v>350</v>
      </c>
      <c r="L18" s="360">
        <v>3615</v>
      </c>
      <c r="M18" s="360">
        <v>1260</v>
      </c>
      <c r="N18" s="360">
        <v>5799</v>
      </c>
      <c r="O18" s="360">
        <v>5917</v>
      </c>
      <c r="P18" s="360">
        <v>0</v>
      </c>
      <c r="Q18" s="360">
        <v>0</v>
      </c>
      <c r="R18" s="360">
        <v>25487</v>
      </c>
      <c r="S18" s="360">
        <v>1622</v>
      </c>
      <c r="T18" s="360">
        <v>8063</v>
      </c>
    </row>
    <row r="19" spans="1:20">
      <c r="A19" s="365">
        <v>2</v>
      </c>
      <c r="B19" s="359" t="s">
        <v>198</v>
      </c>
      <c r="C19" s="360">
        <v>9367</v>
      </c>
      <c r="D19" s="360">
        <v>6874</v>
      </c>
      <c r="E19" s="360">
        <v>16850</v>
      </c>
      <c r="F19" s="360">
        <v>26221</v>
      </c>
      <c r="G19" s="360">
        <v>35783</v>
      </c>
      <c r="H19" s="360">
        <v>56215</v>
      </c>
      <c r="I19" s="360">
        <v>1198</v>
      </c>
      <c r="J19" s="360">
        <v>190</v>
      </c>
      <c r="K19" s="360">
        <v>768</v>
      </c>
      <c r="L19" s="360">
        <v>5857</v>
      </c>
      <c r="M19" s="360">
        <v>5034</v>
      </c>
      <c r="N19" s="360">
        <v>15345</v>
      </c>
      <c r="O19" s="360">
        <v>4129</v>
      </c>
      <c r="P19" s="360">
        <v>2253</v>
      </c>
      <c r="Q19" s="360">
        <v>3979</v>
      </c>
      <c r="R19" s="360">
        <v>46772</v>
      </c>
      <c r="S19" s="360">
        <v>50134</v>
      </c>
      <c r="T19" s="360">
        <v>93157</v>
      </c>
    </row>
    <row r="20" spans="1:20">
      <c r="A20" s="365">
        <v>3</v>
      </c>
      <c r="B20" s="359" t="s">
        <v>65</v>
      </c>
      <c r="C20" s="360">
        <v>25313</v>
      </c>
      <c r="D20" s="360">
        <v>3937</v>
      </c>
      <c r="E20" s="360">
        <v>15785</v>
      </c>
      <c r="F20" s="360">
        <v>22320</v>
      </c>
      <c r="G20" s="360">
        <v>5359</v>
      </c>
      <c r="H20" s="360">
        <v>72058</v>
      </c>
      <c r="I20" s="360">
        <v>3061</v>
      </c>
      <c r="J20" s="360">
        <v>172</v>
      </c>
      <c r="K20" s="360">
        <v>840</v>
      </c>
      <c r="L20" s="360">
        <v>11432</v>
      </c>
      <c r="M20" s="360">
        <v>954</v>
      </c>
      <c r="N20" s="360">
        <v>3765</v>
      </c>
      <c r="O20" s="360">
        <v>21692</v>
      </c>
      <c r="P20" s="360">
        <v>2</v>
      </c>
      <c r="Q20" s="360">
        <v>5</v>
      </c>
      <c r="R20" s="360">
        <v>83818</v>
      </c>
      <c r="S20" s="360">
        <v>10424</v>
      </c>
      <c r="T20" s="360">
        <v>92453</v>
      </c>
    </row>
    <row r="21" spans="1:20">
      <c r="A21" s="365">
        <v>4</v>
      </c>
      <c r="B21" s="359" t="s">
        <v>66</v>
      </c>
      <c r="C21" s="360">
        <v>70611</v>
      </c>
      <c r="D21" s="360">
        <v>30930</v>
      </c>
      <c r="E21" s="360">
        <v>118540</v>
      </c>
      <c r="F21" s="360">
        <v>38353</v>
      </c>
      <c r="G21" s="360">
        <v>2167</v>
      </c>
      <c r="H21" s="360">
        <v>12258</v>
      </c>
      <c r="I21" s="360">
        <v>4558</v>
      </c>
      <c r="J21" s="360">
        <v>349</v>
      </c>
      <c r="K21" s="360">
        <v>1620</v>
      </c>
      <c r="L21" s="360">
        <v>16406</v>
      </c>
      <c r="M21" s="360">
        <v>87</v>
      </c>
      <c r="N21" s="360">
        <v>4518</v>
      </c>
      <c r="O21" s="360">
        <v>11839</v>
      </c>
      <c r="P21" s="360">
        <v>466</v>
      </c>
      <c r="Q21" s="360">
        <v>41776</v>
      </c>
      <c r="R21" s="360">
        <v>141767</v>
      </c>
      <c r="S21" s="360">
        <v>33999</v>
      </c>
      <c r="T21" s="360">
        <v>178712</v>
      </c>
    </row>
    <row r="22" spans="1:20">
      <c r="A22" s="365">
        <v>5</v>
      </c>
      <c r="B22" s="359" t="s">
        <v>67</v>
      </c>
      <c r="C22" s="360">
        <v>13081</v>
      </c>
      <c r="D22" s="360">
        <v>3514</v>
      </c>
      <c r="E22" s="360">
        <v>12748</v>
      </c>
      <c r="F22" s="360">
        <v>23653</v>
      </c>
      <c r="G22" s="360">
        <v>7673</v>
      </c>
      <c r="H22" s="360">
        <v>101990</v>
      </c>
      <c r="I22" s="360">
        <v>1350</v>
      </c>
      <c r="J22" s="360">
        <v>49</v>
      </c>
      <c r="K22" s="360">
        <v>393</v>
      </c>
      <c r="L22" s="360">
        <v>6664</v>
      </c>
      <c r="M22" s="360">
        <v>311</v>
      </c>
      <c r="N22" s="360">
        <v>2562</v>
      </c>
      <c r="O22" s="360">
        <v>8379</v>
      </c>
      <c r="P22" s="360">
        <v>24</v>
      </c>
      <c r="Q22" s="360">
        <v>144</v>
      </c>
      <c r="R22" s="360">
        <v>53127</v>
      </c>
      <c r="S22" s="360">
        <v>11571</v>
      </c>
      <c r="T22" s="360">
        <v>117837</v>
      </c>
    </row>
    <row r="23" spans="1:20">
      <c r="A23" s="365">
        <v>6</v>
      </c>
      <c r="B23" s="359" t="s">
        <v>199</v>
      </c>
      <c r="C23" s="360">
        <v>29248</v>
      </c>
      <c r="D23" s="360">
        <v>4865</v>
      </c>
      <c r="E23" s="360">
        <v>28765</v>
      </c>
      <c r="F23" s="360">
        <v>12550</v>
      </c>
      <c r="G23" s="360">
        <v>3562</v>
      </c>
      <c r="H23" s="360">
        <v>20219</v>
      </c>
      <c r="I23" s="360">
        <v>5811</v>
      </c>
      <c r="J23" s="360">
        <v>1568</v>
      </c>
      <c r="K23" s="360">
        <v>6179</v>
      </c>
      <c r="L23" s="360">
        <v>11881</v>
      </c>
      <c r="M23" s="360">
        <v>5698</v>
      </c>
      <c r="N23" s="360">
        <v>19657</v>
      </c>
      <c r="O23" s="360">
        <v>10434</v>
      </c>
      <c r="P23" s="360">
        <v>915</v>
      </c>
      <c r="Q23" s="360">
        <v>2478</v>
      </c>
      <c r="R23" s="360">
        <v>69924</v>
      </c>
      <c r="S23" s="360">
        <v>16608</v>
      </c>
      <c r="T23" s="360">
        <v>77298</v>
      </c>
    </row>
    <row r="24" spans="1:20">
      <c r="A24" s="365">
        <v>7</v>
      </c>
      <c r="B24" s="359" t="s">
        <v>69</v>
      </c>
      <c r="C24" s="360">
        <v>46980</v>
      </c>
      <c r="D24" s="360">
        <v>2516</v>
      </c>
      <c r="E24" s="360">
        <v>7389</v>
      </c>
      <c r="F24" s="360">
        <v>4982</v>
      </c>
      <c r="G24" s="360">
        <v>9594</v>
      </c>
      <c r="H24" s="360">
        <v>54988</v>
      </c>
      <c r="I24" s="360">
        <v>1239</v>
      </c>
      <c r="J24" s="360">
        <v>56</v>
      </c>
      <c r="K24" s="360">
        <v>302</v>
      </c>
      <c r="L24" s="360">
        <v>7457</v>
      </c>
      <c r="M24" s="360">
        <v>698</v>
      </c>
      <c r="N24" s="360">
        <v>2080</v>
      </c>
      <c r="O24" s="360">
        <v>2508</v>
      </c>
      <c r="P24" s="360">
        <v>754</v>
      </c>
      <c r="Q24" s="360">
        <v>2385</v>
      </c>
      <c r="R24" s="360">
        <v>63166</v>
      </c>
      <c r="S24" s="360">
        <v>13618</v>
      </c>
      <c r="T24" s="360">
        <v>67144</v>
      </c>
    </row>
    <row r="25" spans="1:20">
      <c r="A25" s="365">
        <v>8</v>
      </c>
      <c r="B25" s="359" t="s">
        <v>200</v>
      </c>
      <c r="C25" s="360">
        <v>29968</v>
      </c>
      <c r="D25" s="360">
        <v>5307</v>
      </c>
      <c r="E25" s="360">
        <v>19805</v>
      </c>
      <c r="F25" s="360">
        <v>14177</v>
      </c>
      <c r="G25" s="360">
        <v>4786</v>
      </c>
      <c r="H25" s="360">
        <v>16757</v>
      </c>
      <c r="I25" s="360">
        <v>1609</v>
      </c>
      <c r="J25" s="360">
        <v>171</v>
      </c>
      <c r="K25" s="360">
        <v>904</v>
      </c>
      <c r="L25" s="360">
        <v>8474</v>
      </c>
      <c r="M25" s="360">
        <v>1709</v>
      </c>
      <c r="N25" s="360">
        <v>10315</v>
      </c>
      <c r="O25" s="360">
        <v>19120</v>
      </c>
      <c r="P25" s="360">
        <v>514</v>
      </c>
      <c r="Q25" s="360">
        <v>1739</v>
      </c>
      <c r="R25" s="360">
        <v>73348</v>
      </c>
      <c r="S25" s="360">
        <v>12487</v>
      </c>
      <c r="T25" s="360">
        <v>49520</v>
      </c>
    </row>
    <row r="26" spans="1:20">
      <c r="A26" s="365">
        <v>9</v>
      </c>
      <c r="B26" s="359" t="s">
        <v>201</v>
      </c>
      <c r="C26" s="360">
        <v>86888</v>
      </c>
      <c r="D26" s="360">
        <v>9780</v>
      </c>
      <c r="E26" s="360">
        <v>75405</v>
      </c>
      <c r="F26" s="360">
        <v>27195</v>
      </c>
      <c r="G26" s="360">
        <v>3938</v>
      </c>
      <c r="H26" s="360">
        <v>19305</v>
      </c>
      <c r="I26" s="360">
        <v>4913</v>
      </c>
      <c r="J26" s="360">
        <v>222</v>
      </c>
      <c r="K26" s="360">
        <v>1063</v>
      </c>
      <c r="L26" s="360">
        <v>18215</v>
      </c>
      <c r="M26" s="360">
        <v>1035</v>
      </c>
      <c r="N26" s="360">
        <v>7493</v>
      </c>
      <c r="O26" s="360">
        <v>42317</v>
      </c>
      <c r="P26" s="360">
        <v>2665</v>
      </c>
      <c r="Q26" s="360">
        <v>6019</v>
      </c>
      <c r="R26" s="360">
        <v>179528</v>
      </c>
      <c r="S26" s="360">
        <v>17640</v>
      </c>
      <c r="T26" s="360">
        <v>109285</v>
      </c>
    </row>
    <row r="27" spans="1:20">
      <c r="A27" s="365">
        <v>10</v>
      </c>
      <c r="B27" s="359" t="s">
        <v>202</v>
      </c>
      <c r="C27" s="360">
        <v>7224</v>
      </c>
      <c r="D27" s="360">
        <v>524</v>
      </c>
      <c r="E27" s="360">
        <v>12298</v>
      </c>
      <c r="F27" s="360">
        <v>6279</v>
      </c>
      <c r="G27" s="360">
        <v>2651</v>
      </c>
      <c r="H27" s="360">
        <v>7898</v>
      </c>
      <c r="I27" s="360">
        <v>1403</v>
      </c>
      <c r="J27" s="360">
        <v>149</v>
      </c>
      <c r="K27" s="360">
        <v>755</v>
      </c>
      <c r="L27" s="360">
        <v>3564</v>
      </c>
      <c r="M27" s="360">
        <v>955</v>
      </c>
      <c r="N27" s="360">
        <v>2089</v>
      </c>
      <c r="O27" s="360">
        <v>3472</v>
      </c>
      <c r="P27" s="360">
        <v>9</v>
      </c>
      <c r="Q27" s="360">
        <v>20</v>
      </c>
      <c r="R27" s="360">
        <v>21942</v>
      </c>
      <c r="S27" s="360">
        <v>4288</v>
      </c>
      <c r="T27" s="360">
        <v>23060</v>
      </c>
    </row>
    <row r="28" spans="1:20">
      <c r="A28" s="365">
        <v>11</v>
      </c>
      <c r="B28" s="359" t="s">
        <v>203</v>
      </c>
      <c r="C28" s="360">
        <v>18197</v>
      </c>
      <c r="D28" s="360">
        <v>4166</v>
      </c>
      <c r="E28" s="360">
        <v>18524</v>
      </c>
      <c r="F28" s="360">
        <v>10582</v>
      </c>
      <c r="G28" s="360">
        <v>10357</v>
      </c>
      <c r="H28" s="360">
        <v>72004</v>
      </c>
      <c r="I28" s="360">
        <v>1638</v>
      </c>
      <c r="J28" s="360">
        <v>373</v>
      </c>
      <c r="K28" s="360">
        <v>1421</v>
      </c>
      <c r="L28" s="360">
        <v>4128</v>
      </c>
      <c r="M28" s="360">
        <v>735</v>
      </c>
      <c r="N28" s="360">
        <v>2951</v>
      </c>
      <c r="O28" s="360">
        <v>7073</v>
      </c>
      <c r="P28" s="360">
        <v>728</v>
      </c>
      <c r="Q28" s="360">
        <v>4525</v>
      </c>
      <c r="R28" s="360">
        <v>41618</v>
      </c>
      <c r="S28" s="360">
        <v>16359</v>
      </c>
      <c r="T28" s="360">
        <v>99425</v>
      </c>
    </row>
    <row r="29" spans="1:20">
      <c r="A29" s="365">
        <v>12</v>
      </c>
      <c r="B29" s="359" t="s">
        <v>204</v>
      </c>
      <c r="C29" s="360">
        <v>852</v>
      </c>
      <c r="D29" s="360">
        <v>14</v>
      </c>
      <c r="E29" s="360">
        <v>84</v>
      </c>
      <c r="F29" s="360">
        <v>3576</v>
      </c>
      <c r="G29" s="360">
        <v>219</v>
      </c>
      <c r="H29" s="360">
        <v>1992</v>
      </c>
      <c r="I29" s="360">
        <v>620</v>
      </c>
      <c r="J29" s="360">
        <v>0</v>
      </c>
      <c r="K29" s="360">
        <v>74</v>
      </c>
      <c r="L29" s="360">
        <v>3490</v>
      </c>
      <c r="M29" s="360">
        <v>93</v>
      </c>
      <c r="N29" s="360">
        <v>786</v>
      </c>
      <c r="O29" s="360">
        <v>4314</v>
      </c>
      <c r="P29" s="360">
        <v>5</v>
      </c>
      <c r="Q29" s="360">
        <v>5706</v>
      </c>
      <c r="R29" s="360">
        <v>12852</v>
      </c>
      <c r="S29" s="360">
        <v>331</v>
      </c>
      <c r="T29" s="360">
        <v>8642</v>
      </c>
    </row>
    <row r="30" spans="1:20">
      <c r="A30" s="365">
        <v>13</v>
      </c>
      <c r="B30" s="359" t="s">
        <v>205</v>
      </c>
      <c r="C30" s="360">
        <v>65</v>
      </c>
      <c r="D30" s="360">
        <v>0</v>
      </c>
      <c r="E30" s="360">
        <v>0</v>
      </c>
      <c r="F30" s="360">
        <v>1907</v>
      </c>
      <c r="G30" s="360">
        <v>625</v>
      </c>
      <c r="H30" s="360">
        <v>2035</v>
      </c>
      <c r="I30" s="360">
        <v>273</v>
      </c>
      <c r="J30" s="360">
        <v>71</v>
      </c>
      <c r="K30" s="360">
        <v>131</v>
      </c>
      <c r="L30" s="360">
        <v>3845</v>
      </c>
      <c r="M30" s="360">
        <v>404</v>
      </c>
      <c r="N30" s="360">
        <v>1076</v>
      </c>
      <c r="O30" s="360">
        <v>648</v>
      </c>
      <c r="P30" s="360">
        <v>0</v>
      </c>
      <c r="Q30" s="360">
        <v>0</v>
      </c>
      <c r="R30" s="360">
        <v>6738</v>
      </c>
      <c r="S30" s="360">
        <v>1100</v>
      </c>
      <c r="T30" s="360">
        <v>3242</v>
      </c>
    </row>
    <row r="31" spans="1:20">
      <c r="A31" s="365">
        <v>14</v>
      </c>
      <c r="B31" s="359" t="s">
        <v>206</v>
      </c>
      <c r="C31" s="360">
        <v>0</v>
      </c>
      <c r="D31" s="360">
        <v>0</v>
      </c>
      <c r="E31" s="360">
        <v>0</v>
      </c>
      <c r="F31" s="360">
        <v>320</v>
      </c>
      <c r="G31" s="360">
        <v>0</v>
      </c>
      <c r="H31" s="360">
        <v>328</v>
      </c>
      <c r="I31" s="360">
        <v>70</v>
      </c>
      <c r="J31" s="360">
        <v>0</v>
      </c>
      <c r="K31" s="360">
        <v>46</v>
      </c>
      <c r="L31" s="360">
        <v>1089</v>
      </c>
      <c r="M31" s="360">
        <v>0</v>
      </c>
      <c r="N31" s="360">
        <v>229</v>
      </c>
      <c r="O31" s="360">
        <v>48</v>
      </c>
      <c r="P31" s="360">
        <v>0</v>
      </c>
      <c r="Q31" s="360">
        <v>0</v>
      </c>
      <c r="R31" s="360">
        <v>1527</v>
      </c>
      <c r="S31" s="360">
        <v>0</v>
      </c>
      <c r="T31" s="360">
        <v>603</v>
      </c>
    </row>
    <row r="32" spans="1:20">
      <c r="A32" s="365">
        <v>15</v>
      </c>
      <c r="B32" s="366" t="s">
        <v>207</v>
      </c>
      <c r="C32" s="360">
        <v>3273</v>
      </c>
      <c r="D32" s="360">
        <v>12</v>
      </c>
      <c r="E32" s="360">
        <v>243</v>
      </c>
      <c r="F32" s="360">
        <v>1613</v>
      </c>
      <c r="G32" s="360">
        <v>4</v>
      </c>
      <c r="H32" s="360">
        <v>86</v>
      </c>
      <c r="I32" s="360">
        <v>626</v>
      </c>
      <c r="J32" s="360">
        <v>2</v>
      </c>
      <c r="K32" s="360">
        <v>32</v>
      </c>
      <c r="L32" s="360">
        <v>2177</v>
      </c>
      <c r="M32" s="360">
        <v>13</v>
      </c>
      <c r="N32" s="360">
        <v>268</v>
      </c>
      <c r="O32" s="360">
        <v>2580</v>
      </c>
      <c r="P32" s="360">
        <v>28</v>
      </c>
      <c r="Q32" s="360">
        <v>586</v>
      </c>
      <c r="R32" s="360">
        <v>10269</v>
      </c>
      <c r="S32" s="360">
        <v>59</v>
      </c>
      <c r="T32" s="360">
        <v>1215</v>
      </c>
    </row>
    <row r="33" spans="1:20">
      <c r="A33" s="365">
        <v>16</v>
      </c>
      <c r="B33" s="366" t="s">
        <v>208</v>
      </c>
      <c r="C33" s="360">
        <v>9693</v>
      </c>
      <c r="D33" s="360">
        <v>5185</v>
      </c>
      <c r="E33" s="360">
        <v>18528</v>
      </c>
      <c r="F33" s="360">
        <v>8277</v>
      </c>
      <c r="G33" s="360">
        <v>297</v>
      </c>
      <c r="H33" s="360">
        <v>1227</v>
      </c>
      <c r="I33" s="360">
        <v>3512</v>
      </c>
      <c r="J33" s="360">
        <v>37</v>
      </c>
      <c r="K33" s="360">
        <v>439</v>
      </c>
      <c r="L33" s="360">
        <v>42806</v>
      </c>
      <c r="M33" s="360">
        <v>822</v>
      </c>
      <c r="N33" s="360">
        <v>6239</v>
      </c>
      <c r="O33" s="360">
        <v>5334</v>
      </c>
      <c r="P33" s="360">
        <v>155</v>
      </c>
      <c r="Q33" s="360">
        <v>931</v>
      </c>
      <c r="R33" s="360">
        <v>69622</v>
      </c>
      <c r="S33" s="360">
        <v>6496</v>
      </c>
      <c r="T33" s="360">
        <v>27364</v>
      </c>
    </row>
    <row r="34" spans="1:20">
      <c r="A34" s="365">
        <v>17</v>
      </c>
      <c r="B34" s="366" t="s">
        <v>209</v>
      </c>
      <c r="C34" s="360">
        <v>66350</v>
      </c>
      <c r="D34" s="360">
        <v>22297</v>
      </c>
      <c r="E34" s="360">
        <v>100069</v>
      </c>
      <c r="F34" s="360">
        <v>34971</v>
      </c>
      <c r="G34" s="360">
        <v>8193</v>
      </c>
      <c r="H34" s="360">
        <v>25214</v>
      </c>
      <c r="I34" s="360">
        <v>7004</v>
      </c>
      <c r="J34" s="360">
        <v>168</v>
      </c>
      <c r="K34" s="360">
        <v>1486</v>
      </c>
      <c r="L34" s="360">
        <v>25222</v>
      </c>
      <c r="M34" s="360">
        <v>4022</v>
      </c>
      <c r="N34" s="360">
        <v>10257</v>
      </c>
      <c r="O34" s="360">
        <v>11168</v>
      </c>
      <c r="P34" s="360">
        <v>43</v>
      </c>
      <c r="Q34" s="360">
        <v>447</v>
      </c>
      <c r="R34" s="360">
        <v>144715</v>
      </c>
      <c r="S34" s="360">
        <v>34723</v>
      </c>
      <c r="T34" s="360">
        <v>137473</v>
      </c>
    </row>
    <row r="35" spans="1:20">
      <c r="A35" s="365">
        <v>18</v>
      </c>
      <c r="B35" s="359" t="s">
        <v>210</v>
      </c>
      <c r="C35" s="360">
        <v>1432</v>
      </c>
      <c r="D35" s="360">
        <v>542</v>
      </c>
      <c r="E35" s="360">
        <v>645</v>
      </c>
      <c r="F35" s="360">
        <v>15707</v>
      </c>
      <c r="G35" s="360">
        <v>178</v>
      </c>
      <c r="H35" s="360">
        <v>223</v>
      </c>
      <c r="I35" s="360">
        <v>955</v>
      </c>
      <c r="J35" s="360">
        <v>40</v>
      </c>
      <c r="K35" s="360">
        <v>66</v>
      </c>
      <c r="L35" s="360">
        <v>9404</v>
      </c>
      <c r="M35" s="360">
        <v>548</v>
      </c>
      <c r="N35" s="360">
        <v>1349</v>
      </c>
      <c r="O35" s="360">
        <v>9189</v>
      </c>
      <c r="P35" s="360">
        <v>36</v>
      </c>
      <c r="Q35" s="360">
        <v>102</v>
      </c>
      <c r="R35" s="360">
        <v>36687</v>
      </c>
      <c r="S35" s="360">
        <v>1344</v>
      </c>
      <c r="T35" s="360">
        <v>2385</v>
      </c>
    </row>
    <row r="36" spans="1:20">
      <c r="A36" s="365">
        <v>19</v>
      </c>
      <c r="B36" s="366" t="s">
        <v>211</v>
      </c>
      <c r="C36" s="360">
        <v>73162</v>
      </c>
      <c r="D36" s="360">
        <v>244674</v>
      </c>
      <c r="E36" s="360">
        <v>429744</v>
      </c>
      <c r="F36" s="360">
        <v>41528</v>
      </c>
      <c r="G36" s="360">
        <v>164090</v>
      </c>
      <c r="H36" s="360">
        <v>270596</v>
      </c>
      <c r="I36" s="360">
        <v>3692</v>
      </c>
      <c r="J36" s="360">
        <v>4662</v>
      </c>
      <c r="K36" s="360">
        <v>9368</v>
      </c>
      <c r="L36" s="360">
        <v>25430</v>
      </c>
      <c r="M36" s="360">
        <v>3059</v>
      </c>
      <c r="N36" s="360">
        <v>33286</v>
      </c>
      <c r="O36" s="360">
        <v>12706</v>
      </c>
      <c r="P36" s="360">
        <v>0</v>
      </c>
      <c r="Q36" s="360">
        <v>2651</v>
      </c>
      <c r="R36" s="360">
        <v>156518</v>
      </c>
      <c r="S36" s="360">
        <v>416485</v>
      </c>
      <c r="T36" s="360">
        <v>745645</v>
      </c>
    </row>
    <row r="37" spans="1:20">
      <c r="A37" s="365">
        <v>20</v>
      </c>
      <c r="B37" s="366" t="s">
        <v>82</v>
      </c>
      <c r="C37" s="360">
        <v>0</v>
      </c>
      <c r="D37" s="360">
        <v>28</v>
      </c>
      <c r="E37" s="360">
        <v>33</v>
      </c>
      <c r="F37" s="360">
        <v>4</v>
      </c>
      <c r="G37" s="360">
        <v>63</v>
      </c>
      <c r="H37" s="360">
        <v>160</v>
      </c>
      <c r="I37" s="360">
        <v>9</v>
      </c>
      <c r="J37" s="360">
        <v>0</v>
      </c>
      <c r="K37" s="360">
        <v>13</v>
      </c>
      <c r="L37" s="360">
        <v>40</v>
      </c>
      <c r="M37" s="360">
        <v>0</v>
      </c>
      <c r="N37" s="360">
        <v>20</v>
      </c>
      <c r="O37" s="360">
        <v>40</v>
      </c>
      <c r="P37" s="360">
        <v>106</v>
      </c>
      <c r="Q37" s="360">
        <v>249</v>
      </c>
      <c r="R37" s="360">
        <v>93</v>
      </c>
      <c r="S37" s="360">
        <v>197</v>
      </c>
      <c r="T37" s="360">
        <v>475</v>
      </c>
    </row>
    <row r="38" spans="1:20">
      <c r="A38" s="365"/>
      <c r="B38" s="364" t="s">
        <v>1431</v>
      </c>
      <c r="C38" s="360">
        <v>498459</v>
      </c>
      <c r="D38" s="360">
        <v>345390</v>
      </c>
      <c r="E38" s="360">
        <v>875913</v>
      </c>
      <c r="F38" s="360">
        <v>302101</v>
      </c>
      <c r="G38" s="360">
        <v>259539</v>
      </c>
      <c r="H38" s="360">
        <v>737009</v>
      </c>
      <c r="I38" s="360">
        <v>44855</v>
      </c>
      <c r="J38" s="360">
        <v>8416</v>
      </c>
      <c r="K38" s="360">
        <v>26250</v>
      </c>
      <c r="L38" s="360">
        <v>211196</v>
      </c>
      <c r="M38" s="360">
        <v>27437</v>
      </c>
      <c r="N38" s="360">
        <v>130084</v>
      </c>
      <c r="O38" s="360">
        <v>182907</v>
      </c>
      <c r="P38" s="360">
        <v>8703</v>
      </c>
      <c r="Q38" s="360">
        <v>73742</v>
      </c>
      <c r="R38" s="360">
        <v>1239518</v>
      </c>
      <c r="S38" s="360">
        <v>649485</v>
      </c>
      <c r="T38" s="360">
        <v>1842998</v>
      </c>
    </row>
    <row r="39" spans="1:20">
      <c r="A39" s="801"/>
      <c r="B39" s="801"/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353"/>
      <c r="S39" s="353"/>
      <c r="T39" s="353"/>
    </row>
    <row r="40" spans="1:20">
      <c r="A40" s="780" t="s">
        <v>1486</v>
      </c>
      <c r="B40" s="780"/>
      <c r="C40" s="780"/>
      <c r="D40" s="780"/>
      <c r="E40" s="780"/>
      <c r="F40" s="780"/>
      <c r="G40" s="780"/>
      <c r="H40" s="780"/>
      <c r="I40" s="780"/>
      <c r="J40" s="780"/>
      <c r="K40" s="780"/>
      <c r="L40" s="780"/>
      <c r="M40" s="780"/>
      <c r="N40" s="780"/>
      <c r="O40" s="780"/>
      <c r="P40" s="780"/>
      <c r="Q40" s="780"/>
      <c r="R40" s="353"/>
      <c r="S40" s="353"/>
      <c r="T40" s="353"/>
    </row>
    <row r="41" spans="1:20">
      <c r="A41" s="780" t="s">
        <v>1487</v>
      </c>
      <c r="B41" s="780"/>
      <c r="C41" s="780"/>
      <c r="D41" s="780"/>
      <c r="E41" s="780"/>
      <c r="F41" s="780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353"/>
      <c r="S41" s="353"/>
      <c r="T41" s="353"/>
    </row>
    <row r="42" spans="1:20">
      <c r="A42" s="781" t="s">
        <v>1495</v>
      </c>
      <c r="B42" s="782"/>
      <c r="C42" s="782"/>
      <c r="D42" s="78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</row>
    <row r="43" spans="1:20">
      <c r="A43" s="367" t="s">
        <v>1489</v>
      </c>
      <c r="B43" s="368" t="s">
        <v>1412</v>
      </c>
      <c r="C43" s="804" t="s">
        <v>1465</v>
      </c>
      <c r="D43" s="793"/>
      <c r="E43" s="793"/>
      <c r="F43" s="793" t="s">
        <v>1466</v>
      </c>
      <c r="G43" s="793"/>
      <c r="H43" s="794"/>
      <c r="I43" s="786" t="s">
        <v>1467</v>
      </c>
      <c r="J43" s="786"/>
      <c r="K43" s="797"/>
      <c r="L43" s="786" t="s">
        <v>1468</v>
      </c>
      <c r="M43" s="786"/>
      <c r="N43" s="786"/>
      <c r="O43" s="786" t="s">
        <v>1469</v>
      </c>
      <c r="P43" s="786"/>
      <c r="Q43" s="786"/>
      <c r="R43" s="786" t="s">
        <v>37</v>
      </c>
      <c r="S43" s="786"/>
      <c r="T43" s="786"/>
    </row>
    <row r="44" spans="1:20">
      <c r="A44" s="369"/>
      <c r="B44" s="370"/>
      <c r="C44" s="805"/>
      <c r="D44" s="795"/>
      <c r="E44" s="795"/>
      <c r="F44" s="795"/>
      <c r="G44" s="795"/>
      <c r="H44" s="796"/>
      <c r="I44" s="797"/>
      <c r="J44" s="797"/>
      <c r="K44" s="797"/>
      <c r="L44" s="786"/>
      <c r="M44" s="786"/>
      <c r="N44" s="786"/>
      <c r="O44" s="786"/>
      <c r="P44" s="786"/>
      <c r="Q44" s="786"/>
      <c r="R44" s="786"/>
      <c r="S44" s="786"/>
      <c r="T44" s="786"/>
    </row>
    <row r="45" spans="1:20">
      <c r="A45" s="369"/>
      <c r="B45" s="370"/>
      <c r="C45" s="368" t="s">
        <v>1490</v>
      </c>
      <c r="D45" s="802" t="s">
        <v>1491</v>
      </c>
      <c r="E45" s="803"/>
      <c r="F45" s="368" t="s">
        <v>1490</v>
      </c>
      <c r="G45" s="802" t="s">
        <v>1491</v>
      </c>
      <c r="H45" s="803"/>
      <c r="I45" s="368" t="s">
        <v>1490</v>
      </c>
      <c r="J45" s="802" t="s">
        <v>1491</v>
      </c>
      <c r="K45" s="803"/>
      <c r="L45" s="368" t="s">
        <v>1490</v>
      </c>
      <c r="M45" s="802" t="s">
        <v>1491</v>
      </c>
      <c r="N45" s="803"/>
      <c r="O45" s="368" t="s">
        <v>1490</v>
      </c>
      <c r="P45" s="802" t="s">
        <v>1491</v>
      </c>
      <c r="Q45" s="803"/>
      <c r="R45" s="368" t="s">
        <v>1490</v>
      </c>
      <c r="S45" s="802" t="s">
        <v>1491</v>
      </c>
      <c r="T45" s="803"/>
    </row>
    <row r="46" spans="1:20" ht="81">
      <c r="A46" s="371"/>
      <c r="B46" s="372"/>
      <c r="C46" s="372"/>
      <c r="D46" s="354" t="s">
        <v>1492</v>
      </c>
      <c r="E46" s="354" t="s">
        <v>1493</v>
      </c>
      <c r="F46" s="372"/>
      <c r="G46" s="354" t="s">
        <v>1492</v>
      </c>
      <c r="H46" s="354" t="s">
        <v>1493</v>
      </c>
      <c r="I46" s="372"/>
      <c r="J46" s="354" t="s">
        <v>1492</v>
      </c>
      <c r="K46" s="354" t="s">
        <v>1493</v>
      </c>
      <c r="L46" s="372"/>
      <c r="M46" s="354" t="s">
        <v>1492</v>
      </c>
      <c r="N46" s="354" t="s">
        <v>1493</v>
      </c>
      <c r="O46" s="372"/>
      <c r="P46" s="354" t="s">
        <v>1492</v>
      </c>
      <c r="Q46" s="354" t="s">
        <v>1493</v>
      </c>
      <c r="R46" s="372"/>
      <c r="S46" s="354" t="s">
        <v>1492</v>
      </c>
      <c r="T46" s="354" t="s">
        <v>1493</v>
      </c>
    </row>
    <row r="47" spans="1:20">
      <c r="A47" s="363" t="s">
        <v>1437</v>
      </c>
      <c r="B47" s="364" t="s">
        <v>1438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</row>
    <row r="48" spans="1:20">
      <c r="A48" s="374">
        <v>1</v>
      </c>
      <c r="B48" s="359" t="s">
        <v>212</v>
      </c>
      <c r="C48" s="360">
        <v>146220</v>
      </c>
      <c r="D48" s="360">
        <v>65817</v>
      </c>
      <c r="E48" s="360">
        <v>224901</v>
      </c>
      <c r="F48" s="360">
        <v>47731</v>
      </c>
      <c r="G48" s="360">
        <v>44296</v>
      </c>
      <c r="H48" s="360">
        <v>125987</v>
      </c>
      <c r="I48" s="360">
        <v>8923</v>
      </c>
      <c r="J48" s="360">
        <v>477</v>
      </c>
      <c r="K48" s="360">
        <v>2499</v>
      </c>
      <c r="L48" s="360">
        <v>34814</v>
      </c>
      <c r="M48" s="360">
        <v>6023</v>
      </c>
      <c r="N48" s="360">
        <v>21762</v>
      </c>
      <c r="O48" s="360">
        <v>53775</v>
      </c>
      <c r="P48" s="360">
        <v>3382</v>
      </c>
      <c r="Q48" s="360">
        <v>6110</v>
      </c>
      <c r="R48" s="360">
        <v>291463</v>
      </c>
      <c r="S48" s="360">
        <v>119995</v>
      </c>
      <c r="T48" s="360">
        <v>381259</v>
      </c>
    </row>
    <row r="49" spans="1:20">
      <c r="A49" s="374">
        <v>2</v>
      </c>
      <c r="B49" s="359" t="s">
        <v>273</v>
      </c>
      <c r="C49" s="360">
        <v>33230</v>
      </c>
      <c r="D49" s="360">
        <v>4514</v>
      </c>
      <c r="E49" s="360">
        <v>21835</v>
      </c>
      <c r="F49" s="360">
        <v>22776</v>
      </c>
      <c r="G49" s="360">
        <v>143428</v>
      </c>
      <c r="H49" s="360">
        <v>276090</v>
      </c>
      <c r="I49" s="360">
        <v>2407</v>
      </c>
      <c r="J49" s="360">
        <v>7</v>
      </c>
      <c r="K49" s="360">
        <v>180</v>
      </c>
      <c r="L49" s="360">
        <v>28366</v>
      </c>
      <c r="M49" s="360">
        <v>922</v>
      </c>
      <c r="N49" s="360">
        <v>41747</v>
      </c>
      <c r="O49" s="360">
        <v>16711</v>
      </c>
      <c r="P49" s="360">
        <v>37589</v>
      </c>
      <c r="Q49" s="360">
        <v>72423</v>
      </c>
      <c r="R49" s="360">
        <v>103490</v>
      </c>
      <c r="S49" s="360">
        <v>186460</v>
      </c>
      <c r="T49" s="360">
        <v>412275</v>
      </c>
    </row>
    <row r="50" spans="1:20">
      <c r="A50" s="374">
        <v>3</v>
      </c>
      <c r="B50" s="359" t="s">
        <v>214</v>
      </c>
      <c r="C50" s="360">
        <v>11816</v>
      </c>
      <c r="D50" s="360">
        <v>2553</v>
      </c>
      <c r="E50" s="360">
        <v>5339</v>
      </c>
      <c r="F50" s="360">
        <v>4674</v>
      </c>
      <c r="G50" s="360">
        <v>261</v>
      </c>
      <c r="H50" s="360">
        <v>3762</v>
      </c>
      <c r="I50" s="360">
        <v>1066</v>
      </c>
      <c r="J50" s="360">
        <v>25</v>
      </c>
      <c r="K50" s="360">
        <v>26</v>
      </c>
      <c r="L50" s="360">
        <v>1982</v>
      </c>
      <c r="M50" s="360">
        <v>14</v>
      </c>
      <c r="N50" s="360">
        <v>156</v>
      </c>
      <c r="O50" s="360">
        <v>2251</v>
      </c>
      <c r="P50" s="360">
        <v>5912</v>
      </c>
      <c r="Q50" s="360">
        <v>8053</v>
      </c>
      <c r="R50" s="360">
        <v>21789</v>
      </c>
      <c r="S50" s="360">
        <v>8765</v>
      </c>
      <c r="T50" s="360">
        <v>17336</v>
      </c>
    </row>
    <row r="51" spans="1:20">
      <c r="A51" s="374">
        <v>4</v>
      </c>
      <c r="B51" s="359" t="s">
        <v>215</v>
      </c>
      <c r="C51" s="360">
        <v>3523</v>
      </c>
      <c r="D51" s="360">
        <v>1457</v>
      </c>
      <c r="E51" s="360">
        <v>4868</v>
      </c>
      <c r="F51" s="360">
        <v>4030</v>
      </c>
      <c r="G51" s="360">
        <v>1523</v>
      </c>
      <c r="H51" s="360">
        <v>6996</v>
      </c>
      <c r="I51" s="360">
        <v>332</v>
      </c>
      <c r="J51" s="360">
        <v>3</v>
      </c>
      <c r="K51" s="360">
        <v>16</v>
      </c>
      <c r="L51" s="360">
        <v>5651</v>
      </c>
      <c r="M51" s="360">
        <v>255</v>
      </c>
      <c r="N51" s="360">
        <v>1220</v>
      </c>
      <c r="O51" s="360">
        <v>1856</v>
      </c>
      <c r="P51" s="360">
        <v>0</v>
      </c>
      <c r="Q51" s="360">
        <v>20</v>
      </c>
      <c r="R51" s="360">
        <v>15392</v>
      </c>
      <c r="S51" s="360">
        <v>3238</v>
      </c>
      <c r="T51" s="360">
        <v>13120</v>
      </c>
    </row>
    <row r="52" spans="1:20">
      <c r="A52" s="374">
        <v>5</v>
      </c>
      <c r="B52" s="359" t="s">
        <v>216</v>
      </c>
      <c r="C52" s="360">
        <v>5157</v>
      </c>
      <c r="D52" s="360">
        <v>1021</v>
      </c>
      <c r="E52" s="360">
        <v>3078</v>
      </c>
      <c r="F52" s="360">
        <v>2860</v>
      </c>
      <c r="G52" s="360">
        <v>123</v>
      </c>
      <c r="H52" s="360">
        <v>679</v>
      </c>
      <c r="I52" s="360">
        <v>444</v>
      </c>
      <c r="J52" s="360">
        <v>0</v>
      </c>
      <c r="K52" s="360">
        <v>15</v>
      </c>
      <c r="L52" s="360">
        <v>2299</v>
      </c>
      <c r="M52" s="360">
        <v>132</v>
      </c>
      <c r="N52" s="360">
        <v>447</v>
      </c>
      <c r="O52" s="360">
        <v>1489</v>
      </c>
      <c r="P52" s="360">
        <v>3000</v>
      </c>
      <c r="Q52" s="360">
        <v>9000</v>
      </c>
      <c r="R52" s="360">
        <v>12249</v>
      </c>
      <c r="S52" s="360">
        <v>4276</v>
      </c>
      <c r="T52" s="360">
        <v>13219</v>
      </c>
    </row>
    <row r="53" spans="1:20">
      <c r="A53" s="374">
        <v>6</v>
      </c>
      <c r="B53" s="359" t="s">
        <v>217</v>
      </c>
      <c r="C53" s="360">
        <v>34628</v>
      </c>
      <c r="D53" s="360">
        <v>14655</v>
      </c>
      <c r="E53" s="360">
        <v>41829</v>
      </c>
      <c r="F53" s="360">
        <v>9965</v>
      </c>
      <c r="G53" s="360">
        <v>0</v>
      </c>
      <c r="H53" s="360">
        <v>67776</v>
      </c>
      <c r="I53" s="360">
        <v>1618</v>
      </c>
      <c r="J53" s="360">
        <v>425</v>
      </c>
      <c r="K53" s="360">
        <v>4109</v>
      </c>
      <c r="L53" s="360">
        <v>8721</v>
      </c>
      <c r="M53" s="360">
        <v>455</v>
      </c>
      <c r="N53" s="360">
        <v>1817</v>
      </c>
      <c r="O53" s="360">
        <v>7071</v>
      </c>
      <c r="P53" s="360">
        <v>0</v>
      </c>
      <c r="Q53" s="360">
        <v>6502</v>
      </c>
      <c r="R53" s="360">
        <v>62003</v>
      </c>
      <c r="S53" s="360">
        <v>15535</v>
      </c>
      <c r="T53" s="360">
        <v>122033</v>
      </c>
    </row>
    <row r="54" spans="1:20">
      <c r="A54" s="374">
        <v>7</v>
      </c>
      <c r="B54" s="359" t="s">
        <v>218</v>
      </c>
      <c r="C54" s="360">
        <v>5274</v>
      </c>
      <c r="D54" s="360">
        <v>957</v>
      </c>
      <c r="E54" s="360">
        <v>8976</v>
      </c>
      <c r="F54" s="360">
        <v>3782</v>
      </c>
      <c r="G54" s="360">
        <v>753</v>
      </c>
      <c r="H54" s="360">
        <v>2394</v>
      </c>
      <c r="I54" s="360">
        <v>470</v>
      </c>
      <c r="J54" s="360">
        <v>0</v>
      </c>
      <c r="K54" s="360">
        <v>25</v>
      </c>
      <c r="L54" s="360">
        <v>5585</v>
      </c>
      <c r="M54" s="360">
        <v>527</v>
      </c>
      <c r="N54" s="360">
        <v>721</v>
      </c>
      <c r="O54" s="360">
        <v>1865</v>
      </c>
      <c r="P54" s="360">
        <v>3750</v>
      </c>
      <c r="Q54" s="360">
        <v>7385</v>
      </c>
      <c r="R54" s="360">
        <v>16976</v>
      </c>
      <c r="S54" s="360">
        <v>5987</v>
      </c>
      <c r="T54" s="360">
        <v>19501</v>
      </c>
    </row>
    <row r="55" spans="1:20">
      <c r="A55" s="374">
        <v>8</v>
      </c>
      <c r="B55" s="359" t="s">
        <v>219</v>
      </c>
      <c r="C55" s="360">
        <v>13360</v>
      </c>
      <c r="D55" s="360">
        <v>10367</v>
      </c>
      <c r="E55" s="360">
        <v>31134</v>
      </c>
      <c r="F55" s="360">
        <v>6576</v>
      </c>
      <c r="G55" s="360">
        <v>348</v>
      </c>
      <c r="H55" s="360">
        <v>1782</v>
      </c>
      <c r="I55" s="360">
        <v>1505</v>
      </c>
      <c r="J55" s="360">
        <v>3</v>
      </c>
      <c r="K55" s="360">
        <v>21</v>
      </c>
      <c r="L55" s="360">
        <v>4303</v>
      </c>
      <c r="M55" s="360">
        <v>49</v>
      </c>
      <c r="N55" s="360">
        <v>408</v>
      </c>
      <c r="O55" s="360">
        <v>15230</v>
      </c>
      <c r="P55" s="360">
        <v>310</v>
      </c>
      <c r="Q55" s="360">
        <v>962</v>
      </c>
      <c r="R55" s="360">
        <v>40974</v>
      </c>
      <c r="S55" s="360">
        <v>11077</v>
      </c>
      <c r="T55" s="360">
        <v>34307</v>
      </c>
    </row>
    <row r="56" spans="1:20">
      <c r="A56" s="374">
        <v>9</v>
      </c>
      <c r="B56" s="359" t="s">
        <v>220</v>
      </c>
      <c r="C56" s="360">
        <v>3723</v>
      </c>
      <c r="D56" s="360">
        <v>20970</v>
      </c>
      <c r="E56" s="360">
        <v>2039</v>
      </c>
      <c r="F56" s="360">
        <v>4284</v>
      </c>
      <c r="G56" s="360">
        <v>2099</v>
      </c>
      <c r="H56" s="360">
        <v>2308</v>
      </c>
      <c r="I56" s="360">
        <v>265</v>
      </c>
      <c r="J56" s="360">
        <v>14</v>
      </c>
      <c r="K56" s="360">
        <v>8</v>
      </c>
      <c r="L56" s="360">
        <v>768</v>
      </c>
      <c r="M56" s="360">
        <v>181</v>
      </c>
      <c r="N56" s="360">
        <v>120</v>
      </c>
      <c r="O56" s="360">
        <v>3470</v>
      </c>
      <c r="P56" s="360">
        <v>14984</v>
      </c>
      <c r="Q56" s="360">
        <v>899</v>
      </c>
      <c r="R56" s="360">
        <v>12510</v>
      </c>
      <c r="S56" s="360">
        <v>38248</v>
      </c>
      <c r="T56" s="360">
        <v>5374</v>
      </c>
    </row>
    <row r="57" spans="1:20">
      <c r="A57" s="374">
        <v>10</v>
      </c>
      <c r="B57" s="359" t="s">
        <v>221</v>
      </c>
      <c r="C57" s="360">
        <v>4655</v>
      </c>
      <c r="D57" s="360">
        <v>11771</v>
      </c>
      <c r="E57" s="360">
        <v>60112</v>
      </c>
      <c r="F57" s="360">
        <v>13262</v>
      </c>
      <c r="G57" s="360">
        <v>7566</v>
      </c>
      <c r="H57" s="360">
        <v>27534</v>
      </c>
      <c r="I57" s="360">
        <v>26</v>
      </c>
      <c r="J57" s="360">
        <v>8</v>
      </c>
      <c r="K57" s="360">
        <v>117</v>
      </c>
      <c r="L57" s="360">
        <v>61</v>
      </c>
      <c r="M57" s="360">
        <v>155</v>
      </c>
      <c r="N57" s="360">
        <v>792</v>
      </c>
      <c r="O57" s="360">
        <v>5297</v>
      </c>
      <c r="P57" s="360">
        <v>8653</v>
      </c>
      <c r="Q57" s="360">
        <v>27515</v>
      </c>
      <c r="R57" s="360">
        <v>23301</v>
      </c>
      <c r="S57" s="360">
        <v>28153</v>
      </c>
      <c r="T57" s="360">
        <v>116070</v>
      </c>
    </row>
    <row r="58" spans="1:20">
      <c r="A58" s="374">
        <v>11</v>
      </c>
      <c r="B58" s="359" t="s">
        <v>222</v>
      </c>
      <c r="C58" s="360">
        <v>14486</v>
      </c>
      <c r="D58" s="360">
        <v>8718</v>
      </c>
      <c r="E58" s="360">
        <v>16478</v>
      </c>
      <c r="F58" s="360">
        <v>13843</v>
      </c>
      <c r="G58" s="360">
        <v>14434</v>
      </c>
      <c r="H58" s="360">
        <v>34279</v>
      </c>
      <c r="I58" s="360">
        <v>1334</v>
      </c>
      <c r="J58" s="360">
        <v>66</v>
      </c>
      <c r="K58" s="360">
        <v>1968</v>
      </c>
      <c r="L58" s="360">
        <v>6660</v>
      </c>
      <c r="M58" s="360">
        <v>263</v>
      </c>
      <c r="N58" s="360">
        <v>1412</v>
      </c>
      <c r="O58" s="360">
        <v>3876</v>
      </c>
      <c r="P58" s="360">
        <v>5564</v>
      </c>
      <c r="Q58" s="360">
        <v>11214</v>
      </c>
      <c r="R58" s="360">
        <v>40199</v>
      </c>
      <c r="S58" s="360">
        <v>29045</v>
      </c>
      <c r="T58" s="360">
        <v>65351</v>
      </c>
    </row>
    <row r="59" spans="1:20">
      <c r="A59" s="374">
        <v>12</v>
      </c>
      <c r="B59" s="359" t="s">
        <v>223</v>
      </c>
      <c r="C59" s="360">
        <v>1547</v>
      </c>
      <c r="D59" s="360">
        <v>366</v>
      </c>
      <c r="E59" s="360">
        <v>1301</v>
      </c>
      <c r="F59" s="360">
        <v>3931</v>
      </c>
      <c r="G59" s="360">
        <v>3856</v>
      </c>
      <c r="H59" s="360">
        <v>10712</v>
      </c>
      <c r="I59" s="360">
        <v>613</v>
      </c>
      <c r="J59" s="360">
        <v>0</v>
      </c>
      <c r="K59" s="360">
        <v>8</v>
      </c>
      <c r="L59" s="360">
        <v>3271</v>
      </c>
      <c r="M59" s="360">
        <v>70</v>
      </c>
      <c r="N59" s="360">
        <v>623</v>
      </c>
      <c r="O59" s="360">
        <v>2361</v>
      </c>
      <c r="P59" s="360">
        <v>4</v>
      </c>
      <c r="Q59" s="360">
        <v>258</v>
      </c>
      <c r="R59" s="360">
        <v>11723</v>
      </c>
      <c r="S59" s="360">
        <v>4296</v>
      </c>
      <c r="T59" s="360">
        <v>12902</v>
      </c>
    </row>
    <row r="60" spans="1:20">
      <c r="A60" s="374">
        <v>13</v>
      </c>
      <c r="B60" s="359" t="s">
        <v>224</v>
      </c>
      <c r="C60" s="360">
        <v>586</v>
      </c>
      <c r="D60" s="360">
        <v>18838</v>
      </c>
      <c r="E60" s="360">
        <v>49767</v>
      </c>
      <c r="F60" s="360">
        <v>3293</v>
      </c>
      <c r="G60" s="360">
        <v>18521</v>
      </c>
      <c r="H60" s="360">
        <v>29454</v>
      </c>
      <c r="I60" s="360">
        <v>246</v>
      </c>
      <c r="J60" s="360">
        <v>0</v>
      </c>
      <c r="K60" s="360">
        <v>0</v>
      </c>
      <c r="L60" s="360">
        <v>2109</v>
      </c>
      <c r="M60" s="360">
        <v>0</v>
      </c>
      <c r="N60" s="360">
        <v>0</v>
      </c>
      <c r="O60" s="360">
        <v>756</v>
      </c>
      <c r="P60" s="360">
        <v>0</v>
      </c>
      <c r="Q60" s="360">
        <v>0</v>
      </c>
      <c r="R60" s="360">
        <v>6990</v>
      </c>
      <c r="S60" s="360">
        <v>37359</v>
      </c>
      <c r="T60" s="360">
        <v>79221</v>
      </c>
    </row>
    <row r="61" spans="1:20">
      <c r="A61" s="374">
        <v>14</v>
      </c>
      <c r="B61" s="366" t="s">
        <v>225</v>
      </c>
      <c r="C61" s="360">
        <v>30412</v>
      </c>
      <c r="D61" s="360">
        <v>168493</v>
      </c>
      <c r="E61" s="360">
        <v>295313</v>
      </c>
      <c r="F61" s="360">
        <v>14003</v>
      </c>
      <c r="G61" s="360">
        <v>49410</v>
      </c>
      <c r="H61" s="360">
        <v>181533</v>
      </c>
      <c r="I61" s="360">
        <v>1534</v>
      </c>
      <c r="J61" s="360">
        <v>8</v>
      </c>
      <c r="K61" s="360">
        <v>36</v>
      </c>
      <c r="L61" s="360">
        <v>7868</v>
      </c>
      <c r="M61" s="360">
        <v>2164</v>
      </c>
      <c r="N61" s="360">
        <v>7693</v>
      </c>
      <c r="O61" s="360">
        <v>7482</v>
      </c>
      <c r="P61" s="360">
        <v>8599</v>
      </c>
      <c r="Q61" s="360">
        <v>37874</v>
      </c>
      <c r="R61" s="360">
        <v>61299</v>
      </c>
      <c r="S61" s="360">
        <v>228674</v>
      </c>
      <c r="T61" s="360">
        <v>522449</v>
      </c>
    </row>
    <row r="62" spans="1:20">
      <c r="A62" s="374">
        <v>15</v>
      </c>
      <c r="B62" s="366" t="s">
        <v>226</v>
      </c>
      <c r="C62" s="360">
        <v>67269</v>
      </c>
      <c r="D62" s="360">
        <v>0</v>
      </c>
      <c r="E62" s="360">
        <v>1572</v>
      </c>
      <c r="F62" s="360">
        <v>112628</v>
      </c>
      <c r="G62" s="360">
        <v>23701</v>
      </c>
      <c r="H62" s="360">
        <v>54394</v>
      </c>
      <c r="I62" s="360">
        <v>2572</v>
      </c>
      <c r="J62" s="360">
        <v>2</v>
      </c>
      <c r="K62" s="360">
        <v>48</v>
      </c>
      <c r="L62" s="360">
        <v>15330</v>
      </c>
      <c r="M62" s="360">
        <v>6138</v>
      </c>
      <c r="N62" s="360">
        <v>13080</v>
      </c>
      <c r="O62" s="360">
        <v>10608</v>
      </c>
      <c r="P62" s="360">
        <v>2</v>
      </c>
      <c r="Q62" s="360">
        <v>25228</v>
      </c>
      <c r="R62" s="360">
        <v>208407</v>
      </c>
      <c r="S62" s="360">
        <v>29843</v>
      </c>
      <c r="T62" s="360">
        <v>94322</v>
      </c>
    </row>
    <row r="63" spans="1:20">
      <c r="A63" s="374">
        <v>16</v>
      </c>
      <c r="B63" s="366" t="s">
        <v>227</v>
      </c>
      <c r="C63" s="360">
        <v>110598</v>
      </c>
      <c r="D63" s="360">
        <v>50495</v>
      </c>
      <c r="E63" s="360">
        <v>292167</v>
      </c>
      <c r="F63" s="360">
        <v>65712</v>
      </c>
      <c r="G63" s="360">
        <v>100787</v>
      </c>
      <c r="H63" s="360">
        <v>258007</v>
      </c>
      <c r="I63" s="360">
        <v>12636</v>
      </c>
      <c r="J63" s="360">
        <v>0</v>
      </c>
      <c r="K63" s="360">
        <v>0</v>
      </c>
      <c r="L63" s="360">
        <v>129172</v>
      </c>
      <c r="M63" s="360">
        <v>0</v>
      </c>
      <c r="N63" s="360">
        <v>2588</v>
      </c>
      <c r="O63" s="360">
        <v>17735</v>
      </c>
      <c r="P63" s="360">
        <v>2303</v>
      </c>
      <c r="Q63" s="360">
        <v>96483</v>
      </c>
      <c r="R63" s="360">
        <v>335853</v>
      </c>
      <c r="S63" s="360">
        <v>153585</v>
      </c>
      <c r="T63" s="360">
        <v>649245</v>
      </c>
    </row>
    <row r="64" spans="1:20">
      <c r="A64" s="374">
        <v>17</v>
      </c>
      <c r="B64" s="366" t="s">
        <v>1375</v>
      </c>
      <c r="C64" s="360">
        <v>14175</v>
      </c>
      <c r="D64" s="360">
        <v>39277</v>
      </c>
      <c r="E64" s="360">
        <v>606283</v>
      </c>
      <c r="F64" s="360">
        <v>12886</v>
      </c>
      <c r="G64" s="360">
        <v>82046</v>
      </c>
      <c r="H64" s="360">
        <v>445998</v>
      </c>
      <c r="I64" s="360">
        <v>804</v>
      </c>
      <c r="J64" s="360">
        <v>0</v>
      </c>
      <c r="K64" s="360">
        <v>0</v>
      </c>
      <c r="L64" s="360">
        <v>7965</v>
      </c>
      <c r="M64" s="360">
        <v>161</v>
      </c>
      <c r="N64" s="360">
        <v>2539</v>
      </c>
      <c r="O64" s="360">
        <v>3337</v>
      </c>
      <c r="P64" s="360">
        <v>8764</v>
      </c>
      <c r="Q64" s="360">
        <v>165376</v>
      </c>
      <c r="R64" s="360">
        <v>39167</v>
      </c>
      <c r="S64" s="360">
        <v>130248</v>
      </c>
      <c r="T64" s="360">
        <v>1220196</v>
      </c>
    </row>
    <row r="65" spans="1:21" ht="30" customHeight="1">
      <c r="A65" s="363"/>
      <c r="B65" s="364" t="s">
        <v>1444</v>
      </c>
      <c r="C65" s="360">
        <v>500659</v>
      </c>
      <c r="D65" s="360">
        <v>420269</v>
      </c>
      <c r="E65" s="360">
        <v>1666992</v>
      </c>
      <c r="F65" s="360">
        <v>346236</v>
      </c>
      <c r="G65" s="360">
        <v>493152</v>
      </c>
      <c r="H65" s="360">
        <v>1529685</v>
      </c>
      <c r="I65" s="360">
        <v>36795</v>
      </c>
      <c r="J65" s="360">
        <v>1038</v>
      </c>
      <c r="K65" s="360">
        <v>9076</v>
      </c>
      <c r="L65" s="360">
        <v>264925</v>
      </c>
      <c r="M65" s="360">
        <v>17509</v>
      </c>
      <c r="N65" s="360">
        <v>97125</v>
      </c>
      <c r="O65" s="360">
        <v>155170</v>
      </c>
      <c r="P65" s="360">
        <v>102816</v>
      </c>
      <c r="Q65" s="360">
        <v>475302</v>
      </c>
      <c r="R65" s="360">
        <v>1303785</v>
      </c>
      <c r="S65" s="360">
        <v>1034784</v>
      </c>
      <c r="T65" s="360">
        <v>3778180</v>
      </c>
    </row>
    <row r="66" spans="1:21" ht="30" customHeight="1">
      <c r="A66" s="363" t="s">
        <v>1445</v>
      </c>
      <c r="B66" s="364" t="s">
        <v>1446</v>
      </c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</row>
    <row r="67" spans="1:21" ht="30" customHeight="1">
      <c r="A67" s="365">
        <v>1</v>
      </c>
      <c r="B67" s="375" t="s">
        <v>172</v>
      </c>
      <c r="C67" s="360">
        <v>176539</v>
      </c>
      <c r="D67" s="360">
        <v>48871</v>
      </c>
      <c r="E67" s="360">
        <v>186711</v>
      </c>
      <c r="F67" s="360">
        <v>14992</v>
      </c>
      <c r="G67" s="360">
        <v>29890</v>
      </c>
      <c r="H67" s="360">
        <v>100793</v>
      </c>
      <c r="I67" s="360">
        <v>6055</v>
      </c>
      <c r="J67" s="360">
        <v>258</v>
      </c>
      <c r="K67" s="360">
        <v>1528</v>
      </c>
      <c r="L67" s="360">
        <v>15575</v>
      </c>
      <c r="M67" s="360">
        <v>6260</v>
      </c>
      <c r="N67" s="360">
        <v>23483</v>
      </c>
      <c r="O67" s="360">
        <v>30940</v>
      </c>
      <c r="P67" s="360">
        <v>1167</v>
      </c>
      <c r="Q67" s="360">
        <v>3808</v>
      </c>
      <c r="R67" s="360">
        <v>244101</v>
      </c>
      <c r="S67" s="360">
        <v>86446</v>
      </c>
      <c r="T67" s="360">
        <v>316323</v>
      </c>
    </row>
    <row r="68" spans="1:21" ht="30" customHeight="1">
      <c r="A68" s="374">
        <v>2</v>
      </c>
      <c r="B68" s="376" t="s">
        <v>1449</v>
      </c>
      <c r="C68" s="360">
        <v>437436</v>
      </c>
      <c r="D68" s="360">
        <v>58676</v>
      </c>
      <c r="E68" s="360">
        <v>295225</v>
      </c>
      <c r="F68" s="360">
        <v>37756</v>
      </c>
      <c r="G68" s="360">
        <v>31046</v>
      </c>
      <c r="H68" s="360">
        <v>75424</v>
      </c>
      <c r="I68" s="360">
        <v>6211</v>
      </c>
      <c r="J68" s="360">
        <v>100</v>
      </c>
      <c r="K68" s="360">
        <v>1532</v>
      </c>
      <c r="L68" s="360">
        <v>28152</v>
      </c>
      <c r="M68" s="360">
        <v>1320</v>
      </c>
      <c r="N68" s="360">
        <v>5599</v>
      </c>
      <c r="O68" s="360">
        <v>65014</v>
      </c>
      <c r="P68" s="360">
        <v>18047</v>
      </c>
      <c r="Q68" s="360">
        <v>73202</v>
      </c>
      <c r="R68" s="360">
        <v>574569</v>
      </c>
      <c r="S68" s="360">
        <v>109189</v>
      </c>
      <c r="T68" s="360">
        <v>450982</v>
      </c>
    </row>
    <row r="69" spans="1:21" ht="30" customHeight="1">
      <c r="A69" s="374">
        <v>3</v>
      </c>
      <c r="B69" s="376" t="s">
        <v>1450</v>
      </c>
      <c r="C69" s="360">
        <v>519455</v>
      </c>
      <c r="D69" s="360">
        <v>134927</v>
      </c>
      <c r="E69" s="360">
        <v>424329</v>
      </c>
      <c r="F69" s="360">
        <v>49875</v>
      </c>
      <c r="G69" s="360">
        <v>12708</v>
      </c>
      <c r="H69" s="360">
        <v>46771</v>
      </c>
      <c r="I69" s="360">
        <v>10784</v>
      </c>
      <c r="J69" s="360">
        <v>532</v>
      </c>
      <c r="K69" s="360">
        <v>3038</v>
      </c>
      <c r="L69" s="360">
        <v>15027</v>
      </c>
      <c r="M69" s="360">
        <v>3427</v>
      </c>
      <c r="N69" s="360">
        <v>11645</v>
      </c>
      <c r="O69" s="360">
        <v>94765</v>
      </c>
      <c r="P69" s="360">
        <v>4186</v>
      </c>
      <c r="Q69" s="360">
        <v>17963</v>
      </c>
      <c r="R69" s="360">
        <v>689906</v>
      </c>
      <c r="S69" s="360">
        <v>155780</v>
      </c>
      <c r="T69" s="360">
        <v>503746</v>
      </c>
    </row>
    <row r="70" spans="1:21" ht="30" customHeight="1">
      <c r="A70" s="363"/>
      <c r="B70" s="364" t="s">
        <v>1451</v>
      </c>
      <c r="C70" s="360">
        <v>1133430</v>
      </c>
      <c r="D70" s="360">
        <v>242474</v>
      </c>
      <c r="E70" s="360">
        <v>906265</v>
      </c>
      <c r="F70" s="360">
        <v>102623</v>
      </c>
      <c r="G70" s="360">
        <v>73644</v>
      </c>
      <c r="H70" s="360">
        <v>222988</v>
      </c>
      <c r="I70" s="360">
        <v>23050</v>
      </c>
      <c r="J70" s="360">
        <v>890</v>
      </c>
      <c r="K70" s="360">
        <v>6098</v>
      </c>
      <c r="L70" s="360">
        <v>58754</v>
      </c>
      <c r="M70" s="360">
        <v>11007</v>
      </c>
      <c r="N70" s="360">
        <v>40727</v>
      </c>
      <c r="O70" s="360">
        <v>190719</v>
      </c>
      <c r="P70" s="360">
        <v>23400</v>
      </c>
      <c r="Q70" s="360">
        <v>94973</v>
      </c>
      <c r="R70" s="360">
        <v>1508576</v>
      </c>
      <c r="S70" s="360">
        <v>351415</v>
      </c>
      <c r="T70" s="360">
        <v>1271051</v>
      </c>
    </row>
    <row r="71" spans="1:21" ht="30" customHeight="1">
      <c r="A71" s="364" t="s">
        <v>1452</v>
      </c>
      <c r="B71" s="377"/>
      <c r="C71" s="360">
        <v>3911084</v>
      </c>
      <c r="D71" s="360">
        <v>2141712</v>
      </c>
      <c r="E71" s="360">
        <v>6510102</v>
      </c>
      <c r="F71" s="360">
        <v>1561665</v>
      </c>
      <c r="G71" s="360">
        <v>1300222</v>
      </c>
      <c r="H71" s="360">
        <v>3817552</v>
      </c>
      <c r="I71" s="360">
        <v>266340</v>
      </c>
      <c r="J71" s="360">
        <v>121299</v>
      </c>
      <c r="K71" s="360">
        <v>218686</v>
      </c>
      <c r="L71" s="360">
        <v>1353049</v>
      </c>
      <c r="M71" s="360">
        <v>382862</v>
      </c>
      <c r="N71" s="360">
        <v>865382</v>
      </c>
      <c r="O71" s="360">
        <v>1092941</v>
      </c>
      <c r="P71" s="360">
        <v>137446</v>
      </c>
      <c r="Q71" s="360">
        <v>633365</v>
      </c>
      <c r="R71" s="360">
        <v>8185079</v>
      </c>
      <c r="S71" s="360">
        <v>4083541</v>
      </c>
      <c r="T71" s="360">
        <v>12045087</v>
      </c>
      <c r="U71" s="378"/>
    </row>
    <row r="72" spans="1:21" ht="30" customHeight="1">
      <c r="A72" s="364" t="s">
        <v>1496</v>
      </c>
      <c r="B72" s="364"/>
      <c r="C72" s="360">
        <v>5044514</v>
      </c>
      <c r="D72" s="360">
        <v>2384186</v>
      </c>
      <c r="E72" s="360">
        <v>7416367</v>
      </c>
      <c r="F72" s="360">
        <v>1664288</v>
      </c>
      <c r="G72" s="360">
        <v>1373866</v>
      </c>
      <c r="H72" s="360">
        <v>4040540</v>
      </c>
      <c r="I72" s="360">
        <v>289390</v>
      </c>
      <c r="J72" s="360">
        <v>122189</v>
      </c>
      <c r="K72" s="360">
        <v>224784</v>
      </c>
      <c r="L72" s="360">
        <v>1411803</v>
      </c>
      <c r="M72" s="360">
        <v>393869</v>
      </c>
      <c r="N72" s="360">
        <v>906109</v>
      </c>
      <c r="O72" s="360">
        <v>1283660</v>
      </c>
      <c r="P72" s="360">
        <v>160846</v>
      </c>
      <c r="Q72" s="360">
        <v>728338</v>
      </c>
      <c r="R72" s="360">
        <v>9693655</v>
      </c>
      <c r="S72" s="360">
        <v>4434956</v>
      </c>
      <c r="T72" s="360">
        <v>13316138</v>
      </c>
    </row>
    <row r="73" spans="1:21" ht="30" customHeight="1">
      <c r="A73" s="363" t="s">
        <v>1454</v>
      </c>
      <c r="B73" s="364" t="s">
        <v>1455</v>
      </c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</row>
    <row r="74" spans="1:21" ht="30" customHeight="1">
      <c r="A74" s="374">
        <v>1</v>
      </c>
      <c r="B74" s="376" t="s">
        <v>1456</v>
      </c>
      <c r="C74" s="360">
        <v>6140</v>
      </c>
      <c r="D74" s="360">
        <v>16920</v>
      </c>
      <c r="E74" s="360">
        <v>27552</v>
      </c>
      <c r="F74" s="360">
        <v>0</v>
      </c>
      <c r="G74" s="360">
        <v>0</v>
      </c>
      <c r="H74" s="360">
        <v>0</v>
      </c>
      <c r="I74" s="360">
        <v>0</v>
      </c>
      <c r="J74" s="360">
        <v>0</v>
      </c>
      <c r="K74" s="360">
        <v>0</v>
      </c>
      <c r="L74" s="360">
        <v>8515</v>
      </c>
      <c r="M74" s="360">
        <v>0</v>
      </c>
      <c r="N74" s="360">
        <v>0</v>
      </c>
      <c r="O74" s="360">
        <v>36265</v>
      </c>
      <c r="P74" s="360">
        <v>0</v>
      </c>
      <c r="Q74" s="360">
        <v>0</v>
      </c>
      <c r="R74" s="360">
        <v>50920</v>
      </c>
      <c r="S74" s="360">
        <v>16920</v>
      </c>
      <c r="T74" s="360">
        <v>27552</v>
      </c>
    </row>
    <row r="75" spans="1:21" ht="30" customHeight="1">
      <c r="A75" s="374">
        <v>2</v>
      </c>
      <c r="B75" s="376" t="s">
        <v>1457</v>
      </c>
      <c r="C75" s="360">
        <v>1211288</v>
      </c>
      <c r="D75" s="360">
        <v>342189</v>
      </c>
      <c r="E75" s="360">
        <v>1039506</v>
      </c>
      <c r="F75" s="360">
        <v>0</v>
      </c>
      <c r="G75" s="360">
        <v>0</v>
      </c>
      <c r="H75" s="360">
        <v>0</v>
      </c>
      <c r="I75" s="360">
        <v>9551</v>
      </c>
      <c r="J75" s="360">
        <v>0</v>
      </c>
      <c r="K75" s="360">
        <v>0</v>
      </c>
      <c r="L75" s="360">
        <v>25545</v>
      </c>
      <c r="M75" s="360">
        <v>0</v>
      </c>
      <c r="N75" s="360">
        <v>0</v>
      </c>
      <c r="O75" s="360">
        <v>108790</v>
      </c>
      <c r="P75" s="360">
        <v>0</v>
      </c>
      <c r="Q75" s="360">
        <v>0</v>
      </c>
      <c r="R75" s="360">
        <v>1355174</v>
      </c>
      <c r="S75" s="360">
        <v>342189</v>
      </c>
      <c r="T75" s="360">
        <v>1039506</v>
      </c>
    </row>
    <row r="76" spans="1:21" ht="30" customHeight="1">
      <c r="A76" s="374">
        <v>3</v>
      </c>
      <c r="B76" s="376" t="s">
        <v>1475</v>
      </c>
      <c r="C76" s="360">
        <v>0</v>
      </c>
      <c r="D76" s="360">
        <v>0</v>
      </c>
      <c r="E76" s="360">
        <v>0</v>
      </c>
      <c r="F76" s="360">
        <v>0</v>
      </c>
      <c r="G76" s="360">
        <v>0</v>
      </c>
      <c r="H76" s="360">
        <v>0</v>
      </c>
      <c r="I76" s="360">
        <v>0</v>
      </c>
      <c r="J76" s="360">
        <v>0</v>
      </c>
      <c r="K76" s="360">
        <v>0</v>
      </c>
      <c r="L76" s="360">
        <v>0</v>
      </c>
      <c r="M76" s="360">
        <v>0</v>
      </c>
      <c r="N76" s="360">
        <v>0</v>
      </c>
      <c r="O76" s="360">
        <v>0</v>
      </c>
      <c r="P76" s="360">
        <v>0</v>
      </c>
      <c r="Q76" s="360">
        <v>0</v>
      </c>
      <c r="R76" s="360">
        <v>0</v>
      </c>
      <c r="S76" s="360">
        <v>0</v>
      </c>
      <c r="T76" s="360">
        <v>0</v>
      </c>
    </row>
    <row r="77" spans="1:21" ht="30" customHeight="1">
      <c r="A77" s="363"/>
      <c r="B77" s="364" t="s">
        <v>1459</v>
      </c>
      <c r="C77" s="360">
        <v>1217428</v>
      </c>
      <c r="D77" s="360">
        <v>359109</v>
      </c>
      <c r="E77" s="360">
        <v>1067058</v>
      </c>
      <c r="F77" s="360">
        <v>0</v>
      </c>
      <c r="G77" s="360">
        <v>0</v>
      </c>
      <c r="H77" s="360">
        <v>0</v>
      </c>
      <c r="I77" s="360">
        <v>9551</v>
      </c>
      <c r="J77" s="360">
        <v>0</v>
      </c>
      <c r="K77" s="360">
        <v>0</v>
      </c>
      <c r="L77" s="360">
        <v>34060</v>
      </c>
      <c r="M77" s="360">
        <v>0</v>
      </c>
      <c r="N77" s="360">
        <v>0</v>
      </c>
      <c r="O77" s="360">
        <v>145055</v>
      </c>
      <c r="P77" s="360">
        <v>0</v>
      </c>
      <c r="Q77" s="360">
        <v>0</v>
      </c>
      <c r="R77" s="360">
        <v>1406094</v>
      </c>
      <c r="S77" s="360">
        <v>359109</v>
      </c>
      <c r="T77" s="360">
        <v>1067058</v>
      </c>
    </row>
    <row r="78" spans="1:21" ht="30" customHeight="1">
      <c r="A78" s="379" t="s">
        <v>1460</v>
      </c>
      <c r="B78" s="380" t="s">
        <v>108</v>
      </c>
      <c r="C78" s="360">
        <v>0</v>
      </c>
      <c r="D78" s="360">
        <v>0</v>
      </c>
      <c r="E78" s="360">
        <v>0</v>
      </c>
      <c r="F78" s="360">
        <v>146242</v>
      </c>
      <c r="G78" s="360">
        <v>13548</v>
      </c>
      <c r="H78" s="360">
        <v>42712</v>
      </c>
      <c r="I78" s="360">
        <v>0</v>
      </c>
      <c r="J78" s="360">
        <v>0</v>
      </c>
      <c r="K78" s="360">
        <v>0</v>
      </c>
      <c r="L78" s="360">
        <v>0</v>
      </c>
      <c r="M78" s="360">
        <v>0</v>
      </c>
      <c r="N78" s="360">
        <v>0</v>
      </c>
      <c r="O78" s="360">
        <v>0</v>
      </c>
      <c r="P78" s="360">
        <v>0</v>
      </c>
      <c r="Q78" s="360">
        <v>0</v>
      </c>
      <c r="R78" s="360">
        <v>146242</v>
      </c>
      <c r="S78" s="360">
        <v>13548</v>
      </c>
      <c r="T78" s="360">
        <v>42712</v>
      </c>
    </row>
    <row r="79" spans="1:21" ht="30" customHeight="1">
      <c r="A79" s="381"/>
      <c r="B79" s="380" t="s">
        <v>1461</v>
      </c>
      <c r="C79" s="360">
        <v>0</v>
      </c>
      <c r="D79" s="360">
        <v>0</v>
      </c>
      <c r="E79" s="360">
        <v>0</v>
      </c>
      <c r="F79" s="360">
        <v>146242</v>
      </c>
      <c r="G79" s="360">
        <v>13548</v>
      </c>
      <c r="H79" s="360">
        <v>42712</v>
      </c>
      <c r="I79" s="360">
        <v>0</v>
      </c>
      <c r="J79" s="360">
        <v>0</v>
      </c>
      <c r="K79" s="360">
        <v>0</v>
      </c>
      <c r="L79" s="360">
        <v>0</v>
      </c>
      <c r="M79" s="360">
        <v>0</v>
      </c>
      <c r="N79" s="360">
        <v>0</v>
      </c>
      <c r="O79" s="360">
        <v>0</v>
      </c>
      <c r="P79" s="360">
        <v>0</v>
      </c>
      <c r="Q79" s="360">
        <v>0</v>
      </c>
      <c r="R79" s="360">
        <v>146242</v>
      </c>
      <c r="S79" s="360">
        <v>13548</v>
      </c>
      <c r="T79" s="360">
        <v>42712</v>
      </c>
    </row>
    <row r="80" spans="1:21" ht="30" customHeight="1">
      <c r="A80" s="379"/>
      <c r="B80" s="380" t="s">
        <v>1485</v>
      </c>
      <c r="C80" s="360">
        <v>6261942</v>
      </c>
      <c r="D80" s="360">
        <v>2743295</v>
      </c>
      <c r="E80" s="360">
        <v>8483425</v>
      </c>
      <c r="F80" s="360">
        <v>1810530</v>
      </c>
      <c r="G80" s="360">
        <v>1387414</v>
      </c>
      <c r="H80" s="360">
        <v>4083252</v>
      </c>
      <c r="I80" s="360">
        <v>298941</v>
      </c>
      <c r="J80" s="360">
        <v>122189</v>
      </c>
      <c r="K80" s="360">
        <v>224784</v>
      </c>
      <c r="L80" s="360">
        <v>1445863</v>
      </c>
      <c r="M80" s="360">
        <v>393869</v>
      </c>
      <c r="N80" s="360">
        <v>906109</v>
      </c>
      <c r="O80" s="360">
        <v>1428715</v>
      </c>
      <c r="P80" s="360">
        <v>160846</v>
      </c>
      <c r="Q80" s="360">
        <v>728338</v>
      </c>
      <c r="R80" s="360">
        <v>11245991</v>
      </c>
      <c r="S80" s="360">
        <v>4807613</v>
      </c>
      <c r="T80" s="360">
        <v>14425908</v>
      </c>
    </row>
    <row r="81" spans="1:20">
      <c r="A81" s="382"/>
      <c r="B81" s="382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</row>
    <row r="82" spans="1:20">
      <c r="A82" s="382"/>
      <c r="B82" s="382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</row>
  </sheetData>
  <mergeCells count="39">
    <mergeCell ref="S45:T45"/>
    <mergeCell ref="A42:T42"/>
    <mergeCell ref="C43:E44"/>
    <mergeCell ref="F43:H44"/>
    <mergeCell ref="I43:K44"/>
    <mergeCell ref="L43:N44"/>
    <mergeCell ref="O43:Q44"/>
    <mergeCell ref="R43:T44"/>
    <mergeCell ref="D45:E45"/>
    <mergeCell ref="G45:H45"/>
    <mergeCell ref="J45:K45"/>
    <mergeCell ref="M45:N45"/>
    <mergeCell ref="P45:Q45"/>
    <mergeCell ref="A41:Q41"/>
    <mergeCell ref="R4:T5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S6:T6"/>
    <mergeCell ref="A39:Q39"/>
    <mergeCell ref="A40:Q40"/>
    <mergeCell ref="A1:Q1"/>
    <mergeCell ref="A2:Q2"/>
    <mergeCell ref="A3:T3"/>
    <mergeCell ref="A4:A7"/>
    <mergeCell ref="B4:B7"/>
    <mergeCell ref="C4:E5"/>
    <mergeCell ref="F4:H5"/>
    <mergeCell ref="I4:K5"/>
    <mergeCell ref="L4:N5"/>
    <mergeCell ref="O4:Q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72"/>
  <sheetViews>
    <sheetView topLeftCell="A55" workbookViewId="0">
      <selection activeCell="I10" sqref="I10"/>
    </sheetView>
  </sheetViews>
  <sheetFormatPr defaultRowHeight="14.25"/>
  <cols>
    <col min="1" max="1" width="4.42578125" style="384" bestFit="1" customWidth="1"/>
    <col min="2" max="2" width="39.85546875" style="384" customWidth="1"/>
    <col min="3" max="3" width="11.7109375" style="384" customWidth="1"/>
    <col min="4" max="4" width="16.28515625" style="384" customWidth="1"/>
    <col min="5" max="5" width="13.7109375" style="384" customWidth="1"/>
    <col min="6" max="6" width="15.42578125" style="384" customWidth="1"/>
    <col min="7" max="7" width="13.5703125" style="384" customWidth="1"/>
    <col min="8" max="16384" width="9.140625" style="384"/>
  </cols>
  <sheetData>
    <row r="1" spans="1:7" ht="16.5" customHeight="1">
      <c r="A1" s="806" t="s">
        <v>1497</v>
      </c>
      <c r="B1" s="806"/>
      <c r="C1" s="806"/>
      <c r="D1" s="806"/>
      <c r="E1" s="806"/>
      <c r="F1" s="806"/>
      <c r="G1" s="806"/>
    </row>
    <row r="2" spans="1:7" ht="15">
      <c r="A2" s="806" t="s">
        <v>1498</v>
      </c>
      <c r="B2" s="806"/>
      <c r="C2" s="806"/>
      <c r="D2" s="806"/>
      <c r="E2" s="806"/>
      <c r="F2" s="806"/>
      <c r="G2" s="806"/>
    </row>
    <row r="3" spans="1:7" ht="15">
      <c r="A3" s="385"/>
      <c r="B3" s="386"/>
      <c r="C3" s="386"/>
      <c r="D3" s="386"/>
      <c r="E3" s="386"/>
      <c r="F3" s="806"/>
      <c r="G3" s="806"/>
    </row>
    <row r="4" spans="1:7" ht="26.25" customHeight="1">
      <c r="A4" s="807" t="s">
        <v>1489</v>
      </c>
      <c r="B4" s="810" t="s">
        <v>1412</v>
      </c>
      <c r="C4" s="387"/>
      <c r="D4" s="813" t="s">
        <v>1499</v>
      </c>
      <c r="E4" s="814"/>
      <c r="F4" s="815" t="s">
        <v>1500</v>
      </c>
      <c r="G4" s="815"/>
    </row>
    <row r="5" spans="1:7" ht="30">
      <c r="A5" s="808"/>
      <c r="B5" s="811"/>
      <c r="C5" s="388" t="s">
        <v>1501</v>
      </c>
      <c r="D5" s="816" t="s">
        <v>232</v>
      </c>
      <c r="E5" s="817"/>
      <c r="F5" s="815"/>
      <c r="G5" s="815"/>
    </row>
    <row r="6" spans="1:7" ht="15">
      <c r="A6" s="808"/>
      <c r="B6" s="811"/>
      <c r="C6" s="389" t="s">
        <v>1502</v>
      </c>
      <c r="D6" s="390" t="s">
        <v>1503</v>
      </c>
      <c r="E6" s="391" t="s">
        <v>55</v>
      </c>
      <c r="F6" s="815"/>
      <c r="G6" s="815"/>
    </row>
    <row r="7" spans="1:7" ht="15">
      <c r="A7" s="809"/>
      <c r="B7" s="812"/>
      <c r="C7" s="392" t="s">
        <v>1504</v>
      </c>
      <c r="D7" s="387" t="s">
        <v>1505</v>
      </c>
      <c r="E7" s="393" t="s">
        <v>1506</v>
      </c>
      <c r="F7" s="394" t="s">
        <v>1417</v>
      </c>
      <c r="G7" s="394" t="s">
        <v>55</v>
      </c>
    </row>
    <row r="8" spans="1:7">
      <c r="A8" s="395" t="s">
        <v>1425</v>
      </c>
      <c r="B8" s="396" t="s">
        <v>1395</v>
      </c>
      <c r="C8" s="397"/>
      <c r="D8" s="398"/>
      <c r="E8" s="398"/>
      <c r="F8" s="399"/>
      <c r="G8" s="400"/>
    </row>
    <row r="9" spans="1:7" ht="15" customHeight="1">
      <c r="A9" s="395">
        <v>1</v>
      </c>
      <c r="B9" s="396" t="s">
        <v>56</v>
      </c>
      <c r="C9" s="401">
        <v>645842</v>
      </c>
      <c r="D9" s="401">
        <v>117518</v>
      </c>
      <c r="E9" s="401">
        <v>164912</v>
      </c>
      <c r="F9" s="401">
        <v>231989</v>
      </c>
      <c r="G9" s="401">
        <v>296012</v>
      </c>
    </row>
    <row r="10" spans="1:7" ht="15" customHeight="1">
      <c r="A10" s="395">
        <v>2</v>
      </c>
      <c r="B10" s="396" t="s">
        <v>57</v>
      </c>
      <c r="C10" s="401">
        <v>207489</v>
      </c>
      <c r="D10" s="401">
        <v>38251</v>
      </c>
      <c r="E10" s="401">
        <v>63571</v>
      </c>
      <c r="F10" s="401">
        <v>93463</v>
      </c>
      <c r="G10" s="401">
        <v>183434</v>
      </c>
    </row>
    <row r="11" spans="1:7" ht="15" customHeight="1">
      <c r="A11" s="395">
        <v>3</v>
      </c>
      <c r="B11" s="396" t="s">
        <v>58</v>
      </c>
      <c r="C11" s="401">
        <v>296497</v>
      </c>
      <c r="D11" s="401">
        <v>54755</v>
      </c>
      <c r="E11" s="401">
        <v>79984</v>
      </c>
      <c r="F11" s="401">
        <v>114116</v>
      </c>
      <c r="G11" s="401">
        <v>168822</v>
      </c>
    </row>
    <row r="12" spans="1:7" ht="15" customHeight="1">
      <c r="A12" s="395">
        <v>4</v>
      </c>
      <c r="B12" s="396" t="s">
        <v>195</v>
      </c>
      <c r="C12" s="401">
        <v>23754</v>
      </c>
      <c r="D12" s="401">
        <v>10094</v>
      </c>
      <c r="E12" s="401">
        <v>10057</v>
      </c>
      <c r="F12" s="401">
        <v>82331</v>
      </c>
      <c r="G12" s="401">
        <v>121962</v>
      </c>
    </row>
    <row r="13" spans="1:7" ht="15" customHeight="1">
      <c r="A13" s="395">
        <v>5</v>
      </c>
      <c r="B13" s="396" t="s">
        <v>196</v>
      </c>
      <c r="C13" s="401">
        <v>243246</v>
      </c>
      <c r="D13" s="401">
        <v>85203</v>
      </c>
      <c r="E13" s="401">
        <v>244701</v>
      </c>
      <c r="F13" s="401">
        <v>213421</v>
      </c>
      <c r="G13" s="401">
        <v>384673</v>
      </c>
    </row>
    <row r="14" spans="1:7" ht="15" customHeight="1">
      <c r="A14" s="395">
        <v>6</v>
      </c>
      <c r="B14" s="396" t="s">
        <v>197</v>
      </c>
      <c r="C14" s="401">
        <v>305061</v>
      </c>
      <c r="D14" s="401">
        <v>199422</v>
      </c>
      <c r="E14" s="401">
        <v>307012</v>
      </c>
      <c r="F14" s="401">
        <v>266871</v>
      </c>
      <c r="G14" s="401">
        <v>345872</v>
      </c>
    </row>
    <row r="15" spans="1:7" ht="15" customHeight="1">
      <c r="A15" s="395">
        <v>7</v>
      </c>
      <c r="B15" s="396" t="s">
        <v>61</v>
      </c>
      <c r="C15" s="401">
        <v>217975</v>
      </c>
      <c r="D15" s="401">
        <v>49827</v>
      </c>
      <c r="E15" s="401">
        <v>67725</v>
      </c>
      <c r="F15" s="401">
        <v>79591</v>
      </c>
      <c r="G15" s="401">
        <v>140951</v>
      </c>
    </row>
    <row r="16" spans="1:7" ht="15">
      <c r="A16" s="395"/>
      <c r="B16" s="402" t="s">
        <v>1429</v>
      </c>
      <c r="C16" s="403">
        <v>1939864</v>
      </c>
      <c r="D16" s="403">
        <v>555070</v>
      </c>
      <c r="E16" s="403">
        <v>937962</v>
      </c>
      <c r="F16" s="403">
        <v>1081782</v>
      </c>
      <c r="G16" s="403">
        <v>1641726</v>
      </c>
    </row>
    <row r="17" spans="1:7" ht="15.75">
      <c r="A17" s="289" t="s">
        <v>1494</v>
      </c>
      <c r="B17" s="281" t="s">
        <v>1396</v>
      </c>
      <c r="C17" s="401"/>
      <c r="D17" s="401"/>
      <c r="E17" s="404"/>
      <c r="F17" s="405"/>
      <c r="G17" s="406"/>
    </row>
    <row r="18" spans="1:7" ht="15" customHeight="1">
      <c r="A18" s="277">
        <v>1</v>
      </c>
      <c r="B18" s="278" t="s">
        <v>63</v>
      </c>
      <c r="C18" s="401">
        <v>465</v>
      </c>
      <c r="D18" s="401">
        <v>16</v>
      </c>
      <c r="E18" s="401">
        <v>15</v>
      </c>
      <c r="F18" s="401">
        <v>188</v>
      </c>
      <c r="G18" s="401">
        <v>223</v>
      </c>
    </row>
    <row r="19" spans="1:7" ht="15" customHeight="1">
      <c r="A19" s="277">
        <v>2</v>
      </c>
      <c r="B19" s="278" t="s">
        <v>198</v>
      </c>
      <c r="C19" s="401">
        <v>1755</v>
      </c>
      <c r="D19" s="401">
        <v>1658</v>
      </c>
      <c r="E19" s="401">
        <v>3157</v>
      </c>
      <c r="F19" s="401">
        <v>3358</v>
      </c>
      <c r="G19" s="401">
        <v>7660</v>
      </c>
    </row>
    <row r="20" spans="1:7" ht="15" customHeight="1">
      <c r="A20" s="277">
        <v>3</v>
      </c>
      <c r="B20" s="278" t="s">
        <v>65</v>
      </c>
      <c r="C20" s="401">
        <v>6532</v>
      </c>
      <c r="D20" s="401">
        <v>8457</v>
      </c>
      <c r="E20" s="401">
        <v>9875</v>
      </c>
      <c r="F20" s="401">
        <v>14103</v>
      </c>
      <c r="G20" s="401">
        <v>17985</v>
      </c>
    </row>
    <row r="21" spans="1:7" ht="15" customHeight="1">
      <c r="A21" s="277">
        <v>4</v>
      </c>
      <c r="B21" s="279" t="s">
        <v>66</v>
      </c>
      <c r="C21" s="401">
        <v>44889</v>
      </c>
      <c r="D21" s="401">
        <v>6080</v>
      </c>
      <c r="E21" s="401">
        <v>22414</v>
      </c>
      <c r="F21" s="401">
        <v>31263</v>
      </c>
      <c r="G21" s="401">
        <v>62400</v>
      </c>
    </row>
    <row r="22" spans="1:7" ht="15" customHeight="1">
      <c r="A22" s="277">
        <v>5</v>
      </c>
      <c r="B22" s="279" t="s">
        <v>67</v>
      </c>
      <c r="C22" s="401">
        <v>9121</v>
      </c>
      <c r="D22" s="401">
        <v>468</v>
      </c>
      <c r="E22" s="401">
        <v>264</v>
      </c>
      <c r="F22" s="401">
        <v>8956</v>
      </c>
      <c r="G22" s="401">
        <v>10255</v>
      </c>
    </row>
    <row r="23" spans="1:7" ht="15" customHeight="1">
      <c r="A23" s="277">
        <v>6</v>
      </c>
      <c r="B23" s="278" t="s">
        <v>199</v>
      </c>
      <c r="C23" s="401">
        <v>29248</v>
      </c>
      <c r="D23" s="401">
        <v>1962</v>
      </c>
      <c r="E23" s="401">
        <v>3229</v>
      </c>
      <c r="F23" s="401">
        <v>6980</v>
      </c>
      <c r="G23" s="401">
        <v>10840</v>
      </c>
    </row>
    <row r="24" spans="1:7" ht="15" customHeight="1">
      <c r="A24" s="277">
        <v>7</v>
      </c>
      <c r="B24" s="279" t="s">
        <v>69</v>
      </c>
      <c r="C24" s="401">
        <v>2197</v>
      </c>
      <c r="D24" s="401">
        <v>408</v>
      </c>
      <c r="E24" s="401">
        <v>2447</v>
      </c>
      <c r="F24" s="401">
        <v>1035</v>
      </c>
      <c r="G24" s="401">
        <v>4556</v>
      </c>
    </row>
    <row r="25" spans="1:7" ht="15" customHeight="1">
      <c r="A25" s="277">
        <v>8</v>
      </c>
      <c r="B25" s="279" t="s">
        <v>200</v>
      </c>
      <c r="C25" s="401">
        <v>18892</v>
      </c>
      <c r="D25" s="401">
        <v>8188</v>
      </c>
      <c r="E25" s="401">
        <v>8470</v>
      </c>
      <c r="F25" s="401">
        <v>11460</v>
      </c>
      <c r="G25" s="401">
        <v>13930</v>
      </c>
    </row>
    <row r="26" spans="1:7" ht="15" customHeight="1">
      <c r="A26" s="277">
        <v>9</v>
      </c>
      <c r="B26" s="279" t="s">
        <v>201</v>
      </c>
      <c r="C26" s="401">
        <v>86888</v>
      </c>
      <c r="D26" s="401">
        <v>9986</v>
      </c>
      <c r="E26" s="401">
        <v>11739</v>
      </c>
      <c r="F26" s="401">
        <v>20986</v>
      </c>
      <c r="G26" s="401">
        <v>24956</v>
      </c>
    </row>
    <row r="27" spans="1:7" ht="15" customHeight="1">
      <c r="A27" s="277">
        <v>10</v>
      </c>
      <c r="B27" s="279" t="s">
        <v>202</v>
      </c>
      <c r="C27" s="401">
        <v>7224</v>
      </c>
      <c r="D27" s="401">
        <v>364</v>
      </c>
      <c r="E27" s="401">
        <v>748</v>
      </c>
      <c r="F27" s="401">
        <v>5377</v>
      </c>
      <c r="G27" s="401">
        <v>9373</v>
      </c>
    </row>
    <row r="28" spans="1:7" ht="15" customHeight="1">
      <c r="A28" s="277">
        <v>11</v>
      </c>
      <c r="B28" s="279" t="s">
        <v>203</v>
      </c>
      <c r="C28" s="401">
        <v>12273</v>
      </c>
      <c r="D28" s="401">
        <v>2340</v>
      </c>
      <c r="E28" s="401">
        <v>4215</v>
      </c>
      <c r="F28" s="401">
        <v>9456</v>
      </c>
      <c r="G28" s="401">
        <v>10865</v>
      </c>
    </row>
    <row r="29" spans="1:7" ht="15" customHeight="1">
      <c r="A29" s="277">
        <v>12</v>
      </c>
      <c r="B29" s="279" t="s">
        <v>204</v>
      </c>
      <c r="C29" s="401">
        <v>0</v>
      </c>
      <c r="D29" s="401">
        <v>0</v>
      </c>
      <c r="E29" s="401">
        <v>0</v>
      </c>
      <c r="F29" s="401">
        <v>0</v>
      </c>
      <c r="G29" s="401">
        <v>0</v>
      </c>
    </row>
    <row r="30" spans="1:7" ht="15" customHeight="1">
      <c r="A30" s="277">
        <v>13</v>
      </c>
      <c r="B30" s="278" t="s">
        <v>205</v>
      </c>
      <c r="C30" s="401">
        <v>0</v>
      </c>
      <c r="D30" s="401">
        <v>0</v>
      </c>
      <c r="E30" s="401">
        <v>0</v>
      </c>
      <c r="F30" s="401">
        <v>0</v>
      </c>
      <c r="G30" s="401">
        <v>0</v>
      </c>
    </row>
    <row r="31" spans="1:7" ht="15" customHeight="1">
      <c r="A31" s="277">
        <v>14</v>
      </c>
      <c r="B31" s="278" t="s">
        <v>206</v>
      </c>
      <c r="C31" s="401">
        <v>0</v>
      </c>
      <c r="D31" s="401">
        <v>0</v>
      </c>
      <c r="E31" s="401">
        <v>0</v>
      </c>
      <c r="F31" s="401">
        <v>0</v>
      </c>
      <c r="G31" s="401">
        <v>0</v>
      </c>
    </row>
    <row r="32" spans="1:7" ht="15" customHeight="1">
      <c r="A32" s="277">
        <v>15</v>
      </c>
      <c r="B32" s="278" t="s">
        <v>207</v>
      </c>
      <c r="C32" s="401">
        <v>18</v>
      </c>
      <c r="D32" s="401">
        <v>2430</v>
      </c>
      <c r="E32" s="401">
        <v>1120</v>
      </c>
      <c r="F32" s="401">
        <v>4800</v>
      </c>
      <c r="G32" s="401">
        <v>3156</v>
      </c>
    </row>
    <row r="33" spans="1:7" ht="15" customHeight="1">
      <c r="A33" s="277">
        <v>16</v>
      </c>
      <c r="B33" s="279" t="s">
        <v>208</v>
      </c>
      <c r="C33" s="401">
        <v>9693</v>
      </c>
      <c r="D33" s="401">
        <v>650</v>
      </c>
      <c r="E33" s="401">
        <v>1134</v>
      </c>
      <c r="F33" s="401">
        <v>626</v>
      </c>
      <c r="G33" s="401">
        <v>828</v>
      </c>
    </row>
    <row r="34" spans="1:7" ht="15" customHeight="1">
      <c r="A34" s="277">
        <v>17</v>
      </c>
      <c r="B34" s="279" t="s">
        <v>209</v>
      </c>
      <c r="C34" s="401">
        <v>20423</v>
      </c>
      <c r="D34" s="401">
        <v>3057</v>
      </c>
      <c r="E34" s="401">
        <v>5559</v>
      </c>
      <c r="F34" s="401">
        <v>23424</v>
      </c>
      <c r="G34" s="401">
        <v>41098</v>
      </c>
    </row>
    <row r="35" spans="1:7" ht="15" customHeight="1">
      <c r="A35" s="277">
        <v>18</v>
      </c>
      <c r="B35" s="279" t="s">
        <v>210</v>
      </c>
      <c r="C35" s="401">
        <v>0</v>
      </c>
      <c r="D35" s="401">
        <v>0</v>
      </c>
      <c r="E35" s="401">
        <v>0</v>
      </c>
      <c r="F35" s="401">
        <v>0</v>
      </c>
      <c r="G35" s="401">
        <v>0</v>
      </c>
    </row>
    <row r="36" spans="1:7" ht="15" customHeight="1">
      <c r="A36" s="277">
        <v>19</v>
      </c>
      <c r="B36" s="279" t="s">
        <v>81</v>
      </c>
      <c r="C36" s="401">
        <v>450</v>
      </c>
      <c r="D36" s="401">
        <v>3041</v>
      </c>
      <c r="E36" s="401">
        <v>7988</v>
      </c>
      <c r="F36" s="401">
        <v>7317</v>
      </c>
      <c r="G36" s="401">
        <v>21055</v>
      </c>
    </row>
    <row r="37" spans="1:7" ht="15" customHeight="1">
      <c r="A37" s="277">
        <v>20</v>
      </c>
      <c r="B37" s="279" t="s">
        <v>82</v>
      </c>
      <c r="C37" s="401">
        <v>0</v>
      </c>
      <c r="D37" s="401">
        <v>5</v>
      </c>
      <c r="E37" s="401">
        <v>6</v>
      </c>
      <c r="F37" s="401">
        <v>1</v>
      </c>
      <c r="G37" s="401">
        <v>1</v>
      </c>
    </row>
    <row r="38" spans="1:7" ht="15" customHeight="1">
      <c r="A38" s="277"/>
      <c r="B38" s="281" t="s">
        <v>1431</v>
      </c>
      <c r="C38" s="403">
        <v>250068</v>
      </c>
      <c r="D38" s="403">
        <v>49110</v>
      </c>
      <c r="E38" s="403">
        <v>82380</v>
      </c>
      <c r="F38" s="403">
        <v>149330</v>
      </c>
      <c r="G38" s="403">
        <v>239181</v>
      </c>
    </row>
    <row r="39" spans="1:7" ht="15" customHeight="1">
      <c r="A39" s="289" t="s">
        <v>1437</v>
      </c>
      <c r="B39" s="281" t="s">
        <v>1438</v>
      </c>
      <c r="C39" s="401"/>
      <c r="D39" s="401"/>
      <c r="E39" s="401"/>
      <c r="F39" s="401"/>
      <c r="G39" s="401"/>
    </row>
    <row r="40" spans="1:7" ht="15.75">
      <c r="A40" s="280">
        <v>1</v>
      </c>
      <c r="B40" s="279" t="s">
        <v>212</v>
      </c>
      <c r="C40" s="401">
        <v>146220</v>
      </c>
      <c r="D40" s="401">
        <v>27415</v>
      </c>
      <c r="E40" s="401">
        <v>61046</v>
      </c>
      <c r="F40" s="401">
        <v>45156</v>
      </c>
      <c r="G40" s="401">
        <v>93953</v>
      </c>
    </row>
    <row r="41" spans="1:7" ht="15.75">
      <c r="A41" s="280">
        <v>2</v>
      </c>
      <c r="B41" s="279" t="s">
        <v>84</v>
      </c>
      <c r="C41" s="401">
        <v>1904</v>
      </c>
      <c r="D41" s="401">
        <v>350</v>
      </c>
      <c r="E41" s="401">
        <v>266</v>
      </c>
      <c r="F41" s="401">
        <v>3585</v>
      </c>
      <c r="G41" s="401">
        <v>1931</v>
      </c>
    </row>
    <row r="42" spans="1:7" ht="15" customHeight="1">
      <c r="A42" s="280">
        <v>3</v>
      </c>
      <c r="B42" s="279" t="s">
        <v>214</v>
      </c>
      <c r="C42" s="401">
        <v>1188</v>
      </c>
      <c r="D42" s="401">
        <v>0</v>
      </c>
      <c r="E42" s="401">
        <v>0</v>
      </c>
      <c r="F42" s="401">
        <v>0</v>
      </c>
      <c r="G42" s="401">
        <v>0</v>
      </c>
    </row>
    <row r="43" spans="1:7" ht="15" customHeight="1">
      <c r="A43" s="280">
        <v>4</v>
      </c>
      <c r="B43" s="279" t="s">
        <v>215</v>
      </c>
      <c r="C43" s="401">
        <v>1034</v>
      </c>
      <c r="D43" s="401">
        <v>0</v>
      </c>
      <c r="E43" s="401">
        <v>0</v>
      </c>
      <c r="F43" s="401">
        <v>2</v>
      </c>
      <c r="G43" s="401">
        <v>16</v>
      </c>
    </row>
    <row r="44" spans="1:7" ht="15.75">
      <c r="A44" s="280">
        <v>5</v>
      </c>
      <c r="B44" s="279" t="s">
        <v>216</v>
      </c>
      <c r="C44" s="401">
        <v>3472</v>
      </c>
      <c r="D44" s="401">
        <v>0</v>
      </c>
      <c r="E44" s="401">
        <v>0</v>
      </c>
      <c r="F44" s="401">
        <v>0</v>
      </c>
      <c r="G44" s="401">
        <v>0</v>
      </c>
    </row>
    <row r="45" spans="1:7" ht="14.25" customHeight="1">
      <c r="A45" s="280">
        <v>6</v>
      </c>
      <c r="B45" s="279" t="s">
        <v>217</v>
      </c>
      <c r="C45" s="401">
        <v>29135</v>
      </c>
      <c r="D45" s="401">
        <v>7603</v>
      </c>
      <c r="E45" s="401">
        <v>9232</v>
      </c>
      <c r="F45" s="401">
        <v>26856</v>
      </c>
      <c r="G45" s="401">
        <v>11734</v>
      </c>
    </row>
    <row r="46" spans="1:7" ht="14.25" customHeight="1">
      <c r="A46" s="280">
        <v>7</v>
      </c>
      <c r="B46" s="278" t="s">
        <v>1507</v>
      </c>
      <c r="C46" s="401">
        <v>0</v>
      </c>
      <c r="D46" s="401">
        <v>0</v>
      </c>
      <c r="E46" s="401">
        <v>0</v>
      </c>
      <c r="F46" s="401">
        <v>0</v>
      </c>
      <c r="G46" s="401">
        <v>0</v>
      </c>
    </row>
    <row r="47" spans="1:7" ht="14.25" customHeight="1">
      <c r="A47" s="280">
        <v>8</v>
      </c>
      <c r="B47" s="279" t="s">
        <v>219</v>
      </c>
      <c r="C47" s="401">
        <v>1297</v>
      </c>
      <c r="D47" s="401">
        <v>37</v>
      </c>
      <c r="E47" s="401">
        <v>218</v>
      </c>
      <c r="F47" s="401">
        <v>115</v>
      </c>
      <c r="G47" s="401">
        <v>1025</v>
      </c>
    </row>
    <row r="48" spans="1:7" ht="14.25" customHeight="1">
      <c r="A48" s="280">
        <v>9</v>
      </c>
      <c r="B48" s="278" t="s">
        <v>220</v>
      </c>
      <c r="C48" s="401">
        <v>378</v>
      </c>
      <c r="D48" s="401">
        <v>0</v>
      </c>
      <c r="E48" s="401">
        <v>0</v>
      </c>
      <c r="F48" s="401">
        <v>0</v>
      </c>
      <c r="G48" s="401">
        <v>0</v>
      </c>
    </row>
    <row r="49" spans="1:7" ht="15.75">
      <c r="A49" s="280">
        <v>10</v>
      </c>
      <c r="B49" s="278" t="s">
        <v>221</v>
      </c>
      <c r="C49" s="401">
        <v>4655</v>
      </c>
      <c r="D49" s="401">
        <v>57617</v>
      </c>
      <c r="E49" s="401">
        <v>40810</v>
      </c>
      <c r="F49" s="401">
        <v>73841</v>
      </c>
      <c r="G49" s="401">
        <v>66944</v>
      </c>
    </row>
    <row r="50" spans="1:7" ht="15" customHeight="1">
      <c r="A50" s="280">
        <v>11</v>
      </c>
      <c r="B50" s="279" t="s">
        <v>222</v>
      </c>
      <c r="C50" s="401">
        <v>7350</v>
      </c>
      <c r="D50" s="401">
        <v>32</v>
      </c>
      <c r="E50" s="401">
        <v>4</v>
      </c>
      <c r="F50" s="401">
        <v>74</v>
      </c>
      <c r="G50" s="401">
        <v>17</v>
      </c>
    </row>
    <row r="51" spans="1:7" ht="15" customHeight="1">
      <c r="A51" s="280">
        <v>12</v>
      </c>
      <c r="B51" s="278" t="s">
        <v>223</v>
      </c>
      <c r="C51" s="401">
        <v>456</v>
      </c>
      <c r="D51" s="401">
        <v>0</v>
      </c>
      <c r="E51" s="401">
        <v>0</v>
      </c>
      <c r="F51" s="401">
        <v>0</v>
      </c>
      <c r="G51" s="401">
        <v>0</v>
      </c>
    </row>
    <row r="52" spans="1:7" ht="15" customHeight="1">
      <c r="A52" s="280">
        <v>13</v>
      </c>
      <c r="B52" s="279" t="s">
        <v>1440</v>
      </c>
      <c r="C52" s="401">
        <v>30412</v>
      </c>
      <c r="D52" s="401">
        <v>51878</v>
      </c>
      <c r="E52" s="401">
        <v>112654</v>
      </c>
      <c r="F52" s="401">
        <v>85800</v>
      </c>
      <c r="G52" s="401">
        <v>188470</v>
      </c>
    </row>
    <row r="53" spans="1:7" ht="15" customHeight="1">
      <c r="A53" s="280">
        <v>14</v>
      </c>
      <c r="B53" s="279" t="s">
        <v>1374</v>
      </c>
      <c r="C53" s="401">
        <v>110598</v>
      </c>
      <c r="D53" s="401">
        <v>8044</v>
      </c>
      <c r="E53" s="401">
        <v>37379</v>
      </c>
      <c r="F53" s="401">
        <v>8553</v>
      </c>
      <c r="G53" s="401">
        <v>39752</v>
      </c>
    </row>
    <row r="54" spans="1:7" ht="15" customHeight="1">
      <c r="A54" s="280">
        <v>15</v>
      </c>
      <c r="B54" s="279" t="s">
        <v>1441</v>
      </c>
      <c r="C54" s="401">
        <v>16840</v>
      </c>
      <c r="D54" s="401">
        <v>3325</v>
      </c>
      <c r="E54" s="401">
        <v>5504</v>
      </c>
      <c r="F54" s="401">
        <v>7954</v>
      </c>
      <c r="G54" s="401">
        <v>45701</v>
      </c>
    </row>
    <row r="55" spans="1:7" ht="15" customHeight="1">
      <c r="A55" s="280">
        <v>16</v>
      </c>
      <c r="B55" s="279" t="s">
        <v>1508</v>
      </c>
      <c r="C55" s="401">
        <v>250</v>
      </c>
      <c r="D55" s="401">
        <v>0</v>
      </c>
      <c r="E55" s="401">
        <v>0</v>
      </c>
      <c r="F55" s="401">
        <v>0</v>
      </c>
      <c r="G55" s="401">
        <v>0</v>
      </c>
    </row>
    <row r="56" spans="1:7" ht="15" customHeight="1">
      <c r="A56" s="280">
        <v>17</v>
      </c>
      <c r="B56" s="279" t="s">
        <v>1375</v>
      </c>
      <c r="C56" s="401">
        <v>0</v>
      </c>
      <c r="D56" s="401">
        <v>7706</v>
      </c>
      <c r="E56" s="401">
        <v>13667</v>
      </c>
      <c r="F56" s="401">
        <v>7706</v>
      </c>
      <c r="G56" s="401">
        <v>11319</v>
      </c>
    </row>
    <row r="57" spans="1:7" ht="15" customHeight="1">
      <c r="A57" s="277"/>
      <c r="B57" s="281" t="s">
        <v>1444</v>
      </c>
      <c r="C57" s="403">
        <v>355189</v>
      </c>
      <c r="D57" s="403">
        <v>164007</v>
      </c>
      <c r="E57" s="403">
        <v>280780</v>
      </c>
      <c r="F57" s="403">
        <v>259642</v>
      </c>
      <c r="G57" s="403">
        <v>460862</v>
      </c>
    </row>
    <row r="58" spans="1:7" ht="15" customHeight="1">
      <c r="A58" s="289" t="s">
        <v>1445</v>
      </c>
      <c r="B58" s="281" t="s">
        <v>1446</v>
      </c>
      <c r="C58" s="401"/>
      <c r="D58" s="401"/>
      <c r="E58" s="401"/>
      <c r="F58" s="401"/>
      <c r="G58" s="401"/>
    </row>
    <row r="59" spans="1:7" ht="15" customHeight="1">
      <c r="A59" s="277">
        <v>1</v>
      </c>
      <c r="B59" s="278" t="s">
        <v>1447</v>
      </c>
      <c r="C59" s="401">
        <v>84330</v>
      </c>
      <c r="D59" s="401">
        <v>321394</v>
      </c>
      <c r="E59" s="401">
        <v>168288</v>
      </c>
      <c r="F59" s="401">
        <v>235798</v>
      </c>
      <c r="G59" s="401">
        <v>209640</v>
      </c>
    </row>
    <row r="60" spans="1:7" ht="15" customHeight="1">
      <c r="A60" s="280">
        <v>2</v>
      </c>
      <c r="B60" s="279" t="s">
        <v>1449</v>
      </c>
      <c r="C60" s="401">
        <v>254452</v>
      </c>
      <c r="D60" s="401">
        <v>194749</v>
      </c>
      <c r="E60" s="401">
        <v>273282</v>
      </c>
      <c r="F60" s="401">
        <v>281459</v>
      </c>
      <c r="G60" s="401">
        <v>305123</v>
      </c>
    </row>
    <row r="61" spans="1:7" ht="15" customHeight="1">
      <c r="A61" s="280">
        <v>3</v>
      </c>
      <c r="B61" s="279" t="s">
        <v>1483</v>
      </c>
      <c r="C61" s="401">
        <v>274853</v>
      </c>
      <c r="D61" s="401">
        <v>175585</v>
      </c>
      <c r="E61" s="401">
        <v>169602</v>
      </c>
      <c r="F61" s="401">
        <v>244609</v>
      </c>
      <c r="G61" s="401">
        <v>226508</v>
      </c>
    </row>
    <row r="62" spans="1:7" ht="15.75">
      <c r="A62" s="289"/>
      <c r="B62" s="281" t="s">
        <v>1451</v>
      </c>
      <c r="C62" s="403">
        <v>613635</v>
      </c>
      <c r="D62" s="403">
        <v>691728</v>
      </c>
      <c r="E62" s="403">
        <v>611172</v>
      </c>
      <c r="F62" s="403">
        <v>761866</v>
      </c>
      <c r="G62" s="403">
        <v>741271</v>
      </c>
    </row>
    <row r="63" spans="1:7" ht="15.75">
      <c r="A63" s="281" t="s">
        <v>1452</v>
      </c>
      <c r="B63" s="282"/>
      <c r="C63" s="403">
        <v>2545121</v>
      </c>
      <c r="D63" s="403">
        <v>768187</v>
      </c>
      <c r="E63" s="403">
        <v>1301122</v>
      </c>
      <c r="F63" s="403">
        <v>1490754</v>
      </c>
      <c r="G63" s="403">
        <v>2341769</v>
      </c>
    </row>
    <row r="64" spans="1:7" ht="15.75">
      <c r="A64" s="281" t="s">
        <v>1496</v>
      </c>
      <c r="B64" s="278"/>
      <c r="C64" s="403">
        <v>3158756</v>
      </c>
      <c r="D64" s="403">
        <v>1459915</v>
      </c>
      <c r="E64" s="403">
        <v>1912294</v>
      </c>
      <c r="F64" s="407">
        <v>2252620</v>
      </c>
      <c r="G64" s="407">
        <v>3083040</v>
      </c>
    </row>
    <row r="65" spans="1:7" ht="15.75">
      <c r="A65" s="289" t="s">
        <v>1454</v>
      </c>
      <c r="B65" s="281" t="s">
        <v>1455</v>
      </c>
      <c r="C65" s="401"/>
      <c r="D65" s="401"/>
      <c r="E65" s="401"/>
      <c r="F65" s="401"/>
      <c r="G65" s="401"/>
    </row>
    <row r="66" spans="1:7" ht="15.75">
      <c r="A66" s="280">
        <v>1</v>
      </c>
      <c r="B66" s="279" t="s">
        <v>1456</v>
      </c>
      <c r="C66" s="401">
        <v>477</v>
      </c>
      <c r="D66" s="401">
        <v>622</v>
      </c>
      <c r="E66" s="401">
        <v>1163</v>
      </c>
      <c r="F66" s="401">
        <v>1054</v>
      </c>
      <c r="G66" s="401">
        <v>2281</v>
      </c>
    </row>
    <row r="67" spans="1:7" ht="18.75">
      <c r="A67" s="291">
        <v>2</v>
      </c>
      <c r="B67" s="292" t="s">
        <v>1457</v>
      </c>
      <c r="C67" s="401">
        <v>1000767</v>
      </c>
      <c r="D67" s="401">
        <v>2213864</v>
      </c>
      <c r="E67" s="401">
        <v>1002021</v>
      </c>
      <c r="F67" s="401">
        <v>2257620</v>
      </c>
      <c r="G67" s="401">
        <v>970706</v>
      </c>
    </row>
    <row r="68" spans="1:7" ht="18.75">
      <c r="A68" s="291">
        <v>3</v>
      </c>
      <c r="B68" s="351" t="s">
        <v>1475</v>
      </c>
      <c r="C68" s="401">
        <v>0</v>
      </c>
      <c r="D68" s="401">
        <v>0</v>
      </c>
      <c r="E68" s="401">
        <v>0</v>
      </c>
      <c r="F68" s="401">
        <v>0</v>
      </c>
      <c r="G68" s="401">
        <v>0</v>
      </c>
    </row>
    <row r="69" spans="1:7" ht="14.25" customHeight="1">
      <c r="A69" s="277"/>
      <c r="B69" s="281" t="s">
        <v>1459</v>
      </c>
      <c r="C69" s="403">
        <v>1001244</v>
      </c>
      <c r="D69" s="403">
        <v>2214486</v>
      </c>
      <c r="E69" s="403">
        <v>1003184</v>
      </c>
      <c r="F69" s="403">
        <v>2258674</v>
      </c>
      <c r="G69" s="403">
        <v>972987</v>
      </c>
    </row>
    <row r="70" spans="1:7" ht="14.25" customHeight="1">
      <c r="A70" s="293" t="s">
        <v>1460</v>
      </c>
      <c r="B70" s="294" t="s">
        <v>108</v>
      </c>
      <c r="C70" s="401">
        <v>0</v>
      </c>
      <c r="D70" s="401">
        <v>0</v>
      </c>
      <c r="E70" s="401">
        <v>0</v>
      </c>
      <c r="F70" s="401">
        <v>0</v>
      </c>
      <c r="G70" s="401">
        <v>0</v>
      </c>
    </row>
    <row r="71" spans="1:7" ht="14.25" customHeight="1">
      <c r="A71" s="293"/>
      <c r="B71" s="294" t="s">
        <v>1461</v>
      </c>
      <c r="C71" s="401">
        <v>0</v>
      </c>
      <c r="D71" s="401">
        <v>0</v>
      </c>
      <c r="E71" s="401">
        <v>0</v>
      </c>
      <c r="F71" s="401">
        <v>0</v>
      </c>
      <c r="G71" s="401">
        <v>0</v>
      </c>
    </row>
    <row r="72" spans="1:7" ht="15.75">
      <c r="A72" s="293"/>
      <c r="B72" s="294" t="s">
        <v>1509</v>
      </c>
      <c r="C72" s="408">
        <v>4160000</v>
      </c>
      <c r="D72" s="408">
        <v>3674401</v>
      </c>
      <c r="E72" s="408">
        <v>2915478</v>
      </c>
      <c r="F72" s="408">
        <v>4511294</v>
      </c>
      <c r="G72" s="408">
        <v>4056027</v>
      </c>
    </row>
  </sheetData>
  <mergeCells count="8">
    <mergeCell ref="A1:G1"/>
    <mergeCell ref="A2:G2"/>
    <mergeCell ref="F3:G3"/>
    <mergeCell ref="A4:A7"/>
    <mergeCell ref="B4:B7"/>
    <mergeCell ref="D4:E4"/>
    <mergeCell ref="F4:G6"/>
    <mergeCell ref="D5:E5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83"/>
  <sheetViews>
    <sheetView topLeftCell="N73" workbookViewId="0">
      <selection activeCell="U6" sqref="U6:V6"/>
    </sheetView>
  </sheetViews>
  <sheetFormatPr defaultRowHeight="20.25"/>
  <cols>
    <col min="1" max="1" width="11" style="296" customWidth="1"/>
    <col min="2" max="2" width="29.7109375" style="296" customWidth="1"/>
    <col min="3" max="3" width="13.140625" style="296" customWidth="1"/>
    <col min="4" max="4" width="13.85546875" style="296" customWidth="1"/>
    <col min="5" max="5" width="13.5703125" style="296" customWidth="1"/>
    <col min="6" max="6" width="13.140625" style="296" customWidth="1"/>
    <col min="7" max="7" width="13" style="296" customWidth="1"/>
    <col min="8" max="8" width="13.42578125" style="296" customWidth="1"/>
    <col min="9" max="9" width="13.140625" style="296" customWidth="1"/>
    <col min="10" max="10" width="14.85546875" style="296" customWidth="1"/>
    <col min="11" max="11" width="11.140625" style="296" customWidth="1"/>
    <col min="12" max="12" width="12.28515625" style="296" customWidth="1"/>
    <col min="13" max="13" width="12.5703125" style="296" customWidth="1"/>
    <col min="14" max="15" width="11.7109375" style="296" customWidth="1"/>
    <col min="16" max="16" width="11" style="296" customWidth="1"/>
    <col min="17" max="18" width="12.5703125" style="296" customWidth="1"/>
    <col min="19" max="19" width="11.42578125" style="296" customWidth="1"/>
    <col min="20" max="20" width="10.85546875" style="296" customWidth="1"/>
    <col min="21" max="21" width="11.7109375" style="296" bestFit="1" customWidth="1"/>
    <col min="22" max="23" width="11.5703125" style="296" customWidth="1"/>
    <col min="24" max="24" width="14.140625" style="296" customWidth="1"/>
    <col min="25" max="25" width="10.85546875" style="296" customWidth="1"/>
    <col min="26" max="26" width="12.7109375" style="296" customWidth="1"/>
    <col min="27" max="28" width="13.85546875" style="296" customWidth="1"/>
    <col min="29" max="29" width="16" style="296" customWidth="1"/>
    <col min="30" max="30" width="16.28515625" style="296" customWidth="1"/>
    <col min="31" max="16384" width="9.140625" style="296"/>
  </cols>
  <sheetData>
    <row r="1" spans="1:30">
      <c r="A1" s="780" t="s">
        <v>1510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</row>
    <row r="2" spans="1:30" ht="40.5" customHeight="1">
      <c r="A2" s="780" t="s">
        <v>1511</v>
      </c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780"/>
      <c r="Z2" s="780"/>
      <c r="AA2" s="780"/>
      <c r="AB2" s="780"/>
      <c r="AC2" s="780"/>
      <c r="AD2" s="780"/>
    </row>
    <row r="3" spans="1:30">
      <c r="A3" s="780" t="s">
        <v>1512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</row>
    <row r="4" spans="1:30" ht="5.2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818"/>
      <c r="AD4" s="818"/>
    </row>
    <row r="5" spans="1:30">
      <c r="A5" s="819" t="s">
        <v>1489</v>
      </c>
      <c r="B5" s="822" t="s">
        <v>1412</v>
      </c>
      <c r="C5" s="825" t="s">
        <v>1513</v>
      </c>
      <c r="D5" s="826"/>
      <c r="E5" s="826"/>
      <c r="F5" s="826"/>
      <c r="G5" s="826" t="s">
        <v>1514</v>
      </c>
      <c r="H5" s="826"/>
      <c r="I5" s="826"/>
      <c r="J5" s="826"/>
      <c r="K5" s="826" t="s">
        <v>1515</v>
      </c>
      <c r="L5" s="826"/>
      <c r="M5" s="826"/>
      <c r="N5" s="826"/>
      <c r="O5" s="826" t="s">
        <v>1516</v>
      </c>
      <c r="P5" s="826"/>
      <c r="Q5" s="826"/>
      <c r="R5" s="826"/>
      <c r="S5" s="826" t="s">
        <v>1517</v>
      </c>
      <c r="T5" s="826"/>
      <c r="U5" s="826"/>
      <c r="V5" s="826"/>
      <c r="W5" s="827" t="s">
        <v>1518</v>
      </c>
      <c r="X5" s="828"/>
      <c r="Y5" s="828"/>
      <c r="Z5" s="825"/>
      <c r="AA5" s="826" t="s">
        <v>232</v>
      </c>
      <c r="AB5" s="826"/>
      <c r="AC5" s="826"/>
      <c r="AD5" s="826"/>
    </row>
    <row r="6" spans="1:30" ht="87.75" customHeight="1">
      <c r="A6" s="820"/>
      <c r="B6" s="823"/>
      <c r="C6" s="829" t="s">
        <v>1519</v>
      </c>
      <c r="D6" s="830"/>
      <c r="E6" s="831" t="s">
        <v>1520</v>
      </c>
      <c r="F6" s="831"/>
      <c r="G6" s="830" t="s">
        <v>1519</v>
      </c>
      <c r="H6" s="830"/>
      <c r="I6" s="831" t="s">
        <v>1520</v>
      </c>
      <c r="J6" s="831"/>
      <c r="K6" s="830" t="s">
        <v>1519</v>
      </c>
      <c r="L6" s="830"/>
      <c r="M6" s="831" t="s">
        <v>1520</v>
      </c>
      <c r="N6" s="831"/>
      <c r="O6" s="830" t="s">
        <v>1519</v>
      </c>
      <c r="P6" s="830"/>
      <c r="Q6" s="831" t="s">
        <v>1520</v>
      </c>
      <c r="R6" s="831"/>
      <c r="S6" s="830" t="s">
        <v>1519</v>
      </c>
      <c r="T6" s="830"/>
      <c r="U6" s="831" t="s">
        <v>1520</v>
      </c>
      <c r="V6" s="831"/>
      <c r="W6" s="830" t="s">
        <v>1519</v>
      </c>
      <c r="X6" s="830"/>
      <c r="Y6" s="831" t="s">
        <v>1520</v>
      </c>
      <c r="Z6" s="831"/>
      <c r="AA6" s="830" t="s">
        <v>1519</v>
      </c>
      <c r="AB6" s="830"/>
      <c r="AC6" s="831" t="s">
        <v>1520</v>
      </c>
      <c r="AD6" s="831"/>
    </row>
    <row r="7" spans="1:30" ht="33" customHeight="1">
      <c r="A7" s="821"/>
      <c r="B7" s="824"/>
      <c r="C7" s="410" t="s">
        <v>1470</v>
      </c>
      <c r="D7" s="411" t="s">
        <v>1521</v>
      </c>
      <c r="E7" s="412" t="s">
        <v>1470</v>
      </c>
      <c r="F7" s="411" t="s">
        <v>1521</v>
      </c>
      <c r="G7" s="412" t="s">
        <v>1470</v>
      </c>
      <c r="H7" s="411" t="s">
        <v>1521</v>
      </c>
      <c r="I7" s="412" t="s">
        <v>1470</v>
      </c>
      <c r="J7" s="411" t="s">
        <v>1521</v>
      </c>
      <c r="K7" s="412" t="s">
        <v>1470</v>
      </c>
      <c r="L7" s="411" t="s">
        <v>1521</v>
      </c>
      <c r="M7" s="412" t="s">
        <v>1470</v>
      </c>
      <c r="N7" s="411" t="s">
        <v>1521</v>
      </c>
      <c r="O7" s="412" t="s">
        <v>1470</v>
      </c>
      <c r="P7" s="411" t="s">
        <v>1521</v>
      </c>
      <c r="Q7" s="412" t="s">
        <v>1470</v>
      </c>
      <c r="R7" s="411" t="s">
        <v>1521</v>
      </c>
      <c r="S7" s="412" t="s">
        <v>1470</v>
      </c>
      <c r="T7" s="411" t="s">
        <v>1521</v>
      </c>
      <c r="U7" s="412" t="s">
        <v>1470</v>
      </c>
      <c r="V7" s="411" t="s">
        <v>1521</v>
      </c>
      <c r="W7" s="412" t="s">
        <v>1470</v>
      </c>
      <c r="X7" s="411" t="s">
        <v>1521</v>
      </c>
      <c r="Y7" s="412" t="s">
        <v>1470</v>
      </c>
      <c r="Z7" s="411" t="s">
        <v>1521</v>
      </c>
      <c r="AA7" s="412" t="s">
        <v>1470</v>
      </c>
      <c r="AB7" s="411" t="s">
        <v>1521</v>
      </c>
      <c r="AC7" s="412" t="s">
        <v>1470</v>
      </c>
      <c r="AD7" s="411" t="s">
        <v>1521</v>
      </c>
    </row>
    <row r="8" spans="1:30" ht="20.100000000000001" customHeight="1">
      <c r="A8" s="413" t="s">
        <v>1425</v>
      </c>
      <c r="B8" s="414" t="s">
        <v>1395</v>
      </c>
      <c r="C8" s="373"/>
      <c r="D8" s="415"/>
      <c r="E8" s="415"/>
      <c r="F8" s="415"/>
      <c r="G8" s="415"/>
      <c r="H8" s="415"/>
      <c r="I8" s="373"/>
      <c r="J8" s="415"/>
      <c r="K8" s="415"/>
      <c r="L8" s="415"/>
      <c r="M8" s="373"/>
      <c r="N8" s="415"/>
      <c r="O8" s="415"/>
      <c r="P8" s="415"/>
      <c r="Q8" s="373"/>
      <c r="R8" s="415"/>
      <c r="S8" s="415"/>
      <c r="T8" s="415"/>
      <c r="U8" s="373"/>
      <c r="V8" s="415"/>
      <c r="W8" s="415"/>
      <c r="X8" s="415"/>
      <c r="Y8" s="415"/>
      <c r="Z8" s="415"/>
      <c r="AA8" s="415"/>
      <c r="AB8" s="415"/>
      <c r="AC8" s="373"/>
      <c r="AD8" s="415"/>
    </row>
    <row r="9" spans="1:30" ht="30" customHeight="1">
      <c r="A9" s="416">
        <v>1</v>
      </c>
      <c r="B9" s="417" t="s">
        <v>56</v>
      </c>
      <c r="C9" s="418">
        <v>6517</v>
      </c>
      <c r="D9" s="418">
        <v>9668</v>
      </c>
      <c r="E9" s="418">
        <v>45289</v>
      </c>
      <c r="F9" s="418">
        <v>67912</v>
      </c>
      <c r="G9" s="418">
        <v>25984</v>
      </c>
      <c r="H9" s="418">
        <v>31838</v>
      </c>
      <c r="I9" s="418">
        <v>167340</v>
      </c>
      <c r="J9" s="418">
        <v>320730</v>
      </c>
      <c r="K9" s="418">
        <v>163</v>
      </c>
      <c r="L9" s="418">
        <v>1426</v>
      </c>
      <c r="M9" s="418">
        <v>1301</v>
      </c>
      <c r="N9" s="418">
        <v>3426</v>
      </c>
      <c r="O9" s="418">
        <v>101</v>
      </c>
      <c r="P9" s="418">
        <v>321</v>
      </c>
      <c r="Q9" s="418">
        <v>708</v>
      </c>
      <c r="R9" s="418">
        <v>1983</v>
      </c>
      <c r="S9" s="418">
        <v>8</v>
      </c>
      <c r="T9" s="418">
        <v>28</v>
      </c>
      <c r="U9" s="418">
        <v>12</v>
      </c>
      <c r="V9" s="418">
        <v>39</v>
      </c>
      <c r="W9" s="418">
        <v>69</v>
      </c>
      <c r="X9" s="418">
        <v>135</v>
      </c>
      <c r="Y9" s="418">
        <v>75</v>
      </c>
      <c r="Z9" s="418">
        <v>192</v>
      </c>
      <c r="AA9" s="418">
        <v>32842</v>
      </c>
      <c r="AB9" s="418">
        <v>43416</v>
      </c>
      <c r="AC9" s="418">
        <v>214725</v>
      </c>
      <c r="AD9" s="418">
        <v>394282</v>
      </c>
    </row>
    <row r="10" spans="1:30" ht="30" customHeight="1">
      <c r="A10" s="416">
        <v>2</v>
      </c>
      <c r="B10" s="417" t="s">
        <v>57</v>
      </c>
      <c r="C10" s="418">
        <v>3318</v>
      </c>
      <c r="D10" s="418">
        <v>12984</v>
      </c>
      <c r="E10" s="418">
        <v>7311</v>
      </c>
      <c r="F10" s="418">
        <v>45920</v>
      </c>
      <c r="G10" s="418">
        <v>10877</v>
      </c>
      <c r="H10" s="418">
        <v>31140</v>
      </c>
      <c r="I10" s="418">
        <v>21610</v>
      </c>
      <c r="J10" s="418">
        <v>107311</v>
      </c>
      <c r="K10" s="418">
        <v>373</v>
      </c>
      <c r="L10" s="418">
        <v>395</v>
      </c>
      <c r="M10" s="418">
        <v>395</v>
      </c>
      <c r="N10" s="418">
        <v>3463</v>
      </c>
      <c r="O10" s="418">
        <v>236</v>
      </c>
      <c r="P10" s="418">
        <v>685</v>
      </c>
      <c r="Q10" s="418">
        <v>497</v>
      </c>
      <c r="R10" s="418">
        <v>3638</v>
      </c>
      <c r="S10" s="418">
        <v>26</v>
      </c>
      <c r="T10" s="418">
        <v>5256</v>
      </c>
      <c r="U10" s="418">
        <v>31</v>
      </c>
      <c r="V10" s="418">
        <v>4112</v>
      </c>
      <c r="W10" s="418">
        <v>264</v>
      </c>
      <c r="X10" s="418">
        <v>1623</v>
      </c>
      <c r="Y10" s="418">
        <v>743</v>
      </c>
      <c r="Z10" s="418">
        <v>4960</v>
      </c>
      <c r="AA10" s="418">
        <v>15094</v>
      </c>
      <c r="AB10" s="418">
        <v>52083</v>
      </c>
      <c r="AC10" s="418">
        <v>30587</v>
      </c>
      <c r="AD10" s="418">
        <v>169404</v>
      </c>
    </row>
    <row r="11" spans="1:30" ht="30" customHeight="1">
      <c r="A11" s="416">
        <v>3</v>
      </c>
      <c r="B11" s="417" t="s">
        <v>58</v>
      </c>
      <c r="C11" s="418">
        <v>5905</v>
      </c>
      <c r="D11" s="418">
        <v>20237</v>
      </c>
      <c r="E11" s="418">
        <v>12261</v>
      </c>
      <c r="F11" s="418">
        <v>87490</v>
      </c>
      <c r="G11" s="418">
        <v>25681</v>
      </c>
      <c r="H11" s="418">
        <v>66705</v>
      </c>
      <c r="I11" s="418">
        <v>66705</v>
      </c>
      <c r="J11" s="418">
        <v>120737</v>
      </c>
      <c r="K11" s="418">
        <v>184</v>
      </c>
      <c r="L11" s="418">
        <v>626</v>
      </c>
      <c r="M11" s="418">
        <v>753</v>
      </c>
      <c r="N11" s="418">
        <v>3423</v>
      </c>
      <c r="O11" s="418">
        <v>209</v>
      </c>
      <c r="P11" s="418">
        <v>333</v>
      </c>
      <c r="Q11" s="418">
        <v>251</v>
      </c>
      <c r="R11" s="418">
        <v>477</v>
      </c>
      <c r="S11" s="418">
        <v>26</v>
      </c>
      <c r="T11" s="418">
        <v>2839</v>
      </c>
      <c r="U11" s="418">
        <v>285</v>
      </c>
      <c r="V11" s="418">
        <v>9386</v>
      </c>
      <c r="W11" s="418">
        <v>1539</v>
      </c>
      <c r="X11" s="418">
        <v>4614</v>
      </c>
      <c r="Y11" s="418">
        <v>4063</v>
      </c>
      <c r="Z11" s="418">
        <v>16138</v>
      </c>
      <c r="AA11" s="418">
        <v>33544</v>
      </c>
      <c r="AB11" s="418">
        <v>95354</v>
      </c>
      <c r="AC11" s="418">
        <v>84318</v>
      </c>
      <c r="AD11" s="418">
        <v>237651</v>
      </c>
    </row>
    <row r="12" spans="1:30" ht="30" customHeight="1">
      <c r="A12" s="416">
        <v>4</v>
      </c>
      <c r="B12" s="417" t="s">
        <v>195</v>
      </c>
      <c r="C12" s="418">
        <v>467</v>
      </c>
      <c r="D12" s="418">
        <v>886</v>
      </c>
      <c r="E12" s="418">
        <v>2081</v>
      </c>
      <c r="F12" s="418">
        <v>8498</v>
      </c>
      <c r="G12" s="418">
        <v>2917</v>
      </c>
      <c r="H12" s="418">
        <v>5112</v>
      </c>
      <c r="I12" s="418">
        <v>9938</v>
      </c>
      <c r="J12" s="418">
        <v>15948</v>
      </c>
      <c r="K12" s="418">
        <v>24</v>
      </c>
      <c r="L12" s="418">
        <v>42</v>
      </c>
      <c r="M12" s="418">
        <v>31</v>
      </c>
      <c r="N12" s="418">
        <v>115</v>
      </c>
      <c r="O12" s="418">
        <v>5</v>
      </c>
      <c r="P12" s="418">
        <v>1</v>
      </c>
      <c r="Q12" s="418">
        <v>5</v>
      </c>
      <c r="R12" s="418">
        <v>1</v>
      </c>
      <c r="S12" s="418">
        <v>0</v>
      </c>
      <c r="T12" s="418">
        <v>0</v>
      </c>
      <c r="U12" s="418">
        <v>0</v>
      </c>
      <c r="V12" s="418">
        <v>0</v>
      </c>
      <c r="W12" s="418">
        <v>299</v>
      </c>
      <c r="X12" s="418">
        <v>240</v>
      </c>
      <c r="Y12" s="418">
        <v>1462</v>
      </c>
      <c r="Z12" s="418">
        <v>9095</v>
      </c>
      <c r="AA12" s="418">
        <v>3712</v>
      </c>
      <c r="AB12" s="418">
        <v>6281</v>
      </c>
      <c r="AC12" s="418">
        <v>13517</v>
      </c>
      <c r="AD12" s="418">
        <v>33657</v>
      </c>
    </row>
    <row r="13" spans="1:30" ht="30" customHeight="1">
      <c r="A13" s="416">
        <v>5</v>
      </c>
      <c r="B13" s="417" t="s">
        <v>196</v>
      </c>
      <c r="C13" s="418">
        <v>425</v>
      </c>
      <c r="D13" s="418">
        <v>1297</v>
      </c>
      <c r="E13" s="418">
        <v>31303</v>
      </c>
      <c r="F13" s="418">
        <v>42924</v>
      </c>
      <c r="G13" s="418">
        <v>902</v>
      </c>
      <c r="H13" s="418">
        <v>6931</v>
      </c>
      <c r="I13" s="418">
        <v>67102</v>
      </c>
      <c r="J13" s="418">
        <v>204952</v>
      </c>
      <c r="K13" s="418">
        <v>42</v>
      </c>
      <c r="L13" s="418">
        <v>83</v>
      </c>
      <c r="M13" s="418">
        <v>7721</v>
      </c>
      <c r="N13" s="418">
        <v>12851</v>
      </c>
      <c r="O13" s="418">
        <v>5</v>
      </c>
      <c r="P13" s="418">
        <v>8</v>
      </c>
      <c r="Q13" s="418">
        <v>32</v>
      </c>
      <c r="R13" s="418">
        <v>37</v>
      </c>
      <c r="S13" s="418">
        <v>0</v>
      </c>
      <c r="T13" s="418">
        <v>0</v>
      </c>
      <c r="U13" s="418">
        <v>0</v>
      </c>
      <c r="V13" s="418">
        <v>0</v>
      </c>
      <c r="W13" s="418">
        <v>18</v>
      </c>
      <c r="X13" s="418">
        <v>32</v>
      </c>
      <c r="Y13" s="418">
        <v>115</v>
      </c>
      <c r="Z13" s="418">
        <v>256</v>
      </c>
      <c r="AA13" s="418">
        <v>1392</v>
      </c>
      <c r="AB13" s="418">
        <v>8351</v>
      </c>
      <c r="AC13" s="418">
        <v>106273</v>
      </c>
      <c r="AD13" s="418">
        <v>261020</v>
      </c>
    </row>
    <row r="14" spans="1:30" ht="30" customHeight="1">
      <c r="A14" s="416">
        <v>6</v>
      </c>
      <c r="B14" s="417" t="s">
        <v>197</v>
      </c>
      <c r="C14" s="418">
        <v>1902</v>
      </c>
      <c r="D14" s="418">
        <v>7112</v>
      </c>
      <c r="E14" s="418">
        <v>8284</v>
      </c>
      <c r="F14" s="418">
        <v>44903</v>
      </c>
      <c r="G14" s="418">
        <v>6312</v>
      </c>
      <c r="H14" s="418">
        <v>18116</v>
      </c>
      <c r="I14" s="418">
        <v>32569</v>
      </c>
      <c r="J14" s="418">
        <v>140603</v>
      </c>
      <c r="K14" s="418">
        <v>46</v>
      </c>
      <c r="L14" s="418">
        <v>1498</v>
      </c>
      <c r="M14" s="418">
        <v>243</v>
      </c>
      <c r="N14" s="418">
        <v>19431</v>
      </c>
      <c r="O14" s="418">
        <v>66</v>
      </c>
      <c r="P14" s="418">
        <v>84</v>
      </c>
      <c r="Q14" s="418">
        <v>433</v>
      </c>
      <c r="R14" s="418">
        <v>594</v>
      </c>
      <c r="S14" s="418">
        <v>0</v>
      </c>
      <c r="T14" s="418">
        <v>0</v>
      </c>
      <c r="U14" s="418">
        <v>3</v>
      </c>
      <c r="V14" s="418">
        <v>15</v>
      </c>
      <c r="W14" s="418">
        <v>89</v>
      </c>
      <c r="X14" s="418">
        <v>1611</v>
      </c>
      <c r="Y14" s="418">
        <v>479</v>
      </c>
      <c r="Z14" s="418">
        <v>6201</v>
      </c>
      <c r="AA14" s="418">
        <v>8415</v>
      </c>
      <c r="AB14" s="418">
        <v>28421</v>
      </c>
      <c r="AC14" s="418">
        <v>42011</v>
      </c>
      <c r="AD14" s="418">
        <v>211747</v>
      </c>
    </row>
    <row r="15" spans="1:30" ht="30" customHeight="1">
      <c r="A15" s="416">
        <v>7</v>
      </c>
      <c r="B15" s="417" t="s">
        <v>61</v>
      </c>
      <c r="C15" s="418">
        <v>6258</v>
      </c>
      <c r="D15" s="418">
        <v>12949</v>
      </c>
      <c r="E15" s="418">
        <v>8418</v>
      </c>
      <c r="F15" s="418">
        <v>49308</v>
      </c>
      <c r="G15" s="418">
        <v>29819</v>
      </c>
      <c r="H15" s="418">
        <v>46190</v>
      </c>
      <c r="I15" s="418">
        <v>36980</v>
      </c>
      <c r="J15" s="418">
        <v>68608</v>
      </c>
      <c r="K15" s="418">
        <v>99</v>
      </c>
      <c r="L15" s="418">
        <v>165</v>
      </c>
      <c r="M15" s="418">
        <v>208</v>
      </c>
      <c r="N15" s="418">
        <v>621</v>
      </c>
      <c r="O15" s="418">
        <v>463</v>
      </c>
      <c r="P15" s="418">
        <v>436</v>
      </c>
      <c r="Q15" s="418">
        <v>967</v>
      </c>
      <c r="R15" s="418">
        <v>1967</v>
      </c>
      <c r="S15" s="418">
        <v>53</v>
      </c>
      <c r="T15" s="418">
        <v>1158</v>
      </c>
      <c r="U15" s="418">
        <v>78</v>
      </c>
      <c r="V15" s="418">
        <v>756</v>
      </c>
      <c r="W15" s="418">
        <v>1376</v>
      </c>
      <c r="X15" s="418">
        <v>3061</v>
      </c>
      <c r="Y15" s="418">
        <v>1938</v>
      </c>
      <c r="Z15" s="418">
        <v>6809</v>
      </c>
      <c r="AA15" s="418">
        <v>38068</v>
      </c>
      <c r="AB15" s="418">
        <v>63959</v>
      </c>
      <c r="AC15" s="418">
        <v>48589</v>
      </c>
      <c r="AD15" s="418">
        <v>128069</v>
      </c>
    </row>
    <row r="16" spans="1:30" ht="30" customHeight="1">
      <c r="A16" s="416"/>
      <c r="B16" s="414" t="s">
        <v>1429</v>
      </c>
      <c r="C16" s="418">
        <v>24792</v>
      </c>
      <c r="D16" s="418">
        <v>65133</v>
      </c>
      <c r="E16" s="418">
        <v>114947</v>
      </c>
      <c r="F16" s="418">
        <v>346955</v>
      </c>
      <c r="G16" s="418">
        <v>102492</v>
      </c>
      <c r="H16" s="418">
        <v>206032</v>
      </c>
      <c r="I16" s="418">
        <v>402244</v>
      </c>
      <c r="J16" s="418">
        <v>978889</v>
      </c>
      <c r="K16" s="418">
        <v>931</v>
      </c>
      <c r="L16" s="418">
        <v>4235</v>
      </c>
      <c r="M16" s="418">
        <v>10652</v>
      </c>
      <c r="N16" s="418">
        <v>43330</v>
      </c>
      <c r="O16" s="418">
        <v>1085</v>
      </c>
      <c r="P16" s="418">
        <v>1868</v>
      </c>
      <c r="Q16" s="418">
        <v>2893</v>
      </c>
      <c r="R16" s="418">
        <v>8697</v>
      </c>
      <c r="S16" s="418">
        <v>113</v>
      </c>
      <c r="T16" s="418">
        <v>9281</v>
      </c>
      <c r="U16" s="418">
        <v>409</v>
      </c>
      <c r="V16" s="418">
        <v>14308</v>
      </c>
      <c r="W16" s="418">
        <v>3654</v>
      </c>
      <c r="X16" s="418">
        <v>11316</v>
      </c>
      <c r="Y16" s="418">
        <v>8875</v>
      </c>
      <c r="Z16" s="418">
        <v>43651</v>
      </c>
      <c r="AA16" s="418">
        <v>133067</v>
      </c>
      <c r="AB16" s="418">
        <v>297865</v>
      </c>
      <c r="AC16" s="418">
        <v>540020</v>
      </c>
      <c r="AD16" s="418">
        <v>1435830</v>
      </c>
    </row>
    <row r="17" spans="1:30" ht="30" customHeight="1">
      <c r="A17" s="832" t="s">
        <v>1430</v>
      </c>
      <c r="B17" s="833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</row>
    <row r="18" spans="1:30" ht="30" customHeight="1">
      <c r="A18" s="419">
        <v>1</v>
      </c>
      <c r="B18" s="420" t="s">
        <v>63</v>
      </c>
      <c r="C18" s="418">
        <v>14</v>
      </c>
      <c r="D18" s="418">
        <v>32</v>
      </c>
      <c r="E18" s="418">
        <v>247</v>
      </c>
      <c r="F18" s="418">
        <v>646</v>
      </c>
      <c r="G18" s="418">
        <v>7</v>
      </c>
      <c r="H18" s="418">
        <v>21</v>
      </c>
      <c r="I18" s="418">
        <v>540</v>
      </c>
      <c r="J18" s="418">
        <v>876</v>
      </c>
      <c r="K18" s="418">
        <v>0</v>
      </c>
      <c r="L18" s="418">
        <v>0</v>
      </c>
      <c r="M18" s="418">
        <v>0</v>
      </c>
      <c r="N18" s="418">
        <v>0</v>
      </c>
      <c r="O18" s="418">
        <v>0</v>
      </c>
      <c r="P18" s="418">
        <v>0</v>
      </c>
      <c r="Q18" s="418">
        <v>0</v>
      </c>
      <c r="R18" s="418">
        <v>0</v>
      </c>
      <c r="S18" s="418">
        <v>0</v>
      </c>
      <c r="T18" s="418">
        <v>0</v>
      </c>
      <c r="U18" s="418">
        <v>0</v>
      </c>
      <c r="V18" s="418">
        <v>0</v>
      </c>
      <c r="W18" s="418">
        <v>0</v>
      </c>
      <c r="X18" s="418">
        <v>0</v>
      </c>
      <c r="Y18" s="418">
        <v>0</v>
      </c>
      <c r="Z18" s="418">
        <v>0</v>
      </c>
      <c r="AA18" s="418">
        <v>21</v>
      </c>
      <c r="AB18" s="418">
        <v>53</v>
      </c>
      <c r="AC18" s="418">
        <v>787</v>
      </c>
      <c r="AD18" s="418">
        <v>1522</v>
      </c>
    </row>
    <row r="19" spans="1:30" ht="30" customHeight="1">
      <c r="A19" s="419">
        <v>2</v>
      </c>
      <c r="B19" s="420" t="s">
        <v>198</v>
      </c>
      <c r="C19" s="418">
        <v>301</v>
      </c>
      <c r="D19" s="418">
        <v>612</v>
      </c>
      <c r="E19" s="418">
        <v>1285</v>
      </c>
      <c r="F19" s="418">
        <v>1859</v>
      </c>
      <c r="G19" s="418">
        <v>407</v>
      </c>
      <c r="H19" s="418">
        <v>458</v>
      </c>
      <c r="I19" s="418">
        <v>1314</v>
      </c>
      <c r="J19" s="418">
        <v>1375</v>
      </c>
      <c r="K19" s="418">
        <v>0</v>
      </c>
      <c r="L19" s="418">
        <v>0</v>
      </c>
      <c r="M19" s="418">
        <v>0</v>
      </c>
      <c r="N19" s="418">
        <v>0</v>
      </c>
      <c r="O19" s="418">
        <v>0</v>
      </c>
      <c r="P19" s="418">
        <v>0</v>
      </c>
      <c r="Q19" s="418">
        <v>0</v>
      </c>
      <c r="R19" s="418">
        <v>0</v>
      </c>
      <c r="S19" s="418">
        <v>0</v>
      </c>
      <c r="T19" s="418">
        <v>0</v>
      </c>
      <c r="U19" s="418">
        <v>0</v>
      </c>
      <c r="V19" s="418">
        <v>0</v>
      </c>
      <c r="W19" s="418">
        <v>0</v>
      </c>
      <c r="X19" s="418">
        <v>0</v>
      </c>
      <c r="Y19" s="418">
        <v>0</v>
      </c>
      <c r="Z19" s="418">
        <v>0</v>
      </c>
      <c r="AA19" s="418">
        <v>708</v>
      </c>
      <c r="AB19" s="418">
        <v>1070</v>
      </c>
      <c r="AC19" s="418">
        <v>2599</v>
      </c>
      <c r="AD19" s="418">
        <v>3234</v>
      </c>
    </row>
    <row r="20" spans="1:30" ht="30" customHeight="1">
      <c r="A20" s="419">
        <v>3</v>
      </c>
      <c r="B20" s="420" t="s">
        <v>65</v>
      </c>
      <c r="C20" s="418">
        <v>478</v>
      </c>
      <c r="D20" s="418">
        <v>987</v>
      </c>
      <c r="E20" s="418">
        <v>1408</v>
      </c>
      <c r="F20" s="418">
        <v>7236</v>
      </c>
      <c r="G20" s="418">
        <v>1987</v>
      </c>
      <c r="H20" s="418">
        <v>4710</v>
      </c>
      <c r="I20" s="418">
        <v>4333</v>
      </c>
      <c r="J20" s="418">
        <v>22889</v>
      </c>
      <c r="K20" s="418">
        <v>15</v>
      </c>
      <c r="L20" s="418">
        <v>15</v>
      </c>
      <c r="M20" s="418">
        <v>66</v>
      </c>
      <c r="N20" s="418">
        <v>435</v>
      </c>
      <c r="O20" s="418">
        <v>5</v>
      </c>
      <c r="P20" s="418">
        <v>8</v>
      </c>
      <c r="Q20" s="418">
        <v>27</v>
      </c>
      <c r="R20" s="418">
        <v>175</v>
      </c>
      <c r="S20" s="418">
        <v>0</v>
      </c>
      <c r="T20" s="418">
        <v>0</v>
      </c>
      <c r="U20" s="418">
        <v>1</v>
      </c>
      <c r="V20" s="418">
        <v>79</v>
      </c>
      <c r="W20" s="418">
        <v>0</v>
      </c>
      <c r="X20" s="418">
        <v>0</v>
      </c>
      <c r="Y20" s="418">
        <v>89</v>
      </c>
      <c r="Z20" s="418">
        <v>965</v>
      </c>
      <c r="AA20" s="418">
        <v>2485</v>
      </c>
      <c r="AB20" s="418">
        <v>5720</v>
      </c>
      <c r="AC20" s="418">
        <v>5924</v>
      </c>
      <c r="AD20" s="418">
        <v>31779</v>
      </c>
    </row>
    <row r="21" spans="1:30" ht="30" customHeight="1">
      <c r="A21" s="419">
        <v>4</v>
      </c>
      <c r="B21" s="421" t="s">
        <v>66</v>
      </c>
      <c r="C21" s="418">
        <v>101</v>
      </c>
      <c r="D21" s="418">
        <v>316</v>
      </c>
      <c r="E21" s="418">
        <v>807</v>
      </c>
      <c r="F21" s="418">
        <v>5194</v>
      </c>
      <c r="G21" s="418">
        <v>889</v>
      </c>
      <c r="H21" s="418">
        <v>1883</v>
      </c>
      <c r="I21" s="418">
        <v>4184</v>
      </c>
      <c r="J21" s="418">
        <v>16757</v>
      </c>
      <c r="K21" s="418">
        <v>1</v>
      </c>
      <c r="L21" s="418">
        <v>2</v>
      </c>
      <c r="M21" s="418">
        <v>18</v>
      </c>
      <c r="N21" s="418">
        <v>2614</v>
      </c>
      <c r="O21" s="418">
        <v>0</v>
      </c>
      <c r="P21" s="418">
        <v>0</v>
      </c>
      <c r="Q21" s="418">
        <v>2</v>
      </c>
      <c r="R21" s="418">
        <v>3</v>
      </c>
      <c r="S21" s="418">
        <v>0</v>
      </c>
      <c r="T21" s="418">
        <v>0</v>
      </c>
      <c r="U21" s="418">
        <v>194</v>
      </c>
      <c r="V21" s="418">
        <v>500</v>
      </c>
      <c r="W21" s="418">
        <v>13</v>
      </c>
      <c r="X21" s="418">
        <v>230</v>
      </c>
      <c r="Y21" s="418">
        <v>18</v>
      </c>
      <c r="Z21" s="418">
        <v>260</v>
      </c>
      <c r="AA21" s="418">
        <v>1004</v>
      </c>
      <c r="AB21" s="418">
        <v>2431</v>
      </c>
      <c r="AC21" s="418">
        <v>5223</v>
      </c>
      <c r="AD21" s="418">
        <v>25328</v>
      </c>
    </row>
    <row r="22" spans="1:30" ht="30" customHeight="1">
      <c r="A22" s="419">
        <v>5</v>
      </c>
      <c r="B22" s="421" t="s">
        <v>67</v>
      </c>
      <c r="C22" s="418">
        <v>42</v>
      </c>
      <c r="D22" s="418">
        <v>210</v>
      </c>
      <c r="E22" s="418">
        <v>308</v>
      </c>
      <c r="F22" s="418">
        <v>2412</v>
      </c>
      <c r="G22" s="418">
        <v>115</v>
      </c>
      <c r="H22" s="418">
        <v>627</v>
      </c>
      <c r="I22" s="418">
        <v>2212</v>
      </c>
      <c r="J22" s="418">
        <v>8941</v>
      </c>
      <c r="K22" s="418">
        <v>0</v>
      </c>
      <c r="L22" s="418">
        <v>0</v>
      </c>
      <c r="M22" s="418">
        <v>30</v>
      </c>
      <c r="N22" s="418">
        <v>120</v>
      </c>
      <c r="O22" s="418">
        <v>0</v>
      </c>
      <c r="P22" s="418">
        <v>0</v>
      </c>
      <c r="Q22" s="418">
        <v>7</v>
      </c>
      <c r="R22" s="418">
        <v>30</v>
      </c>
      <c r="S22" s="418">
        <v>0</v>
      </c>
      <c r="T22" s="418">
        <v>0</v>
      </c>
      <c r="U22" s="418">
        <v>2</v>
      </c>
      <c r="V22" s="418">
        <v>65</v>
      </c>
      <c r="W22" s="418">
        <v>6</v>
      </c>
      <c r="X22" s="418">
        <v>1130</v>
      </c>
      <c r="Y22" s="418">
        <v>266</v>
      </c>
      <c r="Z22" s="418">
        <v>6830</v>
      </c>
      <c r="AA22" s="418">
        <v>163</v>
      </c>
      <c r="AB22" s="418">
        <v>1967</v>
      </c>
      <c r="AC22" s="418">
        <v>2825</v>
      </c>
      <c r="AD22" s="418">
        <v>18398</v>
      </c>
    </row>
    <row r="23" spans="1:30" ht="30" customHeight="1">
      <c r="A23" s="419">
        <v>6</v>
      </c>
      <c r="B23" s="420" t="s">
        <v>199</v>
      </c>
      <c r="C23" s="418">
        <v>156</v>
      </c>
      <c r="D23" s="418">
        <v>145</v>
      </c>
      <c r="E23" s="418">
        <v>1296</v>
      </c>
      <c r="F23" s="418">
        <v>1341</v>
      </c>
      <c r="G23" s="418">
        <v>588</v>
      </c>
      <c r="H23" s="418">
        <v>689</v>
      </c>
      <c r="I23" s="418">
        <v>9829</v>
      </c>
      <c r="J23" s="418">
        <v>13251</v>
      </c>
      <c r="K23" s="418">
        <v>0</v>
      </c>
      <c r="L23" s="418">
        <v>0</v>
      </c>
      <c r="M23" s="418">
        <v>0</v>
      </c>
      <c r="N23" s="418">
        <v>0</v>
      </c>
      <c r="O23" s="418">
        <v>0</v>
      </c>
      <c r="P23" s="418">
        <v>0</v>
      </c>
      <c r="Q23" s="418">
        <v>0</v>
      </c>
      <c r="R23" s="418">
        <v>0</v>
      </c>
      <c r="S23" s="418">
        <v>0</v>
      </c>
      <c r="T23" s="418">
        <v>0</v>
      </c>
      <c r="U23" s="418">
        <v>0</v>
      </c>
      <c r="V23" s="418">
        <v>0</v>
      </c>
      <c r="W23" s="418">
        <v>0</v>
      </c>
      <c r="X23" s="418">
        <v>0</v>
      </c>
      <c r="Y23" s="418">
        <v>0</v>
      </c>
      <c r="Z23" s="418">
        <v>0</v>
      </c>
      <c r="AA23" s="418">
        <v>744</v>
      </c>
      <c r="AB23" s="418">
        <v>834</v>
      </c>
      <c r="AC23" s="418">
        <v>11125</v>
      </c>
      <c r="AD23" s="418">
        <v>14592</v>
      </c>
    </row>
    <row r="24" spans="1:30" ht="30" customHeight="1">
      <c r="A24" s="419">
        <v>7</v>
      </c>
      <c r="B24" s="421" t="s">
        <v>69</v>
      </c>
      <c r="C24" s="418">
        <v>144</v>
      </c>
      <c r="D24" s="418">
        <v>420</v>
      </c>
      <c r="E24" s="418">
        <v>185</v>
      </c>
      <c r="F24" s="418">
        <v>700</v>
      </c>
      <c r="G24" s="418">
        <v>725</v>
      </c>
      <c r="H24" s="418">
        <v>1670</v>
      </c>
      <c r="I24" s="418">
        <v>799</v>
      </c>
      <c r="J24" s="418">
        <v>1500</v>
      </c>
      <c r="K24" s="418">
        <v>2</v>
      </c>
      <c r="L24" s="418">
        <v>2</v>
      </c>
      <c r="M24" s="418">
        <v>11</v>
      </c>
      <c r="N24" s="418">
        <v>10</v>
      </c>
      <c r="O24" s="418">
        <v>0</v>
      </c>
      <c r="P24" s="418">
        <v>0</v>
      </c>
      <c r="Q24" s="418">
        <v>0</v>
      </c>
      <c r="R24" s="418">
        <v>0</v>
      </c>
      <c r="S24" s="418">
        <v>1</v>
      </c>
      <c r="T24" s="418">
        <v>20</v>
      </c>
      <c r="U24" s="418">
        <v>1</v>
      </c>
      <c r="V24" s="418">
        <v>20</v>
      </c>
      <c r="W24" s="418">
        <v>0</v>
      </c>
      <c r="X24" s="418">
        <v>0</v>
      </c>
      <c r="Y24" s="418">
        <v>66</v>
      </c>
      <c r="Z24" s="418">
        <v>560</v>
      </c>
      <c r="AA24" s="418">
        <v>872</v>
      </c>
      <c r="AB24" s="418">
        <v>2112</v>
      </c>
      <c r="AC24" s="418">
        <v>1062</v>
      </c>
      <c r="AD24" s="418">
        <v>2790</v>
      </c>
    </row>
    <row r="25" spans="1:30" ht="30" customHeight="1">
      <c r="A25" s="419">
        <v>8</v>
      </c>
      <c r="B25" s="421" t="s">
        <v>200</v>
      </c>
      <c r="C25" s="418">
        <v>270</v>
      </c>
      <c r="D25" s="418">
        <v>333</v>
      </c>
      <c r="E25" s="418">
        <v>360</v>
      </c>
      <c r="F25" s="418">
        <v>693</v>
      </c>
      <c r="G25" s="418">
        <v>491</v>
      </c>
      <c r="H25" s="418">
        <v>744</v>
      </c>
      <c r="I25" s="418">
        <v>568</v>
      </c>
      <c r="J25" s="418">
        <v>1111</v>
      </c>
      <c r="K25" s="418">
        <v>0</v>
      </c>
      <c r="L25" s="418">
        <v>0</v>
      </c>
      <c r="M25" s="418">
        <v>0</v>
      </c>
      <c r="N25" s="418">
        <v>0</v>
      </c>
      <c r="O25" s="418">
        <v>0</v>
      </c>
      <c r="P25" s="418">
        <v>0</v>
      </c>
      <c r="Q25" s="418">
        <v>0</v>
      </c>
      <c r="R25" s="418">
        <v>0</v>
      </c>
      <c r="S25" s="418">
        <v>0</v>
      </c>
      <c r="T25" s="418">
        <v>0</v>
      </c>
      <c r="U25" s="418">
        <v>0</v>
      </c>
      <c r="V25" s="418">
        <v>0</v>
      </c>
      <c r="W25" s="418">
        <v>0</v>
      </c>
      <c r="X25" s="418">
        <v>0</v>
      </c>
      <c r="Y25" s="418">
        <v>0</v>
      </c>
      <c r="Z25" s="418">
        <v>0</v>
      </c>
      <c r="AA25" s="418">
        <v>761</v>
      </c>
      <c r="AB25" s="418">
        <v>1077</v>
      </c>
      <c r="AC25" s="418">
        <v>928</v>
      </c>
      <c r="AD25" s="418">
        <v>1804</v>
      </c>
    </row>
    <row r="26" spans="1:30" ht="30" customHeight="1">
      <c r="A26" s="419">
        <v>9</v>
      </c>
      <c r="B26" s="421" t="s">
        <v>201</v>
      </c>
      <c r="C26" s="418">
        <v>184</v>
      </c>
      <c r="D26" s="418">
        <v>521</v>
      </c>
      <c r="E26" s="418">
        <v>7633</v>
      </c>
      <c r="F26" s="418">
        <v>18469</v>
      </c>
      <c r="G26" s="418">
        <v>738</v>
      </c>
      <c r="H26" s="418">
        <v>1328</v>
      </c>
      <c r="I26" s="418">
        <v>20482</v>
      </c>
      <c r="J26" s="418">
        <v>31620</v>
      </c>
      <c r="K26" s="418">
        <v>0</v>
      </c>
      <c r="L26" s="418">
        <v>0</v>
      </c>
      <c r="M26" s="418">
        <v>4</v>
      </c>
      <c r="N26" s="418">
        <v>41</v>
      </c>
      <c r="O26" s="418">
        <v>0</v>
      </c>
      <c r="P26" s="418">
        <v>0</v>
      </c>
      <c r="Q26" s="418">
        <v>0</v>
      </c>
      <c r="R26" s="418">
        <v>0</v>
      </c>
      <c r="S26" s="418">
        <v>0</v>
      </c>
      <c r="T26" s="418">
        <v>0</v>
      </c>
      <c r="U26" s="418">
        <v>0</v>
      </c>
      <c r="V26" s="418">
        <v>0</v>
      </c>
      <c r="W26" s="418">
        <v>0</v>
      </c>
      <c r="X26" s="418">
        <v>0</v>
      </c>
      <c r="Y26" s="418">
        <v>0</v>
      </c>
      <c r="Z26" s="418">
        <v>0</v>
      </c>
      <c r="AA26" s="418">
        <v>922</v>
      </c>
      <c r="AB26" s="418">
        <v>1849</v>
      </c>
      <c r="AC26" s="418">
        <v>28119</v>
      </c>
      <c r="AD26" s="418">
        <v>50130</v>
      </c>
    </row>
    <row r="27" spans="1:30" ht="30" customHeight="1">
      <c r="A27" s="419">
        <v>10</v>
      </c>
      <c r="B27" s="421" t="s">
        <v>202</v>
      </c>
      <c r="C27" s="418">
        <v>104</v>
      </c>
      <c r="D27" s="418">
        <v>625</v>
      </c>
      <c r="E27" s="418">
        <v>548</v>
      </c>
      <c r="F27" s="418">
        <v>3757</v>
      </c>
      <c r="G27" s="418">
        <v>359</v>
      </c>
      <c r="H27" s="418">
        <v>841</v>
      </c>
      <c r="I27" s="418">
        <v>1390</v>
      </c>
      <c r="J27" s="418">
        <v>5438</v>
      </c>
      <c r="K27" s="418">
        <v>4</v>
      </c>
      <c r="L27" s="418">
        <v>27</v>
      </c>
      <c r="M27" s="418">
        <v>17</v>
      </c>
      <c r="N27" s="418">
        <v>87</v>
      </c>
      <c r="O27" s="418">
        <v>0</v>
      </c>
      <c r="P27" s="418">
        <v>0</v>
      </c>
      <c r="Q27" s="418">
        <v>1</v>
      </c>
      <c r="R27" s="418">
        <v>16</v>
      </c>
      <c r="S27" s="418">
        <v>0</v>
      </c>
      <c r="T27" s="418">
        <v>0</v>
      </c>
      <c r="U27" s="418">
        <v>0</v>
      </c>
      <c r="V27" s="418">
        <v>0</v>
      </c>
      <c r="W27" s="418">
        <v>0</v>
      </c>
      <c r="X27" s="418">
        <v>0</v>
      </c>
      <c r="Y27" s="418">
        <v>12</v>
      </c>
      <c r="Z27" s="418">
        <v>42</v>
      </c>
      <c r="AA27" s="418">
        <v>467</v>
      </c>
      <c r="AB27" s="418">
        <v>1493</v>
      </c>
      <c r="AC27" s="418">
        <v>1968</v>
      </c>
      <c r="AD27" s="418">
        <v>9340</v>
      </c>
    </row>
    <row r="28" spans="1:30" ht="30" customHeight="1">
      <c r="A28" s="419">
        <v>11</v>
      </c>
      <c r="B28" s="421" t="s">
        <v>203</v>
      </c>
      <c r="C28" s="418">
        <v>295</v>
      </c>
      <c r="D28" s="418">
        <v>1025</v>
      </c>
      <c r="E28" s="418">
        <v>1250</v>
      </c>
      <c r="F28" s="418">
        <v>4825</v>
      </c>
      <c r="G28" s="418">
        <v>782</v>
      </c>
      <c r="H28" s="418">
        <v>3785</v>
      </c>
      <c r="I28" s="418">
        <v>2785</v>
      </c>
      <c r="J28" s="418">
        <v>8845</v>
      </c>
      <c r="K28" s="418">
        <v>49</v>
      </c>
      <c r="L28" s="418">
        <v>145</v>
      </c>
      <c r="M28" s="418">
        <v>176</v>
      </c>
      <c r="N28" s="418">
        <v>1684</v>
      </c>
      <c r="O28" s="418">
        <v>8</v>
      </c>
      <c r="P28" s="418">
        <v>25</v>
      </c>
      <c r="Q28" s="418">
        <v>5</v>
      </c>
      <c r="R28" s="418">
        <v>19</v>
      </c>
      <c r="S28" s="418">
        <v>0</v>
      </c>
      <c r="T28" s="418">
        <v>0</v>
      </c>
      <c r="U28" s="418">
        <v>0</v>
      </c>
      <c r="V28" s="418">
        <v>0</v>
      </c>
      <c r="W28" s="418">
        <v>251</v>
      </c>
      <c r="X28" s="418">
        <v>1205</v>
      </c>
      <c r="Y28" s="418">
        <v>92</v>
      </c>
      <c r="Z28" s="418">
        <v>2065</v>
      </c>
      <c r="AA28" s="418">
        <v>1385</v>
      </c>
      <c r="AB28" s="418">
        <v>6185</v>
      </c>
      <c r="AC28" s="418">
        <v>4308</v>
      </c>
      <c r="AD28" s="418">
        <v>17438</v>
      </c>
    </row>
    <row r="29" spans="1:30" ht="30" customHeight="1">
      <c r="A29" s="419">
        <v>12</v>
      </c>
      <c r="B29" s="421" t="s">
        <v>204</v>
      </c>
      <c r="C29" s="418">
        <v>19</v>
      </c>
      <c r="D29" s="418">
        <v>38</v>
      </c>
      <c r="E29" s="418">
        <v>63</v>
      </c>
      <c r="F29" s="418">
        <v>192</v>
      </c>
      <c r="G29" s="418">
        <v>57</v>
      </c>
      <c r="H29" s="418">
        <v>97</v>
      </c>
      <c r="I29" s="418">
        <v>290</v>
      </c>
      <c r="J29" s="418">
        <v>1027</v>
      </c>
      <c r="K29" s="418">
        <v>0</v>
      </c>
      <c r="L29" s="418">
        <v>0</v>
      </c>
      <c r="M29" s="418">
        <v>117</v>
      </c>
      <c r="N29" s="418">
        <v>687</v>
      </c>
      <c r="O29" s="418">
        <v>0</v>
      </c>
      <c r="P29" s="418">
        <v>0</v>
      </c>
      <c r="Q29" s="418">
        <v>0</v>
      </c>
      <c r="R29" s="418">
        <v>0</v>
      </c>
      <c r="S29" s="418">
        <v>0</v>
      </c>
      <c r="T29" s="418">
        <v>0</v>
      </c>
      <c r="U29" s="418">
        <v>0</v>
      </c>
      <c r="V29" s="418">
        <v>0</v>
      </c>
      <c r="W29" s="418">
        <v>0</v>
      </c>
      <c r="X29" s="418">
        <v>0</v>
      </c>
      <c r="Y29" s="418">
        <v>0</v>
      </c>
      <c r="Z29" s="418">
        <v>0</v>
      </c>
      <c r="AA29" s="418">
        <v>76</v>
      </c>
      <c r="AB29" s="418">
        <v>135</v>
      </c>
      <c r="AC29" s="418">
        <v>470</v>
      </c>
      <c r="AD29" s="418">
        <v>1906</v>
      </c>
    </row>
    <row r="30" spans="1:30" ht="30" customHeight="1">
      <c r="A30" s="419">
        <v>13</v>
      </c>
      <c r="B30" s="420" t="s">
        <v>1522</v>
      </c>
      <c r="C30" s="418">
        <v>11</v>
      </c>
      <c r="D30" s="418">
        <v>56</v>
      </c>
      <c r="E30" s="418">
        <v>186</v>
      </c>
      <c r="F30" s="418">
        <v>205</v>
      </c>
      <c r="G30" s="418">
        <v>1</v>
      </c>
      <c r="H30" s="418">
        <v>1</v>
      </c>
      <c r="I30" s="418">
        <v>21</v>
      </c>
      <c r="J30" s="418">
        <v>273</v>
      </c>
      <c r="K30" s="418">
        <v>0</v>
      </c>
      <c r="L30" s="418">
        <v>0</v>
      </c>
      <c r="M30" s="418">
        <v>12</v>
      </c>
      <c r="N30" s="418">
        <v>133</v>
      </c>
      <c r="O30" s="418">
        <v>0</v>
      </c>
      <c r="P30" s="418">
        <v>0</v>
      </c>
      <c r="Q30" s="418">
        <v>0</v>
      </c>
      <c r="R30" s="418">
        <v>0</v>
      </c>
      <c r="S30" s="418">
        <v>0</v>
      </c>
      <c r="T30" s="418">
        <v>0</v>
      </c>
      <c r="U30" s="418">
        <v>0</v>
      </c>
      <c r="V30" s="418">
        <v>0</v>
      </c>
      <c r="W30" s="418">
        <v>0</v>
      </c>
      <c r="X30" s="418">
        <v>0</v>
      </c>
      <c r="Y30" s="418">
        <v>0</v>
      </c>
      <c r="Z30" s="418">
        <v>0</v>
      </c>
      <c r="AA30" s="418">
        <v>12</v>
      </c>
      <c r="AB30" s="418">
        <v>57</v>
      </c>
      <c r="AC30" s="418">
        <v>219</v>
      </c>
      <c r="AD30" s="418">
        <v>611</v>
      </c>
    </row>
    <row r="31" spans="1:30" ht="30" customHeight="1">
      <c r="A31" s="419">
        <v>14</v>
      </c>
      <c r="B31" s="420" t="s">
        <v>206</v>
      </c>
      <c r="C31" s="418">
        <v>0</v>
      </c>
      <c r="D31" s="418">
        <v>0</v>
      </c>
      <c r="E31" s="418">
        <v>82</v>
      </c>
      <c r="F31" s="418">
        <v>562</v>
      </c>
      <c r="G31" s="418">
        <v>0</v>
      </c>
      <c r="H31" s="418">
        <v>0</v>
      </c>
      <c r="I31" s="418">
        <v>42</v>
      </c>
      <c r="J31" s="418">
        <v>337</v>
      </c>
      <c r="K31" s="418">
        <v>0</v>
      </c>
      <c r="L31" s="418">
        <v>0</v>
      </c>
      <c r="M31" s="418">
        <v>1</v>
      </c>
      <c r="N31" s="418">
        <v>1</v>
      </c>
      <c r="O31" s="418">
        <v>0</v>
      </c>
      <c r="P31" s="418">
        <v>0</v>
      </c>
      <c r="Q31" s="418">
        <v>0</v>
      </c>
      <c r="R31" s="418">
        <v>0</v>
      </c>
      <c r="S31" s="418">
        <v>0</v>
      </c>
      <c r="T31" s="418">
        <v>0</v>
      </c>
      <c r="U31" s="418">
        <v>0</v>
      </c>
      <c r="V31" s="418">
        <v>0</v>
      </c>
      <c r="W31" s="418">
        <v>2</v>
      </c>
      <c r="X31" s="418">
        <v>13</v>
      </c>
      <c r="Y31" s="418">
        <v>0</v>
      </c>
      <c r="Z31" s="418">
        <v>0</v>
      </c>
      <c r="AA31" s="418">
        <v>2</v>
      </c>
      <c r="AB31" s="418">
        <v>13</v>
      </c>
      <c r="AC31" s="418">
        <v>125</v>
      </c>
      <c r="AD31" s="418">
        <v>900</v>
      </c>
    </row>
    <row r="32" spans="1:30" ht="30" customHeight="1">
      <c r="A32" s="419">
        <v>15</v>
      </c>
      <c r="B32" s="420" t="s">
        <v>207</v>
      </c>
      <c r="C32" s="418">
        <v>185</v>
      </c>
      <c r="D32" s="418">
        <v>76</v>
      </c>
      <c r="E32" s="418">
        <v>365</v>
      </c>
      <c r="F32" s="418">
        <v>425</v>
      </c>
      <c r="G32" s="418">
        <v>523</v>
      </c>
      <c r="H32" s="418">
        <v>845</v>
      </c>
      <c r="I32" s="418">
        <v>865</v>
      </c>
      <c r="J32" s="418">
        <v>965</v>
      </c>
      <c r="K32" s="418">
        <v>12</v>
      </c>
      <c r="L32" s="418">
        <v>65</v>
      </c>
      <c r="M32" s="418">
        <v>45</v>
      </c>
      <c r="N32" s="418">
        <v>125</v>
      </c>
      <c r="O32" s="418">
        <v>0</v>
      </c>
      <c r="P32" s="418">
        <v>0</v>
      </c>
      <c r="Q32" s="418">
        <v>0</v>
      </c>
      <c r="R32" s="418">
        <v>0</v>
      </c>
      <c r="S32" s="418">
        <v>0</v>
      </c>
      <c r="T32" s="418">
        <v>0</v>
      </c>
      <c r="U32" s="418">
        <v>0</v>
      </c>
      <c r="V32" s="418">
        <v>0</v>
      </c>
      <c r="W32" s="418">
        <v>0</v>
      </c>
      <c r="X32" s="418">
        <v>0</v>
      </c>
      <c r="Y32" s="418">
        <v>0</v>
      </c>
      <c r="Z32" s="418">
        <v>0</v>
      </c>
      <c r="AA32" s="418">
        <v>720</v>
      </c>
      <c r="AB32" s="418">
        <v>986</v>
      </c>
      <c r="AC32" s="418">
        <v>1275</v>
      </c>
      <c r="AD32" s="418">
        <v>1515</v>
      </c>
    </row>
    <row r="33" spans="1:30" ht="30" customHeight="1">
      <c r="A33" s="419">
        <v>16</v>
      </c>
      <c r="B33" s="421" t="s">
        <v>208</v>
      </c>
      <c r="C33" s="418">
        <v>239</v>
      </c>
      <c r="D33" s="418">
        <v>3308</v>
      </c>
      <c r="E33" s="418">
        <v>238</v>
      </c>
      <c r="F33" s="418">
        <v>3412</v>
      </c>
      <c r="G33" s="418">
        <v>3335</v>
      </c>
      <c r="H33" s="418">
        <v>8459</v>
      </c>
      <c r="I33" s="418">
        <v>3335</v>
      </c>
      <c r="J33" s="418">
        <v>8624</v>
      </c>
      <c r="K33" s="418">
        <v>27</v>
      </c>
      <c r="L33" s="418">
        <v>137</v>
      </c>
      <c r="M33" s="418">
        <v>27</v>
      </c>
      <c r="N33" s="418">
        <v>124</v>
      </c>
      <c r="O33" s="418">
        <v>13</v>
      </c>
      <c r="P33" s="418">
        <v>42</v>
      </c>
      <c r="Q33" s="418">
        <v>13</v>
      </c>
      <c r="R33" s="418">
        <v>35</v>
      </c>
      <c r="S33" s="418">
        <v>0</v>
      </c>
      <c r="T33" s="418">
        <v>0</v>
      </c>
      <c r="U33" s="418">
        <v>0</v>
      </c>
      <c r="V33" s="418">
        <v>0</v>
      </c>
      <c r="W33" s="418">
        <v>0</v>
      </c>
      <c r="X33" s="418">
        <v>0</v>
      </c>
      <c r="Y33" s="418">
        <v>0</v>
      </c>
      <c r="Z33" s="418">
        <v>0</v>
      </c>
      <c r="AA33" s="418">
        <v>3614</v>
      </c>
      <c r="AB33" s="418">
        <v>11946</v>
      </c>
      <c r="AC33" s="418">
        <v>3613</v>
      </c>
      <c r="AD33" s="418">
        <v>12195</v>
      </c>
    </row>
    <row r="34" spans="1:30" ht="30" customHeight="1">
      <c r="A34" s="419">
        <v>17</v>
      </c>
      <c r="B34" s="421" t="s">
        <v>209</v>
      </c>
      <c r="C34" s="418">
        <v>1866</v>
      </c>
      <c r="D34" s="418">
        <v>1464</v>
      </c>
      <c r="E34" s="418">
        <v>1100</v>
      </c>
      <c r="F34" s="418">
        <v>5104</v>
      </c>
      <c r="G34" s="418">
        <v>6195</v>
      </c>
      <c r="H34" s="418">
        <v>5186</v>
      </c>
      <c r="I34" s="418">
        <v>13768</v>
      </c>
      <c r="J34" s="418">
        <v>59770</v>
      </c>
      <c r="K34" s="418">
        <v>916</v>
      </c>
      <c r="L34" s="418">
        <v>816</v>
      </c>
      <c r="M34" s="418">
        <v>517</v>
      </c>
      <c r="N34" s="418">
        <v>788</v>
      </c>
      <c r="O34" s="418">
        <v>1407</v>
      </c>
      <c r="P34" s="418">
        <v>5877</v>
      </c>
      <c r="Q34" s="418">
        <v>114345</v>
      </c>
      <c r="R34" s="418">
        <v>54227</v>
      </c>
      <c r="S34" s="418">
        <v>0</v>
      </c>
      <c r="T34" s="418">
        <v>0</v>
      </c>
      <c r="U34" s="418">
        <v>0</v>
      </c>
      <c r="V34" s="418">
        <v>0</v>
      </c>
      <c r="W34" s="418">
        <v>340</v>
      </c>
      <c r="X34" s="418">
        <v>1909</v>
      </c>
      <c r="Y34" s="418">
        <v>127</v>
      </c>
      <c r="Z34" s="418">
        <v>2273</v>
      </c>
      <c r="AA34" s="418">
        <v>10724</v>
      </c>
      <c r="AB34" s="418">
        <v>15252</v>
      </c>
      <c r="AC34" s="418">
        <v>129857</v>
      </c>
      <c r="AD34" s="418">
        <v>122162</v>
      </c>
    </row>
    <row r="35" spans="1:30" ht="30" customHeight="1">
      <c r="A35" s="419">
        <v>18</v>
      </c>
      <c r="B35" s="421" t="s">
        <v>210</v>
      </c>
      <c r="C35" s="418">
        <v>16</v>
      </c>
      <c r="D35" s="418">
        <v>64</v>
      </c>
      <c r="E35" s="418">
        <v>29</v>
      </c>
      <c r="F35" s="418">
        <v>241</v>
      </c>
      <c r="G35" s="418">
        <v>68</v>
      </c>
      <c r="H35" s="418">
        <v>914</v>
      </c>
      <c r="I35" s="418">
        <v>132</v>
      </c>
      <c r="J35" s="418">
        <v>344</v>
      </c>
      <c r="K35" s="418">
        <v>2</v>
      </c>
      <c r="L35" s="418">
        <v>2</v>
      </c>
      <c r="M35" s="418">
        <v>10</v>
      </c>
      <c r="N35" s="418">
        <v>26</v>
      </c>
      <c r="O35" s="418">
        <v>0</v>
      </c>
      <c r="P35" s="418">
        <v>0</v>
      </c>
      <c r="Q35" s="418">
        <v>0</v>
      </c>
      <c r="R35" s="418">
        <v>0</v>
      </c>
      <c r="S35" s="418">
        <v>0</v>
      </c>
      <c r="T35" s="418">
        <v>0</v>
      </c>
      <c r="U35" s="418">
        <v>1</v>
      </c>
      <c r="V35" s="418">
        <v>3</v>
      </c>
      <c r="W35" s="418">
        <v>0</v>
      </c>
      <c r="X35" s="418">
        <v>0</v>
      </c>
      <c r="Y35" s="418">
        <v>0</v>
      </c>
      <c r="Z35" s="418">
        <v>0</v>
      </c>
      <c r="AA35" s="418">
        <v>86</v>
      </c>
      <c r="AB35" s="418">
        <v>980</v>
      </c>
      <c r="AC35" s="418">
        <v>172</v>
      </c>
      <c r="AD35" s="418">
        <v>614</v>
      </c>
    </row>
    <row r="36" spans="1:30" ht="30" customHeight="1">
      <c r="A36" s="419">
        <v>19</v>
      </c>
      <c r="B36" s="421" t="s">
        <v>81</v>
      </c>
      <c r="C36" s="418">
        <v>268</v>
      </c>
      <c r="D36" s="418">
        <v>1141</v>
      </c>
      <c r="E36" s="418">
        <v>1527</v>
      </c>
      <c r="F36" s="418">
        <v>19320</v>
      </c>
      <c r="G36" s="418">
        <v>1567</v>
      </c>
      <c r="H36" s="418">
        <v>4770</v>
      </c>
      <c r="I36" s="418">
        <v>3390</v>
      </c>
      <c r="J36" s="418">
        <v>20629</v>
      </c>
      <c r="K36" s="418">
        <v>13</v>
      </c>
      <c r="L36" s="418">
        <v>55</v>
      </c>
      <c r="M36" s="418">
        <v>62</v>
      </c>
      <c r="N36" s="418">
        <v>890</v>
      </c>
      <c r="O36" s="418">
        <v>3</v>
      </c>
      <c r="P36" s="418">
        <v>7</v>
      </c>
      <c r="Q36" s="418">
        <v>2</v>
      </c>
      <c r="R36" s="418">
        <v>8</v>
      </c>
      <c r="S36" s="418">
        <v>1</v>
      </c>
      <c r="T36" s="418">
        <v>3</v>
      </c>
      <c r="U36" s="418">
        <v>1</v>
      </c>
      <c r="V36" s="418">
        <v>35</v>
      </c>
      <c r="W36" s="418">
        <v>159</v>
      </c>
      <c r="X36" s="418">
        <v>1156</v>
      </c>
      <c r="Y36" s="418">
        <v>268</v>
      </c>
      <c r="Z36" s="418">
        <v>3223</v>
      </c>
      <c r="AA36" s="418">
        <v>2011</v>
      </c>
      <c r="AB36" s="418">
        <v>7132</v>
      </c>
      <c r="AC36" s="418">
        <v>5250</v>
      </c>
      <c r="AD36" s="418">
        <v>44105</v>
      </c>
    </row>
    <row r="37" spans="1:30" ht="30" customHeight="1">
      <c r="A37" s="419">
        <v>20</v>
      </c>
      <c r="B37" s="421" t="s">
        <v>82</v>
      </c>
      <c r="C37" s="418">
        <v>17</v>
      </c>
      <c r="D37" s="418">
        <v>22</v>
      </c>
      <c r="E37" s="418">
        <v>17</v>
      </c>
      <c r="F37" s="418">
        <v>21</v>
      </c>
      <c r="G37" s="418">
        <v>17</v>
      </c>
      <c r="H37" s="418">
        <v>12</v>
      </c>
      <c r="I37" s="418">
        <v>18</v>
      </c>
      <c r="J37" s="418">
        <v>11</v>
      </c>
      <c r="K37" s="418">
        <v>0</v>
      </c>
      <c r="L37" s="418">
        <v>0</v>
      </c>
      <c r="M37" s="418">
        <v>0</v>
      </c>
      <c r="N37" s="418">
        <v>0</v>
      </c>
      <c r="O37" s="418">
        <v>0</v>
      </c>
      <c r="P37" s="418">
        <v>0</v>
      </c>
      <c r="Q37" s="418">
        <v>0</v>
      </c>
      <c r="R37" s="418">
        <v>0</v>
      </c>
      <c r="S37" s="418">
        <v>0</v>
      </c>
      <c r="T37" s="418">
        <v>0</v>
      </c>
      <c r="U37" s="418">
        <v>0</v>
      </c>
      <c r="V37" s="418">
        <v>0</v>
      </c>
      <c r="W37" s="418">
        <v>1</v>
      </c>
      <c r="X37" s="418">
        <v>1</v>
      </c>
      <c r="Y37" s="418">
        <v>1</v>
      </c>
      <c r="Z37" s="418">
        <v>1</v>
      </c>
      <c r="AA37" s="418">
        <v>35</v>
      </c>
      <c r="AB37" s="418">
        <v>35</v>
      </c>
      <c r="AC37" s="418">
        <v>36</v>
      </c>
      <c r="AD37" s="418">
        <v>33</v>
      </c>
    </row>
    <row r="38" spans="1:30" ht="30" customHeight="1">
      <c r="A38" s="422"/>
      <c r="B38" s="423" t="s">
        <v>1431</v>
      </c>
      <c r="C38" s="418">
        <v>4710</v>
      </c>
      <c r="D38" s="418">
        <v>11395</v>
      </c>
      <c r="E38" s="418">
        <v>18934</v>
      </c>
      <c r="F38" s="418">
        <v>76614</v>
      </c>
      <c r="G38" s="418">
        <v>18851</v>
      </c>
      <c r="H38" s="418">
        <v>37040</v>
      </c>
      <c r="I38" s="418">
        <v>70297</v>
      </c>
      <c r="J38" s="418">
        <v>204583</v>
      </c>
      <c r="K38" s="418">
        <v>1041</v>
      </c>
      <c r="L38" s="418">
        <v>1266</v>
      </c>
      <c r="M38" s="418">
        <v>1113</v>
      </c>
      <c r="N38" s="418">
        <v>7765</v>
      </c>
      <c r="O38" s="418">
        <v>1436</v>
      </c>
      <c r="P38" s="418">
        <v>5959</v>
      </c>
      <c r="Q38" s="418">
        <v>114402</v>
      </c>
      <c r="R38" s="418">
        <v>54513</v>
      </c>
      <c r="S38" s="418">
        <v>2</v>
      </c>
      <c r="T38" s="418">
        <v>23</v>
      </c>
      <c r="U38" s="418">
        <v>200</v>
      </c>
      <c r="V38" s="418">
        <v>702</v>
      </c>
      <c r="W38" s="418">
        <v>772</v>
      </c>
      <c r="X38" s="418">
        <v>5644</v>
      </c>
      <c r="Y38" s="418">
        <v>939</v>
      </c>
      <c r="Z38" s="418">
        <v>16219</v>
      </c>
      <c r="AA38" s="418">
        <v>26812</v>
      </c>
      <c r="AB38" s="418">
        <v>61327</v>
      </c>
      <c r="AC38" s="418">
        <v>205885</v>
      </c>
      <c r="AD38" s="418">
        <v>360396</v>
      </c>
    </row>
    <row r="39" spans="1:30" ht="20.100000000000001" customHeight="1">
      <c r="A39" s="416"/>
      <c r="B39" s="417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4"/>
      <c r="AA39" s="424"/>
      <c r="AB39" s="424"/>
      <c r="AC39" s="424"/>
      <c r="AD39" s="424"/>
    </row>
    <row r="40" spans="1:30">
      <c r="A40" s="425"/>
      <c r="B40" s="426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</row>
    <row r="41" spans="1:30" ht="23.1" customHeight="1">
      <c r="A41" s="780" t="s">
        <v>1510</v>
      </c>
      <c r="B41" s="780"/>
      <c r="C41" s="780"/>
      <c r="D41" s="780"/>
      <c r="E41" s="780"/>
      <c r="F41" s="780"/>
      <c r="G41" s="780"/>
      <c r="H41" s="780"/>
      <c r="I41" s="780"/>
      <c r="J41" s="780"/>
      <c r="K41" s="780"/>
      <c r="L41" s="780"/>
      <c r="M41" s="780"/>
      <c r="N41" s="780"/>
      <c r="O41" s="780"/>
      <c r="P41" s="780"/>
      <c r="Q41" s="780"/>
      <c r="R41" s="780"/>
      <c r="S41" s="780"/>
      <c r="T41" s="780"/>
      <c r="U41" s="780"/>
      <c r="V41" s="780"/>
      <c r="W41" s="780"/>
      <c r="X41" s="780"/>
      <c r="Y41" s="780"/>
      <c r="Z41" s="780"/>
      <c r="AA41" s="780"/>
      <c r="AB41" s="780"/>
      <c r="AC41" s="780"/>
      <c r="AD41" s="780"/>
    </row>
    <row r="42" spans="1:30" ht="23.1" customHeight="1">
      <c r="A42" s="780" t="s">
        <v>1511</v>
      </c>
      <c r="B42" s="780"/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  <c r="Y42" s="780"/>
      <c r="Z42" s="780"/>
      <c r="AA42" s="780"/>
      <c r="AB42" s="780"/>
      <c r="AC42" s="780"/>
      <c r="AD42" s="780"/>
    </row>
    <row r="43" spans="1:30" ht="20.100000000000001" customHeight="1">
      <c r="A43" s="780" t="s">
        <v>1512</v>
      </c>
      <c r="B43" s="780"/>
      <c r="C43" s="780"/>
      <c r="D43" s="780"/>
      <c r="E43" s="780"/>
      <c r="F43" s="780"/>
      <c r="G43" s="780"/>
      <c r="H43" s="780"/>
      <c r="I43" s="780"/>
      <c r="J43" s="780"/>
      <c r="K43" s="780"/>
      <c r="L43" s="780"/>
      <c r="M43" s="780"/>
      <c r="N43" s="780"/>
      <c r="O43" s="780"/>
      <c r="P43" s="780"/>
      <c r="Q43" s="780"/>
      <c r="R43" s="780"/>
      <c r="S43" s="780"/>
      <c r="T43" s="780"/>
      <c r="U43" s="780"/>
      <c r="V43" s="780"/>
      <c r="W43" s="780"/>
      <c r="X43" s="780"/>
      <c r="Y43" s="780"/>
      <c r="Z43" s="780"/>
      <c r="AA43" s="780"/>
      <c r="AB43" s="780"/>
      <c r="AC43" s="780"/>
      <c r="AD43" s="780"/>
    </row>
    <row r="44" spans="1:30" ht="20.100000000000001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</row>
    <row r="45" spans="1:30" ht="32.25" customHeight="1">
      <c r="A45" s="819" t="s">
        <v>1489</v>
      </c>
      <c r="B45" s="822" t="s">
        <v>1412</v>
      </c>
      <c r="C45" s="825" t="s">
        <v>1513</v>
      </c>
      <c r="D45" s="826"/>
      <c r="E45" s="826"/>
      <c r="F45" s="826"/>
      <c r="G45" s="826" t="s">
        <v>1514</v>
      </c>
      <c r="H45" s="826"/>
      <c r="I45" s="826"/>
      <c r="J45" s="826"/>
      <c r="K45" s="826" t="s">
        <v>1515</v>
      </c>
      <c r="L45" s="826"/>
      <c r="M45" s="826"/>
      <c r="N45" s="826"/>
      <c r="O45" s="826" t="s">
        <v>1516</v>
      </c>
      <c r="P45" s="826"/>
      <c r="Q45" s="826"/>
      <c r="R45" s="826"/>
      <c r="S45" s="826" t="s">
        <v>1517</v>
      </c>
      <c r="T45" s="826"/>
      <c r="U45" s="826"/>
      <c r="V45" s="826"/>
      <c r="W45" s="827" t="s">
        <v>1518</v>
      </c>
      <c r="X45" s="828"/>
      <c r="Y45" s="828"/>
      <c r="Z45" s="825"/>
      <c r="AA45" s="826" t="s">
        <v>232</v>
      </c>
      <c r="AB45" s="826"/>
      <c r="AC45" s="826"/>
      <c r="AD45" s="826"/>
    </row>
    <row r="46" spans="1:30" ht="77.25" customHeight="1">
      <c r="A46" s="820"/>
      <c r="B46" s="823"/>
      <c r="C46" s="829" t="s">
        <v>1519</v>
      </c>
      <c r="D46" s="830"/>
      <c r="E46" s="831" t="s">
        <v>1520</v>
      </c>
      <c r="F46" s="831"/>
      <c r="G46" s="830" t="s">
        <v>1519</v>
      </c>
      <c r="H46" s="830"/>
      <c r="I46" s="831" t="s">
        <v>1520</v>
      </c>
      <c r="J46" s="831"/>
      <c r="K46" s="830" t="s">
        <v>1519</v>
      </c>
      <c r="L46" s="830"/>
      <c r="M46" s="831" t="s">
        <v>1520</v>
      </c>
      <c r="N46" s="831"/>
      <c r="O46" s="830" t="s">
        <v>1519</v>
      </c>
      <c r="P46" s="830"/>
      <c r="Q46" s="831" t="s">
        <v>1520</v>
      </c>
      <c r="R46" s="831"/>
      <c r="S46" s="830" t="s">
        <v>1519</v>
      </c>
      <c r="T46" s="830"/>
      <c r="U46" s="831" t="s">
        <v>1520</v>
      </c>
      <c r="V46" s="831"/>
      <c r="W46" s="830" t="s">
        <v>1519</v>
      </c>
      <c r="X46" s="830"/>
      <c r="Y46" s="831" t="s">
        <v>1520</v>
      </c>
      <c r="Z46" s="831"/>
      <c r="AA46" s="830" t="s">
        <v>1519</v>
      </c>
      <c r="AB46" s="830"/>
      <c r="AC46" s="831" t="s">
        <v>1520</v>
      </c>
      <c r="AD46" s="831"/>
    </row>
    <row r="47" spans="1:30" ht="43.5" customHeight="1">
      <c r="A47" s="821"/>
      <c r="B47" s="824"/>
      <c r="C47" s="410" t="s">
        <v>1470</v>
      </c>
      <c r="D47" s="411" t="s">
        <v>1521</v>
      </c>
      <c r="E47" s="412" t="s">
        <v>1470</v>
      </c>
      <c r="F47" s="411" t="s">
        <v>1521</v>
      </c>
      <c r="G47" s="412" t="s">
        <v>1470</v>
      </c>
      <c r="H47" s="411" t="s">
        <v>1521</v>
      </c>
      <c r="I47" s="412" t="s">
        <v>1470</v>
      </c>
      <c r="J47" s="411" t="s">
        <v>1521</v>
      </c>
      <c r="K47" s="412" t="s">
        <v>1470</v>
      </c>
      <c r="L47" s="411" t="s">
        <v>1521</v>
      </c>
      <c r="M47" s="412" t="s">
        <v>1470</v>
      </c>
      <c r="N47" s="411" t="s">
        <v>1521</v>
      </c>
      <c r="O47" s="412" t="s">
        <v>1470</v>
      </c>
      <c r="P47" s="411" t="s">
        <v>1521</v>
      </c>
      <c r="Q47" s="412" t="s">
        <v>1470</v>
      </c>
      <c r="R47" s="411" t="s">
        <v>1521</v>
      </c>
      <c r="S47" s="412" t="s">
        <v>1470</v>
      </c>
      <c r="T47" s="411" t="s">
        <v>1521</v>
      </c>
      <c r="U47" s="412" t="s">
        <v>1470</v>
      </c>
      <c r="V47" s="411" t="s">
        <v>1521</v>
      </c>
      <c r="W47" s="412" t="s">
        <v>1470</v>
      </c>
      <c r="X47" s="411" t="s">
        <v>1521</v>
      </c>
      <c r="Y47" s="412" t="s">
        <v>1470</v>
      </c>
      <c r="Z47" s="411" t="s">
        <v>1521</v>
      </c>
      <c r="AA47" s="412" t="s">
        <v>1470</v>
      </c>
      <c r="AB47" s="411" t="s">
        <v>1521</v>
      </c>
      <c r="AC47" s="412" t="s">
        <v>1470</v>
      </c>
      <c r="AD47" s="411" t="s">
        <v>1521</v>
      </c>
    </row>
    <row r="48" spans="1:30" ht="20.100000000000001" customHeight="1">
      <c r="A48" s="428" t="s">
        <v>1473</v>
      </c>
      <c r="B48" s="420" t="s">
        <v>1438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</row>
    <row r="49" spans="1:30" ht="27.95" customHeight="1">
      <c r="A49" s="429">
        <v>1</v>
      </c>
      <c r="B49" s="421" t="s">
        <v>212</v>
      </c>
      <c r="C49" s="418">
        <v>1398</v>
      </c>
      <c r="D49" s="418">
        <v>3072</v>
      </c>
      <c r="E49" s="418">
        <v>2891</v>
      </c>
      <c r="F49" s="418">
        <v>9801</v>
      </c>
      <c r="G49" s="418">
        <v>11940</v>
      </c>
      <c r="H49" s="418">
        <v>15746</v>
      </c>
      <c r="I49" s="418">
        <v>20461</v>
      </c>
      <c r="J49" s="418">
        <v>34195</v>
      </c>
      <c r="K49" s="418">
        <v>4</v>
      </c>
      <c r="L49" s="418">
        <v>3</v>
      </c>
      <c r="M49" s="418">
        <v>14</v>
      </c>
      <c r="N49" s="418">
        <v>98</v>
      </c>
      <c r="O49" s="418">
        <v>4</v>
      </c>
      <c r="P49" s="418">
        <v>1</v>
      </c>
      <c r="Q49" s="418">
        <v>5</v>
      </c>
      <c r="R49" s="418">
        <v>90</v>
      </c>
      <c r="S49" s="418">
        <v>1</v>
      </c>
      <c r="T49" s="418">
        <v>1</v>
      </c>
      <c r="U49" s="418">
        <v>1</v>
      </c>
      <c r="V49" s="418">
        <v>3</v>
      </c>
      <c r="W49" s="418">
        <v>242</v>
      </c>
      <c r="X49" s="418">
        <v>1319</v>
      </c>
      <c r="Y49" s="418">
        <v>508</v>
      </c>
      <c r="Z49" s="418">
        <v>3438</v>
      </c>
      <c r="AA49" s="418">
        <v>13589</v>
      </c>
      <c r="AB49" s="418">
        <v>20142</v>
      </c>
      <c r="AC49" s="418">
        <v>23880</v>
      </c>
      <c r="AD49" s="418">
        <v>47625</v>
      </c>
    </row>
    <row r="50" spans="1:30" ht="27.95" customHeight="1">
      <c r="A50" s="429">
        <v>2</v>
      </c>
      <c r="B50" s="421" t="s">
        <v>1523</v>
      </c>
      <c r="C50" s="418">
        <v>135</v>
      </c>
      <c r="D50" s="418">
        <v>531</v>
      </c>
      <c r="E50" s="418">
        <v>308</v>
      </c>
      <c r="F50" s="418">
        <v>1808</v>
      </c>
      <c r="G50" s="418">
        <v>548</v>
      </c>
      <c r="H50" s="418">
        <v>3076</v>
      </c>
      <c r="I50" s="418">
        <v>620</v>
      </c>
      <c r="J50" s="418">
        <v>6481</v>
      </c>
      <c r="K50" s="418">
        <v>13</v>
      </c>
      <c r="L50" s="418">
        <v>142</v>
      </c>
      <c r="M50" s="418">
        <v>28</v>
      </c>
      <c r="N50" s="418">
        <v>129</v>
      </c>
      <c r="O50" s="418">
        <v>3</v>
      </c>
      <c r="P50" s="418">
        <v>45</v>
      </c>
      <c r="Q50" s="418">
        <v>24</v>
      </c>
      <c r="R50" s="418">
        <v>33</v>
      </c>
      <c r="S50" s="418">
        <v>0</v>
      </c>
      <c r="T50" s="418">
        <v>0</v>
      </c>
      <c r="U50" s="418">
        <v>1</v>
      </c>
      <c r="V50" s="418">
        <v>0</v>
      </c>
      <c r="W50" s="418">
        <v>333</v>
      </c>
      <c r="X50" s="418">
        <v>36600</v>
      </c>
      <c r="Y50" s="418">
        <v>400</v>
      </c>
      <c r="Z50" s="418">
        <v>25784</v>
      </c>
      <c r="AA50" s="418">
        <v>1032</v>
      </c>
      <c r="AB50" s="418">
        <v>40394</v>
      </c>
      <c r="AC50" s="418">
        <v>1381</v>
      </c>
      <c r="AD50" s="418">
        <v>34235</v>
      </c>
    </row>
    <row r="51" spans="1:30" ht="27.95" customHeight="1">
      <c r="A51" s="429">
        <v>3</v>
      </c>
      <c r="B51" s="421" t="s">
        <v>214</v>
      </c>
      <c r="C51" s="418">
        <v>704</v>
      </c>
      <c r="D51" s="418">
        <v>890</v>
      </c>
      <c r="E51" s="418">
        <v>1777</v>
      </c>
      <c r="F51" s="418">
        <v>3230</v>
      </c>
      <c r="G51" s="418">
        <v>1855</v>
      </c>
      <c r="H51" s="418">
        <v>3781</v>
      </c>
      <c r="I51" s="418">
        <v>2833</v>
      </c>
      <c r="J51" s="418">
        <v>4893</v>
      </c>
      <c r="K51" s="418">
        <v>0</v>
      </c>
      <c r="L51" s="418">
        <v>0</v>
      </c>
      <c r="M51" s="418">
        <v>0</v>
      </c>
      <c r="N51" s="418">
        <v>0</v>
      </c>
      <c r="O51" s="418">
        <v>2</v>
      </c>
      <c r="P51" s="418">
        <v>1</v>
      </c>
      <c r="Q51" s="418">
        <v>0</v>
      </c>
      <c r="R51" s="418">
        <v>0</v>
      </c>
      <c r="S51" s="418">
        <v>0</v>
      </c>
      <c r="T51" s="418">
        <v>0</v>
      </c>
      <c r="U51" s="418">
        <v>0</v>
      </c>
      <c r="V51" s="418">
        <v>0</v>
      </c>
      <c r="W51" s="418">
        <v>0</v>
      </c>
      <c r="X51" s="418">
        <v>0</v>
      </c>
      <c r="Y51" s="418">
        <v>0</v>
      </c>
      <c r="Z51" s="418">
        <v>0</v>
      </c>
      <c r="AA51" s="418">
        <v>2561</v>
      </c>
      <c r="AB51" s="418">
        <v>4672</v>
      </c>
      <c r="AC51" s="418">
        <v>4610</v>
      </c>
      <c r="AD51" s="418">
        <v>8123</v>
      </c>
    </row>
    <row r="52" spans="1:30" ht="27.95" customHeight="1">
      <c r="A52" s="429">
        <v>4</v>
      </c>
      <c r="B52" s="421" t="s">
        <v>215</v>
      </c>
      <c r="C52" s="418">
        <v>71</v>
      </c>
      <c r="D52" s="418">
        <v>83</v>
      </c>
      <c r="E52" s="418">
        <v>87</v>
      </c>
      <c r="F52" s="418">
        <v>241</v>
      </c>
      <c r="G52" s="418">
        <v>233</v>
      </c>
      <c r="H52" s="418">
        <v>426</v>
      </c>
      <c r="I52" s="418">
        <v>276</v>
      </c>
      <c r="J52" s="418">
        <v>378</v>
      </c>
      <c r="K52" s="418">
        <v>1</v>
      </c>
      <c r="L52" s="418">
        <v>1</v>
      </c>
      <c r="M52" s="418">
        <v>4</v>
      </c>
      <c r="N52" s="418">
        <v>2</v>
      </c>
      <c r="O52" s="418">
        <v>0</v>
      </c>
      <c r="P52" s="418">
        <v>0</v>
      </c>
      <c r="Q52" s="418">
        <v>0</v>
      </c>
      <c r="R52" s="418">
        <v>0</v>
      </c>
      <c r="S52" s="418">
        <v>0</v>
      </c>
      <c r="T52" s="418">
        <v>0</v>
      </c>
      <c r="U52" s="418">
        <v>0</v>
      </c>
      <c r="V52" s="418">
        <v>0</v>
      </c>
      <c r="W52" s="418">
        <v>1</v>
      </c>
      <c r="X52" s="418">
        <v>1</v>
      </c>
      <c r="Y52" s="418">
        <v>3</v>
      </c>
      <c r="Z52" s="418">
        <v>10</v>
      </c>
      <c r="AA52" s="418">
        <v>306</v>
      </c>
      <c r="AB52" s="418">
        <v>511</v>
      </c>
      <c r="AC52" s="418">
        <v>370</v>
      </c>
      <c r="AD52" s="418">
        <v>631</v>
      </c>
    </row>
    <row r="53" spans="1:30" ht="27.95" customHeight="1">
      <c r="A53" s="429">
        <v>5</v>
      </c>
      <c r="B53" s="421" t="s">
        <v>216</v>
      </c>
      <c r="C53" s="418">
        <v>0</v>
      </c>
      <c r="D53" s="418">
        <v>0</v>
      </c>
      <c r="E53" s="418">
        <v>197</v>
      </c>
      <c r="F53" s="418">
        <v>527</v>
      </c>
      <c r="G53" s="418">
        <v>0</v>
      </c>
      <c r="H53" s="418">
        <v>0</v>
      </c>
      <c r="I53" s="418">
        <v>311</v>
      </c>
      <c r="J53" s="418">
        <v>587</v>
      </c>
      <c r="K53" s="418">
        <v>0</v>
      </c>
      <c r="L53" s="418">
        <v>0</v>
      </c>
      <c r="M53" s="418">
        <v>0</v>
      </c>
      <c r="N53" s="418">
        <v>0</v>
      </c>
      <c r="O53" s="418">
        <v>0</v>
      </c>
      <c r="P53" s="418">
        <v>0</v>
      </c>
      <c r="Q53" s="418">
        <v>0</v>
      </c>
      <c r="R53" s="418">
        <v>0</v>
      </c>
      <c r="S53" s="418">
        <v>0</v>
      </c>
      <c r="T53" s="418">
        <v>0</v>
      </c>
      <c r="U53" s="418">
        <v>0</v>
      </c>
      <c r="V53" s="418">
        <v>0</v>
      </c>
      <c r="W53" s="418">
        <v>0</v>
      </c>
      <c r="X53" s="418">
        <v>0</v>
      </c>
      <c r="Y53" s="418">
        <v>0</v>
      </c>
      <c r="Z53" s="418">
        <v>0</v>
      </c>
      <c r="AA53" s="418">
        <v>0</v>
      </c>
      <c r="AB53" s="418">
        <v>0</v>
      </c>
      <c r="AC53" s="418">
        <v>508</v>
      </c>
      <c r="AD53" s="418">
        <v>1114</v>
      </c>
    </row>
    <row r="54" spans="1:30" ht="27.95" customHeight="1">
      <c r="A54" s="429">
        <v>6</v>
      </c>
      <c r="B54" s="421" t="s">
        <v>217</v>
      </c>
      <c r="C54" s="418">
        <v>4996</v>
      </c>
      <c r="D54" s="418">
        <v>18873</v>
      </c>
      <c r="E54" s="418">
        <v>2934</v>
      </c>
      <c r="F54" s="418">
        <v>22170</v>
      </c>
      <c r="G54" s="418">
        <v>5661</v>
      </c>
      <c r="H54" s="418">
        <v>18639</v>
      </c>
      <c r="I54" s="418">
        <v>3153</v>
      </c>
      <c r="J54" s="418">
        <v>13689</v>
      </c>
      <c r="K54" s="418">
        <v>23</v>
      </c>
      <c r="L54" s="418">
        <v>32</v>
      </c>
      <c r="M54" s="418">
        <v>23</v>
      </c>
      <c r="N54" s="418">
        <v>1069</v>
      </c>
      <c r="O54" s="418">
        <v>6</v>
      </c>
      <c r="P54" s="418">
        <v>7</v>
      </c>
      <c r="Q54" s="418">
        <v>4</v>
      </c>
      <c r="R54" s="418">
        <v>9</v>
      </c>
      <c r="S54" s="418">
        <v>6</v>
      </c>
      <c r="T54" s="418">
        <v>43</v>
      </c>
      <c r="U54" s="418">
        <v>1</v>
      </c>
      <c r="V54" s="418">
        <v>8</v>
      </c>
      <c r="W54" s="418">
        <v>0</v>
      </c>
      <c r="X54" s="418">
        <v>0</v>
      </c>
      <c r="Y54" s="418">
        <v>0</v>
      </c>
      <c r="Z54" s="418">
        <v>0</v>
      </c>
      <c r="AA54" s="418">
        <v>10692</v>
      </c>
      <c r="AB54" s="418">
        <v>37594</v>
      </c>
      <c r="AC54" s="418">
        <v>6115</v>
      </c>
      <c r="AD54" s="418">
        <v>36945</v>
      </c>
    </row>
    <row r="55" spans="1:30" ht="27.95" customHeight="1">
      <c r="A55" s="429">
        <v>7</v>
      </c>
      <c r="B55" s="420" t="s">
        <v>218</v>
      </c>
      <c r="C55" s="418">
        <v>4</v>
      </c>
      <c r="D55" s="418">
        <v>4</v>
      </c>
      <c r="E55" s="418">
        <v>8</v>
      </c>
      <c r="F55" s="418">
        <v>41</v>
      </c>
      <c r="G55" s="418">
        <v>58</v>
      </c>
      <c r="H55" s="418">
        <v>39</v>
      </c>
      <c r="I55" s="418">
        <v>715</v>
      </c>
      <c r="J55" s="418">
        <v>27866</v>
      </c>
      <c r="K55" s="418">
        <v>2</v>
      </c>
      <c r="L55" s="418">
        <v>3</v>
      </c>
      <c r="M55" s="418">
        <v>7</v>
      </c>
      <c r="N55" s="418">
        <v>38</v>
      </c>
      <c r="O55" s="418">
        <v>0</v>
      </c>
      <c r="P55" s="418">
        <v>0</v>
      </c>
      <c r="Q55" s="418">
        <v>0</v>
      </c>
      <c r="R55" s="418">
        <v>0</v>
      </c>
      <c r="S55" s="418">
        <v>0</v>
      </c>
      <c r="T55" s="418">
        <v>0</v>
      </c>
      <c r="U55" s="418">
        <v>0</v>
      </c>
      <c r="V55" s="418">
        <v>0</v>
      </c>
      <c r="W55" s="418">
        <v>0</v>
      </c>
      <c r="X55" s="418">
        <v>0</v>
      </c>
      <c r="Y55" s="418">
        <v>0</v>
      </c>
      <c r="Z55" s="418">
        <v>0</v>
      </c>
      <c r="AA55" s="418">
        <v>64</v>
      </c>
      <c r="AB55" s="418">
        <v>46</v>
      </c>
      <c r="AC55" s="418">
        <v>730</v>
      </c>
      <c r="AD55" s="418">
        <v>27945</v>
      </c>
    </row>
    <row r="56" spans="1:30" ht="27.95" customHeight="1">
      <c r="A56" s="429">
        <v>8</v>
      </c>
      <c r="B56" s="421" t="s">
        <v>219</v>
      </c>
      <c r="C56" s="418">
        <v>35</v>
      </c>
      <c r="D56" s="418">
        <v>124</v>
      </c>
      <c r="E56" s="418">
        <v>232</v>
      </c>
      <c r="F56" s="418">
        <v>389</v>
      </c>
      <c r="G56" s="418">
        <v>1274</v>
      </c>
      <c r="H56" s="418">
        <v>1903</v>
      </c>
      <c r="I56" s="418">
        <v>9218</v>
      </c>
      <c r="J56" s="418">
        <v>9421</v>
      </c>
      <c r="K56" s="418">
        <v>21</v>
      </c>
      <c r="L56" s="418">
        <v>41</v>
      </c>
      <c r="M56" s="418">
        <v>82</v>
      </c>
      <c r="N56" s="418">
        <v>184</v>
      </c>
      <c r="O56" s="418">
        <v>27</v>
      </c>
      <c r="P56" s="418">
        <v>119</v>
      </c>
      <c r="Q56" s="418">
        <v>93</v>
      </c>
      <c r="R56" s="418">
        <v>248</v>
      </c>
      <c r="S56" s="418">
        <v>0</v>
      </c>
      <c r="T56" s="418">
        <v>0</v>
      </c>
      <c r="U56" s="418">
        <v>0</v>
      </c>
      <c r="V56" s="418">
        <v>0.21</v>
      </c>
      <c r="W56" s="418">
        <v>135</v>
      </c>
      <c r="X56" s="418">
        <v>1748</v>
      </c>
      <c r="Y56" s="418">
        <v>2813</v>
      </c>
      <c r="Z56" s="418">
        <v>5581</v>
      </c>
      <c r="AA56" s="418">
        <v>1492</v>
      </c>
      <c r="AB56" s="418">
        <v>3935</v>
      </c>
      <c r="AC56" s="418">
        <v>12438</v>
      </c>
      <c r="AD56" s="418">
        <v>15823.21</v>
      </c>
    </row>
    <row r="57" spans="1:30" ht="27.95" customHeight="1">
      <c r="A57" s="429">
        <v>9</v>
      </c>
      <c r="B57" s="420" t="s">
        <v>220</v>
      </c>
      <c r="C57" s="418">
        <v>44</v>
      </c>
      <c r="D57" s="418">
        <v>53</v>
      </c>
      <c r="E57" s="418">
        <v>56</v>
      </c>
      <c r="F57" s="418">
        <v>314</v>
      </c>
      <c r="G57" s="418">
        <v>337</v>
      </c>
      <c r="H57" s="418">
        <v>982</v>
      </c>
      <c r="I57" s="418">
        <v>445</v>
      </c>
      <c r="J57" s="418">
        <v>1778</v>
      </c>
      <c r="K57" s="418">
        <v>0</v>
      </c>
      <c r="L57" s="418">
        <v>0</v>
      </c>
      <c r="M57" s="418">
        <v>1</v>
      </c>
      <c r="N57" s="418">
        <v>12</v>
      </c>
      <c r="O57" s="418">
        <v>5</v>
      </c>
      <c r="P57" s="418">
        <v>45</v>
      </c>
      <c r="Q57" s="418">
        <v>7</v>
      </c>
      <c r="R57" s="418">
        <v>50</v>
      </c>
      <c r="S57" s="418">
        <v>4</v>
      </c>
      <c r="T57" s="418">
        <v>2</v>
      </c>
      <c r="U57" s="418">
        <v>5</v>
      </c>
      <c r="V57" s="418">
        <v>2</v>
      </c>
      <c r="W57" s="418">
        <v>117</v>
      </c>
      <c r="X57" s="418">
        <v>95</v>
      </c>
      <c r="Y57" s="418">
        <v>120</v>
      </c>
      <c r="Z57" s="418">
        <v>112</v>
      </c>
      <c r="AA57" s="418">
        <v>507</v>
      </c>
      <c r="AB57" s="418">
        <v>1177</v>
      </c>
      <c r="AC57" s="418">
        <v>634</v>
      </c>
      <c r="AD57" s="418">
        <v>2268</v>
      </c>
    </row>
    <row r="58" spans="1:30" ht="27.95" customHeight="1">
      <c r="A58" s="429">
        <v>10</v>
      </c>
      <c r="B58" s="420" t="s">
        <v>1524</v>
      </c>
      <c r="C58" s="418">
        <v>228</v>
      </c>
      <c r="D58" s="418">
        <v>56</v>
      </c>
      <c r="E58" s="418">
        <v>318</v>
      </c>
      <c r="F58" s="418">
        <v>48</v>
      </c>
      <c r="G58" s="418">
        <v>10540</v>
      </c>
      <c r="H58" s="418">
        <v>2590</v>
      </c>
      <c r="I58" s="418">
        <v>16372</v>
      </c>
      <c r="J58" s="418">
        <v>2305</v>
      </c>
      <c r="K58" s="418">
        <v>7</v>
      </c>
      <c r="L58" s="418">
        <v>2</v>
      </c>
      <c r="M58" s="418">
        <v>7</v>
      </c>
      <c r="N58" s="418">
        <v>2</v>
      </c>
      <c r="O58" s="418">
        <v>2</v>
      </c>
      <c r="P58" s="418">
        <v>1</v>
      </c>
      <c r="Q58" s="418">
        <v>2</v>
      </c>
      <c r="R58" s="418">
        <v>0</v>
      </c>
      <c r="S58" s="418">
        <v>5</v>
      </c>
      <c r="T58" s="418">
        <v>1</v>
      </c>
      <c r="U58" s="418">
        <v>6</v>
      </c>
      <c r="V58" s="418">
        <v>1</v>
      </c>
      <c r="W58" s="418">
        <v>0</v>
      </c>
      <c r="X58" s="418">
        <v>0</v>
      </c>
      <c r="Y58" s="418">
        <v>0</v>
      </c>
      <c r="Z58" s="418">
        <v>0</v>
      </c>
      <c r="AA58" s="418">
        <v>10782</v>
      </c>
      <c r="AB58" s="418">
        <v>2650</v>
      </c>
      <c r="AC58" s="418">
        <v>16705</v>
      </c>
      <c r="AD58" s="418">
        <v>2356</v>
      </c>
    </row>
    <row r="59" spans="1:30" ht="27.95" customHeight="1">
      <c r="A59" s="429">
        <v>11</v>
      </c>
      <c r="B59" s="421" t="s">
        <v>222</v>
      </c>
      <c r="C59" s="418">
        <v>2810</v>
      </c>
      <c r="D59" s="418">
        <v>4067</v>
      </c>
      <c r="E59" s="418">
        <v>2989</v>
      </c>
      <c r="F59" s="418">
        <v>9304</v>
      </c>
      <c r="G59" s="418">
        <v>7546</v>
      </c>
      <c r="H59" s="418">
        <v>5563</v>
      </c>
      <c r="I59" s="418">
        <v>6348</v>
      </c>
      <c r="J59" s="418">
        <v>8740</v>
      </c>
      <c r="K59" s="418">
        <v>19</v>
      </c>
      <c r="L59" s="418">
        <v>9</v>
      </c>
      <c r="M59" s="418">
        <v>18</v>
      </c>
      <c r="N59" s="418">
        <v>12</v>
      </c>
      <c r="O59" s="418">
        <v>17</v>
      </c>
      <c r="P59" s="418">
        <v>4</v>
      </c>
      <c r="Q59" s="418">
        <v>14</v>
      </c>
      <c r="R59" s="418">
        <v>7</v>
      </c>
      <c r="S59" s="418">
        <v>41</v>
      </c>
      <c r="T59" s="418">
        <v>29</v>
      </c>
      <c r="U59" s="418">
        <v>47</v>
      </c>
      <c r="V59" s="418">
        <v>37</v>
      </c>
      <c r="W59" s="418">
        <v>2</v>
      </c>
      <c r="X59" s="418">
        <v>1</v>
      </c>
      <c r="Y59" s="418">
        <v>4</v>
      </c>
      <c r="Z59" s="418">
        <v>3</v>
      </c>
      <c r="AA59" s="418">
        <v>10435</v>
      </c>
      <c r="AB59" s="418">
        <v>9673</v>
      </c>
      <c r="AC59" s="418">
        <v>9420</v>
      </c>
      <c r="AD59" s="418">
        <v>18103</v>
      </c>
    </row>
    <row r="60" spans="1:30" ht="27.95" customHeight="1">
      <c r="A60" s="429">
        <v>12</v>
      </c>
      <c r="B60" s="420" t="s">
        <v>223</v>
      </c>
      <c r="C60" s="418">
        <v>21</v>
      </c>
      <c r="D60" s="418">
        <v>78</v>
      </c>
      <c r="E60" s="418">
        <v>58</v>
      </c>
      <c r="F60" s="418">
        <v>563</v>
      </c>
      <c r="G60" s="418">
        <v>44</v>
      </c>
      <c r="H60" s="418">
        <v>471</v>
      </c>
      <c r="I60" s="418">
        <v>75</v>
      </c>
      <c r="J60" s="418">
        <v>476</v>
      </c>
      <c r="K60" s="418">
        <v>0</v>
      </c>
      <c r="L60" s="418">
        <v>0</v>
      </c>
      <c r="M60" s="418">
        <v>0</v>
      </c>
      <c r="N60" s="418">
        <v>0</v>
      </c>
      <c r="O60" s="418">
        <v>0</v>
      </c>
      <c r="P60" s="418">
        <v>0</v>
      </c>
      <c r="Q60" s="418">
        <v>0</v>
      </c>
      <c r="R60" s="418">
        <v>0</v>
      </c>
      <c r="S60" s="418">
        <v>62</v>
      </c>
      <c r="T60" s="418">
        <v>1379</v>
      </c>
      <c r="U60" s="418">
        <v>82</v>
      </c>
      <c r="V60" s="418">
        <v>1780</v>
      </c>
      <c r="W60" s="418">
        <v>0</v>
      </c>
      <c r="X60" s="418">
        <v>0</v>
      </c>
      <c r="Y60" s="418">
        <v>0</v>
      </c>
      <c r="Z60" s="418">
        <v>0</v>
      </c>
      <c r="AA60" s="418">
        <v>127</v>
      </c>
      <c r="AB60" s="418">
        <v>1928</v>
      </c>
      <c r="AC60" s="418">
        <v>215</v>
      </c>
      <c r="AD60" s="418">
        <v>2819</v>
      </c>
    </row>
    <row r="61" spans="1:30" ht="27.95" customHeight="1">
      <c r="A61" s="429">
        <v>13</v>
      </c>
      <c r="B61" s="421" t="s">
        <v>1440</v>
      </c>
      <c r="C61" s="418">
        <v>2337</v>
      </c>
      <c r="D61" s="418">
        <v>1405</v>
      </c>
      <c r="E61" s="418">
        <v>3319</v>
      </c>
      <c r="F61" s="418">
        <v>4251</v>
      </c>
      <c r="G61" s="418">
        <v>35375</v>
      </c>
      <c r="H61" s="418">
        <v>12848</v>
      </c>
      <c r="I61" s="418">
        <v>42389</v>
      </c>
      <c r="J61" s="418">
        <v>24537</v>
      </c>
      <c r="K61" s="418">
        <v>49</v>
      </c>
      <c r="L61" s="418">
        <v>37</v>
      </c>
      <c r="M61" s="418">
        <v>69</v>
      </c>
      <c r="N61" s="418">
        <v>89</v>
      </c>
      <c r="O61" s="418">
        <v>9</v>
      </c>
      <c r="P61" s="418">
        <v>2</v>
      </c>
      <c r="Q61" s="418">
        <v>10</v>
      </c>
      <c r="R61" s="418">
        <v>10</v>
      </c>
      <c r="S61" s="418">
        <v>21</v>
      </c>
      <c r="T61" s="418">
        <v>7</v>
      </c>
      <c r="U61" s="418">
        <v>33</v>
      </c>
      <c r="V61" s="418">
        <v>24</v>
      </c>
      <c r="W61" s="418">
        <v>116</v>
      </c>
      <c r="X61" s="418">
        <v>109</v>
      </c>
      <c r="Y61" s="418">
        <v>173</v>
      </c>
      <c r="Z61" s="418">
        <v>271</v>
      </c>
      <c r="AA61" s="418">
        <v>37907</v>
      </c>
      <c r="AB61" s="418">
        <v>14408</v>
      </c>
      <c r="AC61" s="418">
        <v>45993</v>
      </c>
      <c r="AD61" s="418">
        <v>29182</v>
      </c>
    </row>
    <row r="62" spans="1:30" ht="27.95" customHeight="1">
      <c r="A62" s="429">
        <v>14</v>
      </c>
      <c r="B62" s="421" t="s">
        <v>1374</v>
      </c>
      <c r="C62" s="418">
        <v>1757</v>
      </c>
      <c r="D62" s="418">
        <v>18668</v>
      </c>
      <c r="E62" s="418">
        <v>4730</v>
      </c>
      <c r="F62" s="418">
        <v>52806</v>
      </c>
      <c r="G62" s="418">
        <v>10099</v>
      </c>
      <c r="H62" s="418">
        <v>26636</v>
      </c>
      <c r="I62" s="418">
        <v>12736</v>
      </c>
      <c r="J62" s="418">
        <v>52598</v>
      </c>
      <c r="K62" s="418">
        <v>80</v>
      </c>
      <c r="L62" s="418">
        <v>1175</v>
      </c>
      <c r="M62" s="418">
        <v>246</v>
      </c>
      <c r="N62" s="418">
        <v>4293</v>
      </c>
      <c r="O62" s="418">
        <v>117</v>
      </c>
      <c r="P62" s="418">
        <v>815</v>
      </c>
      <c r="Q62" s="418">
        <v>112</v>
      </c>
      <c r="R62" s="418">
        <v>748</v>
      </c>
      <c r="S62" s="418">
        <v>36</v>
      </c>
      <c r="T62" s="418">
        <v>78</v>
      </c>
      <c r="U62" s="418">
        <v>46</v>
      </c>
      <c r="V62" s="418">
        <v>187</v>
      </c>
      <c r="W62" s="418">
        <v>40</v>
      </c>
      <c r="X62" s="418">
        <v>1172</v>
      </c>
      <c r="Y62" s="418">
        <v>149</v>
      </c>
      <c r="Z62" s="418">
        <v>3532</v>
      </c>
      <c r="AA62" s="418">
        <v>12129</v>
      </c>
      <c r="AB62" s="418">
        <v>48544</v>
      </c>
      <c r="AC62" s="418">
        <v>18019</v>
      </c>
      <c r="AD62" s="418">
        <v>114164</v>
      </c>
    </row>
    <row r="63" spans="1:30" ht="27.95" customHeight="1">
      <c r="A63" s="429">
        <v>15</v>
      </c>
      <c r="B63" s="421" t="s">
        <v>1441</v>
      </c>
      <c r="C63" s="418">
        <v>50</v>
      </c>
      <c r="D63" s="418">
        <v>667</v>
      </c>
      <c r="E63" s="418">
        <v>553</v>
      </c>
      <c r="F63" s="418">
        <v>5775</v>
      </c>
      <c r="G63" s="418">
        <v>508</v>
      </c>
      <c r="H63" s="418">
        <v>2352</v>
      </c>
      <c r="I63" s="418">
        <v>2102</v>
      </c>
      <c r="J63" s="418">
        <v>10494</v>
      </c>
      <c r="K63" s="418">
        <v>1</v>
      </c>
      <c r="L63" s="418">
        <v>10</v>
      </c>
      <c r="M63" s="418">
        <v>25</v>
      </c>
      <c r="N63" s="418">
        <v>338</v>
      </c>
      <c r="O63" s="418">
        <v>2</v>
      </c>
      <c r="P63" s="418">
        <v>9</v>
      </c>
      <c r="Q63" s="418">
        <v>5</v>
      </c>
      <c r="R63" s="418">
        <v>76</v>
      </c>
      <c r="S63" s="418">
        <v>0</v>
      </c>
      <c r="T63" s="418">
        <v>0</v>
      </c>
      <c r="U63" s="418">
        <v>0</v>
      </c>
      <c r="V63" s="418">
        <v>0</v>
      </c>
      <c r="W63" s="418">
        <v>0</v>
      </c>
      <c r="X63" s="418">
        <v>0</v>
      </c>
      <c r="Y63" s="418">
        <v>0</v>
      </c>
      <c r="Z63" s="418">
        <v>0</v>
      </c>
      <c r="AA63" s="418">
        <v>561</v>
      </c>
      <c r="AB63" s="418">
        <v>3038</v>
      </c>
      <c r="AC63" s="418">
        <v>2685</v>
      </c>
      <c r="AD63" s="418">
        <v>16683</v>
      </c>
    </row>
    <row r="64" spans="1:30" ht="27.95" customHeight="1">
      <c r="A64" s="429">
        <v>16</v>
      </c>
      <c r="B64" s="421" t="s">
        <v>95</v>
      </c>
      <c r="C64" s="418">
        <v>69</v>
      </c>
      <c r="D64" s="418">
        <v>161</v>
      </c>
      <c r="E64" s="418">
        <v>322</v>
      </c>
      <c r="F64" s="418">
        <v>436</v>
      </c>
      <c r="G64" s="418">
        <v>1716</v>
      </c>
      <c r="H64" s="418">
        <v>4765</v>
      </c>
      <c r="I64" s="418">
        <v>7301</v>
      </c>
      <c r="J64" s="418">
        <v>13525</v>
      </c>
      <c r="K64" s="418">
        <v>0</v>
      </c>
      <c r="L64" s="418">
        <v>0</v>
      </c>
      <c r="M64" s="418">
        <v>5</v>
      </c>
      <c r="N64" s="418">
        <v>17</v>
      </c>
      <c r="O64" s="418">
        <v>0</v>
      </c>
      <c r="P64" s="418">
        <v>0</v>
      </c>
      <c r="Q64" s="418">
        <v>0</v>
      </c>
      <c r="R64" s="418">
        <v>0</v>
      </c>
      <c r="S64" s="418">
        <v>0</v>
      </c>
      <c r="T64" s="418">
        <v>0</v>
      </c>
      <c r="U64" s="418">
        <v>0</v>
      </c>
      <c r="V64" s="418">
        <v>0</v>
      </c>
      <c r="W64" s="418">
        <v>8</v>
      </c>
      <c r="X64" s="418">
        <v>17</v>
      </c>
      <c r="Y64" s="418">
        <v>17</v>
      </c>
      <c r="Z64" s="418">
        <v>22</v>
      </c>
      <c r="AA64" s="418">
        <v>1793</v>
      </c>
      <c r="AB64" s="418">
        <v>4943</v>
      </c>
      <c r="AC64" s="418">
        <v>7645</v>
      </c>
      <c r="AD64" s="418">
        <v>14000</v>
      </c>
    </row>
    <row r="65" spans="1:30" ht="27.95" customHeight="1">
      <c r="A65" s="429">
        <v>17</v>
      </c>
      <c r="B65" s="421" t="s">
        <v>1375</v>
      </c>
      <c r="C65" s="418">
        <v>10</v>
      </c>
      <c r="D65" s="418">
        <v>57</v>
      </c>
      <c r="E65" s="418">
        <v>48</v>
      </c>
      <c r="F65" s="418">
        <v>972</v>
      </c>
      <c r="G65" s="418">
        <v>32</v>
      </c>
      <c r="H65" s="418">
        <v>228</v>
      </c>
      <c r="I65" s="418">
        <v>68</v>
      </c>
      <c r="J65" s="418">
        <v>902</v>
      </c>
      <c r="K65" s="418">
        <v>1</v>
      </c>
      <c r="L65" s="418">
        <v>3</v>
      </c>
      <c r="M65" s="418">
        <v>4</v>
      </c>
      <c r="N65" s="418">
        <v>15</v>
      </c>
      <c r="O65" s="418">
        <v>1</v>
      </c>
      <c r="P65" s="418">
        <v>4</v>
      </c>
      <c r="Q65" s="418">
        <v>1</v>
      </c>
      <c r="R65" s="418">
        <v>4</v>
      </c>
      <c r="S65" s="418">
        <v>0</v>
      </c>
      <c r="T65" s="418">
        <v>0</v>
      </c>
      <c r="U65" s="418">
        <v>0</v>
      </c>
      <c r="V65" s="418">
        <v>0</v>
      </c>
      <c r="W65" s="418">
        <v>2</v>
      </c>
      <c r="X65" s="418">
        <v>70</v>
      </c>
      <c r="Y65" s="418">
        <v>7</v>
      </c>
      <c r="Z65" s="418">
        <v>474</v>
      </c>
      <c r="AA65" s="418">
        <v>46</v>
      </c>
      <c r="AB65" s="418">
        <v>362</v>
      </c>
      <c r="AC65" s="418">
        <v>128</v>
      </c>
      <c r="AD65" s="418">
        <v>2367</v>
      </c>
    </row>
    <row r="66" spans="1:30" ht="27.95" customHeight="1">
      <c r="A66" s="422"/>
      <c r="B66" s="423" t="s">
        <v>1444</v>
      </c>
      <c r="C66" s="418">
        <v>14669</v>
      </c>
      <c r="D66" s="418">
        <v>48789</v>
      </c>
      <c r="E66" s="418">
        <v>20827</v>
      </c>
      <c r="F66" s="418">
        <v>112676</v>
      </c>
      <c r="G66" s="418">
        <v>87766</v>
      </c>
      <c r="H66" s="418">
        <v>100045</v>
      </c>
      <c r="I66" s="418">
        <v>125423</v>
      </c>
      <c r="J66" s="418">
        <v>212865</v>
      </c>
      <c r="K66" s="418">
        <v>221</v>
      </c>
      <c r="L66" s="418">
        <v>1458</v>
      </c>
      <c r="M66" s="418">
        <v>533</v>
      </c>
      <c r="N66" s="418">
        <v>6298</v>
      </c>
      <c r="O66" s="418">
        <v>195</v>
      </c>
      <c r="P66" s="418">
        <v>1053</v>
      </c>
      <c r="Q66" s="418">
        <v>277</v>
      </c>
      <c r="R66" s="418">
        <v>1275</v>
      </c>
      <c r="S66" s="418">
        <v>176</v>
      </c>
      <c r="T66" s="418">
        <v>1540</v>
      </c>
      <c r="U66" s="418">
        <v>222</v>
      </c>
      <c r="V66" s="418">
        <v>2042.21</v>
      </c>
      <c r="W66" s="418">
        <v>996</v>
      </c>
      <c r="X66" s="418">
        <v>41132</v>
      </c>
      <c r="Y66" s="418">
        <v>4194</v>
      </c>
      <c r="Z66" s="418">
        <v>39227</v>
      </c>
      <c r="AA66" s="418">
        <v>104023</v>
      </c>
      <c r="AB66" s="418">
        <v>194017</v>
      </c>
      <c r="AC66" s="418">
        <v>151476</v>
      </c>
      <c r="AD66" s="418">
        <v>374383.20999999996</v>
      </c>
    </row>
    <row r="67" spans="1:30" ht="27.95" customHeight="1">
      <c r="A67" s="419" t="s">
        <v>1445</v>
      </c>
      <c r="B67" s="420" t="s">
        <v>1446</v>
      </c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</row>
    <row r="68" spans="1:30" ht="27.95" customHeight="1">
      <c r="A68" s="419">
        <v>1</v>
      </c>
      <c r="B68" s="420" t="s">
        <v>1447</v>
      </c>
      <c r="C68" s="418">
        <v>713</v>
      </c>
      <c r="D68" s="418">
        <v>2246</v>
      </c>
      <c r="E68" s="418">
        <v>3389</v>
      </c>
      <c r="F68" s="418">
        <v>7083</v>
      </c>
      <c r="G68" s="418">
        <v>2712</v>
      </c>
      <c r="H68" s="418">
        <v>7819</v>
      </c>
      <c r="I68" s="418">
        <v>11383</v>
      </c>
      <c r="J68" s="418">
        <v>22109</v>
      </c>
      <c r="K68" s="418">
        <v>0</v>
      </c>
      <c r="L68" s="418">
        <v>0</v>
      </c>
      <c r="M68" s="418">
        <v>129</v>
      </c>
      <c r="N68" s="418">
        <v>1108</v>
      </c>
      <c r="O68" s="418">
        <v>1</v>
      </c>
      <c r="P68" s="418">
        <v>3</v>
      </c>
      <c r="Q68" s="418">
        <v>1</v>
      </c>
      <c r="R68" s="418">
        <v>2</v>
      </c>
      <c r="S68" s="418">
        <v>0</v>
      </c>
      <c r="T68" s="418">
        <v>0</v>
      </c>
      <c r="U68" s="418">
        <v>0</v>
      </c>
      <c r="V68" s="418">
        <v>0</v>
      </c>
      <c r="W68" s="418">
        <v>26</v>
      </c>
      <c r="X68" s="418">
        <v>62</v>
      </c>
      <c r="Y68" s="418">
        <v>151</v>
      </c>
      <c r="Z68" s="418">
        <v>150</v>
      </c>
      <c r="AA68" s="418">
        <v>3452</v>
      </c>
      <c r="AB68" s="418">
        <v>10130</v>
      </c>
      <c r="AC68" s="418">
        <v>15053</v>
      </c>
      <c r="AD68" s="418">
        <v>30452</v>
      </c>
    </row>
    <row r="69" spans="1:30" ht="27.95" customHeight="1">
      <c r="A69" s="429">
        <v>2</v>
      </c>
      <c r="B69" s="421" t="s">
        <v>1449</v>
      </c>
      <c r="C69" s="418">
        <v>812</v>
      </c>
      <c r="D69" s="418">
        <v>2233</v>
      </c>
      <c r="E69" s="418">
        <v>6152</v>
      </c>
      <c r="F69" s="418">
        <v>9968</v>
      </c>
      <c r="G69" s="418">
        <v>22395</v>
      </c>
      <c r="H69" s="418">
        <v>22396</v>
      </c>
      <c r="I69" s="418">
        <v>83732</v>
      </c>
      <c r="J69" s="418">
        <v>73239</v>
      </c>
      <c r="K69" s="418">
        <v>458</v>
      </c>
      <c r="L69" s="418">
        <v>458</v>
      </c>
      <c r="M69" s="418">
        <v>9504</v>
      </c>
      <c r="N69" s="418">
        <v>8451</v>
      </c>
      <c r="O69" s="418">
        <v>183</v>
      </c>
      <c r="P69" s="418">
        <v>184</v>
      </c>
      <c r="Q69" s="418">
        <v>9522</v>
      </c>
      <c r="R69" s="418">
        <v>6757</v>
      </c>
      <c r="S69" s="418">
        <v>0</v>
      </c>
      <c r="T69" s="418">
        <v>0</v>
      </c>
      <c r="U69" s="418">
        <v>0</v>
      </c>
      <c r="V69" s="418">
        <v>0</v>
      </c>
      <c r="W69" s="418">
        <v>520</v>
      </c>
      <c r="X69" s="418">
        <v>520</v>
      </c>
      <c r="Y69" s="418">
        <v>505</v>
      </c>
      <c r="Z69" s="418">
        <v>463</v>
      </c>
      <c r="AA69" s="418">
        <v>24368</v>
      </c>
      <c r="AB69" s="418">
        <v>25791</v>
      </c>
      <c r="AC69" s="418">
        <v>109415</v>
      </c>
      <c r="AD69" s="418">
        <v>98878</v>
      </c>
    </row>
    <row r="70" spans="1:30" ht="27.95" customHeight="1">
      <c r="A70" s="429">
        <v>3</v>
      </c>
      <c r="B70" s="421" t="s">
        <v>1450</v>
      </c>
      <c r="C70" s="418">
        <v>486</v>
      </c>
      <c r="D70" s="418">
        <v>753</v>
      </c>
      <c r="E70" s="418">
        <v>819</v>
      </c>
      <c r="F70" s="418">
        <v>1383</v>
      </c>
      <c r="G70" s="418">
        <v>17298</v>
      </c>
      <c r="H70" s="418">
        <v>13550</v>
      </c>
      <c r="I70" s="418">
        <v>26484</v>
      </c>
      <c r="J70" s="418">
        <v>25533</v>
      </c>
      <c r="K70" s="418">
        <v>4</v>
      </c>
      <c r="L70" s="418">
        <v>13</v>
      </c>
      <c r="M70" s="418">
        <v>5</v>
      </c>
      <c r="N70" s="418">
        <v>14</v>
      </c>
      <c r="O70" s="418">
        <v>47</v>
      </c>
      <c r="P70" s="418">
        <v>37</v>
      </c>
      <c r="Q70" s="418">
        <v>70</v>
      </c>
      <c r="R70" s="418">
        <v>78</v>
      </c>
      <c r="S70" s="418">
        <v>0</v>
      </c>
      <c r="T70" s="418">
        <v>0</v>
      </c>
      <c r="U70" s="418">
        <v>0</v>
      </c>
      <c r="V70" s="418">
        <v>0</v>
      </c>
      <c r="W70" s="418">
        <v>171</v>
      </c>
      <c r="X70" s="418">
        <v>255</v>
      </c>
      <c r="Y70" s="418">
        <v>194</v>
      </c>
      <c r="Z70" s="418">
        <v>475</v>
      </c>
      <c r="AA70" s="418">
        <v>18006</v>
      </c>
      <c r="AB70" s="418">
        <v>14608</v>
      </c>
      <c r="AC70" s="418">
        <v>27572</v>
      </c>
      <c r="AD70" s="418">
        <v>27483</v>
      </c>
    </row>
    <row r="71" spans="1:30" ht="27.95" customHeight="1">
      <c r="A71" s="419"/>
      <c r="B71" s="420" t="s">
        <v>1451</v>
      </c>
      <c r="C71" s="418">
        <v>2011</v>
      </c>
      <c r="D71" s="418">
        <v>5232</v>
      </c>
      <c r="E71" s="418">
        <v>10360</v>
      </c>
      <c r="F71" s="418">
        <v>18434</v>
      </c>
      <c r="G71" s="418">
        <v>42405</v>
      </c>
      <c r="H71" s="418">
        <v>43765</v>
      </c>
      <c r="I71" s="418">
        <v>121599</v>
      </c>
      <c r="J71" s="418">
        <v>120881</v>
      </c>
      <c r="K71" s="418">
        <v>462</v>
      </c>
      <c r="L71" s="418">
        <v>471</v>
      </c>
      <c r="M71" s="418">
        <v>9638</v>
      </c>
      <c r="N71" s="418">
        <v>9573</v>
      </c>
      <c r="O71" s="418">
        <v>231</v>
      </c>
      <c r="P71" s="418">
        <v>224</v>
      </c>
      <c r="Q71" s="418">
        <v>9593</v>
      </c>
      <c r="R71" s="418">
        <v>6837</v>
      </c>
      <c r="S71" s="418">
        <v>0</v>
      </c>
      <c r="T71" s="418">
        <v>0</v>
      </c>
      <c r="U71" s="418">
        <v>0</v>
      </c>
      <c r="V71" s="418">
        <v>0</v>
      </c>
      <c r="W71" s="418">
        <v>717</v>
      </c>
      <c r="X71" s="418">
        <v>837</v>
      </c>
      <c r="Y71" s="418">
        <v>850</v>
      </c>
      <c r="Z71" s="418">
        <v>1088</v>
      </c>
      <c r="AA71" s="418">
        <v>45826</v>
      </c>
      <c r="AB71" s="418">
        <v>50529</v>
      </c>
      <c r="AC71" s="418">
        <v>152040</v>
      </c>
      <c r="AD71" s="418">
        <v>156813</v>
      </c>
    </row>
    <row r="72" spans="1:30" ht="27.95" customHeight="1">
      <c r="A72" s="423" t="s">
        <v>1452</v>
      </c>
      <c r="B72" s="430"/>
      <c r="C72" s="418">
        <v>44171</v>
      </c>
      <c r="D72" s="418">
        <v>125317</v>
      </c>
      <c r="E72" s="418">
        <v>154708</v>
      </c>
      <c r="F72" s="418">
        <v>536245</v>
      </c>
      <c r="G72" s="418">
        <v>209109</v>
      </c>
      <c r="H72" s="418">
        <v>343117</v>
      </c>
      <c r="I72" s="418">
        <v>597964</v>
      </c>
      <c r="J72" s="418">
        <v>1396337</v>
      </c>
      <c r="K72" s="418">
        <v>2193</v>
      </c>
      <c r="L72" s="418">
        <v>6959</v>
      </c>
      <c r="M72" s="418">
        <v>12298</v>
      </c>
      <c r="N72" s="418">
        <v>57393</v>
      </c>
      <c r="O72" s="418">
        <v>2716</v>
      </c>
      <c r="P72" s="418">
        <v>8880</v>
      </c>
      <c r="Q72" s="418">
        <v>117572</v>
      </c>
      <c r="R72" s="418">
        <v>64485</v>
      </c>
      <c r="S72" s="418">
        <v>291</v>
      </c>
      <c r="T72" s="418">
        <v>10844</v>
      </c>
      <c r="U72" s="418">
        <v>831</v>
      </c>
      <c r="V72" s="418">
        <v>17052.21</v>
      </c>
      <c r="W72" s="418">
        <v>5422</v>
      </c>
      <c r="X72" s="418">
        <v>58092</v>
      </c>
      <c r="Y72" s="418">
        <v>14008</v>
      </c>
      <c r="Z72" s="418">
        <v>99097</v>
      </c>
      <c r="AA72" s="418">
        <v>263902</v>
      </c>
      <c r="AB72" s="418">
        <v>553209</v>
      </c>
      <c r="AC72" s="418">
        <v>897381</v>
      </c>
      <c r="AD72" s="418">
        <v>2170609.21</v>
      </c>
    </row>
    <row r="73" spans="1:30" ht="27.95" customHeight="1">
      <c r="A73" s="423" t="s">
        <v>1496</v>
      </c>
      <c r="B73" s="423"/>
      <c r="C73" s="418">
        <v>46182</v>
      </c>
      <c r="D73" s="418">
        <v>130549</v>
      </c>
      <c r="E73" s="418">
        <v>165068</v>
      </c>
      <c r="F73" s="418">
        <v>554679</v>
      </c>
      <c r="G73" s="418">
        <v>251514</v>
      </c>
      <c r="H73" s="418">
        <v>386882</v>
      </c>
      <c r="I73" s="418">
        <v>719563</v>
      </c>
      <c r="J73" s="418">
        <v>1517218</v>
      </c>
      <c r="K73" s="418">
        <v>2655</v>
      </c>
      <c r="L73" s="418">
        <v>7430</v>
      </c>
      <c r="M73" s="418">
        <v>21936</v>
      </c>
      <c r="N73" s="418">
        <v>66966</v>
      </c>
      <c r="O73" s="418">
        <v>2947</v>
      </c>
      <c r="P73" s="418">
        <v>9104</v>
      </c>
      <c r="Q73" s="418">
        <v>127165</v>
      </c>
      <c r="R73" s="418">
        <v>71322</v>
      </c>
      <c r="S73" s="418">
        <v>291</v>
      </c>
      <c r="T73" s="418">
        <v>10844</v>
      </c>
      <c r="U73" s="418">
        <v>831</v>
      </c>
      <c r="V73" s="418">
        <v>17052.21</v>
      </c>
      <c r="W73" s="418">
        <v>6139</v>
      </c>
      <c r="X73" s="418">
        <v>58929</v>
      </c>
      <c r="Y73" s="418">
        <v>14858</v>
      </c>
      <c r="Z73" s="418">
        <v>100185</v>
      </c>
      <c r="AA73" s="418">
        <v>309728</v>
      </c>
      <c r="AB73" s="418">
        <v>603738</v>
      </c>
      <c r="AC73" s="418">
        <v>1049421</v>
      </c>
      <c r="AD73" s="418">
        <v>2327422.21</v>
      </c>
    </row>
    <row r="74" spans="1:30" ht="27.95" customHeight="1">
      <c r="A74" s="419" t="s">
        <v>1454</v>
      </c>
      <c r="B74" s="420" t="s">
        <v>1455</v>
      </c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</row>
    <row r="75" spans="1:30" ht="27.95" customHeight="1">
      <c r="A75" s="429">
        <v>1</v>
      </c>
      <c r="B75" s="421" t="s">
        <v>1456</v>
      </c>
      <c r="C75" s="418">
        <v>0</v>
      </c>
      <c r="D75" s="418">
        <v>0</v>
      </c>
      <c r="E75" s="418">
        <v>0</v>
      </c>
      <c r="F75" s="418">
        <v>0</v>
      </c>
      <c r="G75" s="418">
        <v>418</v>
      </c>
      <c r="H75" s="418">
        <v>628</v>
      </c>
      <c r="I75" s="418">
        <v>10525</v>
      </c>
      <c r="J75" s="418">
        <v>5203</v>
      </c>
      <c r="K75" s="418">
        <v>0</v>
      </c>
      <c r="L75" s="418">
        <v>0</v>
      </c>
      <c r="M75" s="418">
        <v>0</v>
      </c>
      <c r="N75" s="418">
        <v>0</v>
      </c>
      <c r="O75" s="418">
        <v>0</v>
      </c>
      <c r="P75" s="418">
        <v>0</v>
      </c>
      <c r="Q75" s="418">
        <v>0</v>
      </c>
      <c r="R75" s="418">
        <v>0</v>
      </c>
      <c r="S75" s="418">
        <v>0</v>
      </c>
      <c r="T75" s="418">
        <v>0</v>
      </c>
      <c r="U75" s="418">
        <v>0</v>
      </c>
      <c r="V75" s="418">
        <v>0</v>
      </c>
      <c r="W75" s="418">
        <v>0</v>
      </c>
      <c r="X75" s="418">
        <v>0</v>
      </c>
      <c r="Y75" s="418">
        <v>0</v>
      </c>
      <c r="Z75" s="418">
        <v>0</v>
      </c>
      <c r="AA75" s="418">
        <v>418</v>
      </c>
      <c r="AB75" s="418">
        <v>628</v>
      </c>
      <c r="AC75" s="418">
        <v>10525</v>
      </c>
      <c r="AD75" s="418">
        <v>5203</v>
      </c>
    </row>
    <row r="76" spans="1:30" ht="27.95" customHeight="1">
      <c r="A76" s="429">
        <v>2</v>
      </c>
      <c r="B76" s="421" t="s">
        <v>1457</v>
      </c>
      <c r="C76" s="418">
        <v>55904</v>
      </c>
      <c r="D76" s="418">
        <v>24199</v>
      </c>
      <c r="E76" s="418">
        <v>55146</v>
      </c>
      <c r="F76" s="418">
        <v>31301</v>
      </c>
      <c r="G76" s="418">
        <v>63260</v>
      </c>
      <c r="H76" s="418">
        <v>27383</v>
      </c>
      <c r="I76" s="418">
        <v>62402</v>
      </c>
      <c r="J76" s="418">
        <v>35420</v>
      </c>
      <c r="K76" s="418">
        <v>7356</v>
      </c>
      <c r="L76" s="418">
        <v>3183</v>
      </c>
      <c r="M76" s="418">
        <v>7256</v>
      </c>
      <c r="N76" s="418">
        <v>4119</v>
      </c>
      <c r="O76" s="418">
        <v>2942</v>
      </c>
      <c r="P76" s="418">
        <v>1274</v>
      </c>
      <c r="Q76" s="418">
        <v>2902</v>
      </c>
      <c r="R76" s="418">
        <v>1647</v>
      </c>
      <c r="S76" s="418">
        <v>0</v>
      </c>
      <c r="T76" s="418">
        <v>0</v>
      </c>
      <c r="U76" s="418">
        <v>0</v>
      </c>
      <c r="V76" s="418">
        <v>0</v>
      </c>
      <c r="W76" s="418">
        <v>17654</v>
      </c>
      <c r="X76" s="418">
        <v>7643</v>
      </c>
      <c r="Y76" s="418">
        <v>17414</v>
      </c>
      <c r="Z76" s="418">
        <v>9885</v>
      </c>
      <c r="AA76" s="418">
        <v>147116</v>
      </c>
      <c r="AB76" s="418">
        <v>63682</v>
      </c>
      <c r="AC76" s="418">
        <v>145120</v>
      </c>
      <c r="AD76" s="418">
        <v>82372</v>
      </c>
    </row>
    <row r="77" spans="1:30" ht="27.95" customHeight="1">
      <c r="A77" s="429">
        <v>3</v>
      </c>
      <c r="B77" s="421" t="s">
        <v>1525</v>
      </c>
      <c r="C77" s="418">
        <v>0</v>
      </c>
      <c r="D77" s="418">
        <v>0</v>
      </c>
      <c r="E77" s="418">
        <v>0</v>
      </c>
      <c r="F77" s="418">
        <v>0</v>
      </c>
      <c r="G77" s="418">
        <v>0</v>
      </c>
      <c r="H77" s="418">
        <v>0</v>
      </c>
      <c r="I77" s="418">
        <v>0</v>
      </c>
      <c r="J77" s="418">
        <v>0</v>
      </c>
      <c r="K77" s="418">
        <v>0</v>
      </c>
      <c r="L77" s="418">
        <v>0</v>
      </c>
      <c r="M77" s="418">
        <v>0</v>
      </c>
      <c r="N77" s="418">
        <v>0</v>
      </c>
      <c r="O77" s="418">
        <v>0</v>
      </c>
      <c r="P77" s="418">
        <v>0</v>
      </c>
      <c r="Q77" s="418">
        <v>0</v>
      </c>
      <c r="R77" s="418">
        <v>0</v>
      </c>
      <c r="S77" s="418">
        <v>0</v>
      </c>
      <c r="T77" s="418">
        <v>0</v>
      </c>
      <c r="U77" s="418">
        <v>0</v>
      </c>
      <c r="V77" s="418">
        <v>0</v>
      </c>
      <c r="W77" s="418">
        <v>0</v>
      </c>
      <c r="X77" s="418">
        <v>0</v>
      </c>
      <c r="Y77" s="418">
        <v>0</v>
      </c>
      <c r="Z77" s="418">
        <v>0</v>
      </c>
      <c r="AA77" s="418">
        <v>0</v>
      </c>
      <c r="AB77" s="418">
        <v>0</v>
      </c>
      <c r="AC77" s="418">
        <v>0</v>
      </c>
      <c r="AD77" s="418">
        <v>0</v>
      </c>
    </row>
    <row r="78" spans="1:30" ht="27.95" customHeight="1">
      <c r="A78" s="422"/>
      <c r="B78" s="423" t="s">
        <v>1459</v>
      </c>
      <c r="C78" s="418">
        <v>55904</v>
      </c>
      <c r="D78" s="418">
        <v>24199</v>
      </c>
      <c r="E78" s="418">
        <v>55146</v>
      </c>
      <c r="F78" s="418">
        <v>31301</v>
      </c>
      <c r="G78" s="418">
        <v>63678</v>
      </c>
      <c r="H78" s="418">
        <v>28011</v>
      </c>
      <c r="I78" s="418">
        <v>72927</v>
      </c>
      <c r="J78" s="418">
        <v>40623</v>
      </c>
      <c r="K78" s="418">
        <v>7356</v>
      </c>
      <c r="L78" s="418">
        <v>3183</v>
      </c>
      <c r="M78" s="418">
        <v>7256</v>
      </c>
      <c r="N78" s="418">
        <v>4119</v>
      </c>
      <c r="O78" s="418">
        <v>2942</v>
      </c>
      <c r="P78" s="418">
        <v>1274</v>
      </c>
      <c r="Q78" s="418">
        <v>2902</v>
      </c>
      <c r="R78" s="418">
        <v>1647</v>
      </c>
      <c r="S78" s="418">
        <v>0</v>
      </c>
      <c r="T78" s="418">
        <v>0</v>
      </c>
      <c r="U78" s="418">
        <v>0</v>
      </c>
      <c r="V78" s="418">
        <v>0</v>
      </c>
      <c r="W78" s="418">
        <v>17654</v>
      </c>
      <c r="X78" s="418">
        <v>7643</v>
      </c>
      <c r="Y78" s="418">
        <v>17414</v>
      </c>
      <c r="Z78" s="418">
        <v>9885</v>
      </c>
      <c r="AA78" s="418">
        <v>147534</v>
      </c>
      <c r="AB78" s="418">
        <v>64310</v>
      </c>
      <c r="AC78" s="418">
        <v>155645</v>
      </c>
      <c r="AD78" s="418">
        <v>87575</v>
      </c>
    </row>
    <row r="79" spans="1:30" ht="27.95" customHeight="1">
      <c r="A79" s="431" t="s">
        <v>1460</v>
      </c>
      <c r="B79" s="421" t="s">
        <v>108</v>
      </c>
      <c r="C79" s="418">
        <v>0</v>
      </c>
      <c r="D79" s="418">
        <v>0</v>
      </c>
      <c r="E79" s="418">
        <v>0</v>
      </c>
      <c r="F79" s="418">
        <v>0</v>
      </c>
      <c r="G79" s="418">
        <v>30</v>
      </c>
      <c r="H79" s="418">
        <v>3291</v>
      </c>
      <c r="I79" s="418">
        <v>646</v>
      </c>
      <c r="J79" s="418">
        <v>16701</v>
      </c>
      <c r="K79" s="418">
        <v>0</v>
      </c>
      <c r="L79" s="418">
        <v>0</v>
      </c>
      <c r="M79" s="418">
        <v>0</v>
      </c>
      <c r="N79" s="418">
        <v>0</v>
      </c>
      <c r="O79" s="418">
        <v>0</v>
      </c>
      <c r="P79" s="418">
        <v>0</v>
      </c>
      <c r="Q79" s="418">
        <v>0</v>
      </c>
      <c r="R79" s="418">
        <v>0</v>
      </c>
      <c r="S79" s="418">
        <v>0</v>
      </c>
      <c r="T79" s="418">
        <v>0</v>
      </c>
      <c r="U79" s="418">
        <v>0</v>
      </c>
      <c r="V79" s="418">
        <v>0</v>
      </c>
      <c r="W79" s="418">
        <v>0</v>
      </c>
      <c r="X79" s="418">
        <v>0</v>
      </c>
      <c r="Y79" s="418">
        <v>0</v>
      </c>
      <c r="Z79" s="418">
        <v>0</v>
      </c>
      <c r="AA79" s="418">
        <v>30</v>
      </c>
      <c r="AB79" s="418">
        <v>3291</v>
      </c>
      <c r="AC79" s="418">
        <v>646</v>
      </c>
      <c r="AD79" s="418">
        <v>16701</v>
      </c>
    </row>
    <row r="80" spans="1:30" ht="27.95" customHeight="1">
      <c r="A80" s="431"/>
      <c r="B80" s="421" t="s">
        <v>1461</v>
      </c>
      <c r="C80" s="418">
        <v>0</v>
      </c>
      <c r="D80" s="418">
        <v>0</v>
      </c>
      <c r="E80" s="418">
        <v>0</v>
      </c>
      <c r="F80" s="418">
        <v>0</v>
      </c>
      <c r="G80" s="418">
        <v>30</v>
      </c>
      <c r="H80" s="418">
        <v>3291</v>
      </c>
      <c r="I80" s="418">
        <v>646</v>
      </c>
      <c r="J80" s="418">
        <v>16701</v>
      </c>
      <c r="K80" s="418">
        <v>0</v>
      </c>
      <c r="L80" s="418">
        <v>0</v>
      </c>
      <c r="M80" s="418">
        <v>0</v>
      </c>
      <c r="N80" s="418">
        <v>0</v>
      </c>
      <c r="O80" s="418">
        <v>0</v>
      </c>
      <c r="P80" s="418">
        <v>0</v>
      </c>
      <c r="Q80" s="418">
        <v>0</v>
      </c>
      <c r="R80" s="418">
        <v>0</v>
      </c>
      <c r="S80" s="418">
        <v>0</v>
      </c>
      <c r="T80" s="418">
        <v>0</v>
      </c>
      <c r="U80" s="418">
        <v>0</v>
      </c>
      <c r="V80" s="418">
        <v>0</v>
      </c>
      <c r="W80" s="418">
        <v>0</v>
      </c>
      <c r="X80" s="418">
        <v>0</v>
      </c>
      <c r="Y80" s="418">
        <v>0</v>
      </c>
      <c r="Z80" s="418">
        <v>0</v>
      </c>
      <c r="AA80" s="418">
        <v>30</v>
      </c>
      <c r="AB80" s="418">
        <v>3291</v>
      </c>
      <c r="AC80" s="418">
        <v>646</v>
      </c>
      <c r="AD80" s="418">
        <v>16701</v>
      </c>
    </row>
    <row r="81" spans="1:30" ht="27.95" customHeight="1">
      <c r="A81" s="431"/>
      <c r="B81" s="432" t="s">
        <v>1509</v>
      </c>
      <c r="C81" s="418">
        <v>102086</v>
      </c>
      <c r="D81" s="418">
        <v>154748</v>
      </c>
      <c r="E81" s="418">
        <v>220214</v>
      </c>
      <c r="F81" s="418">
        <v>585980</v>
      </c>
      <c r="G81" s="418">
        <v>315222</v>
      </c>
      <c r="H81" s="418">
        <v>418184</v>
      </c>
      <c r="I81" s="418">
        <v>793136</v>
      </c>
      <c r="J81" s="418">
        <v>1574542</v>
      </c>
      <c r="K81" s="418">
        <v>10011</v>
      </c>
      <c r="L81" s="418">
        <v>10613</v>
      </c>
      <c r="M81" s="418">
        <v>29192</v>
      </c>
      <c r="N81" s="418">
        <v>71085</v>
      </c>
      <c r="O81" s="418">
        <v>5889</v>
      </c>
      <c r="P81" s="418">
        <v>10378</v>
      </c>
      <c r="Q81" s="418">
        <v>130067</v>
      </c>
      <c r="R81" s="418">
        <v>72969</v>
      </c>
      <c r="S81" s="418">
        <v>291</v>
      </c>
      <c r="T81" s="418">
        <v>10844</v>
      </c>
      <c r="U81" s="418">
        <v>831</v>
      </c>
      <c r="V81" s="418">
        <v>17052.21</v>
      </c>
      <c r="W81" s="418">
        <v>23793</v>
      </c>
      <c r="X81" s="418">
        <v>66572</v>
      </c>
      <c r="Y81" s="418">
        <v>32272</v>
      </c>
      <c r="Z81" s="418">
        <v>110070</v>
      </c>
      <c r="AA81" s="418">
        <v>457292</v>
      </c>
      <c r="AB81" s="418">
        <v>671339</v>
      </c>
      <c r="AC81" s="418">
        <v>1205712</v>
      </c>
      <c r="AD81" s="418">
        <v>2431698.21</v>
      </c>
    </row>
    <row r="82" spans="1:30" ht="23.1" customHeight="1">
      <c r="A82" s="416"/>
      <c r="B82" s="417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</row>
    <row r="83" spans="1:30">
      <c r="A83" s="382"/>
      <c r="B83" s="382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</row>
  </sheetData>
  <mergeCells count="54">
    <mergeCell ref="Y46:Z46"/>
    <mergeCell ref="S45:V45"/>
    <mergeCell ref="W45:Z45"/>
    <mergeCell ref="AA45:AD45"/>
    <mergeCell ref="C46:D46"/>
    <mergeCell ref="E46:F46"/>
    <mergeCell ref="G46:H46"/>
    <mergeCell ref="I46:J46"/>
    <mergeCell ref="K46:L46"/>
    <mergeCell ref="M46:N46"/>
    <mergeCell ref="AA46:AB46"/>
    <mergeCell ref="AC46:AD46"/>
    <mergeCell ref="O46:P46"/>
    <mergeCell ref="Q46:R46"/>
    <mergeCell ref="S46:T46"/>
    <mergeCell ref="U46:V46"/>
    <mergeCell ref="W46:X46"/>
    <mergeCell ref="AC6:AD6"/>
    <mergeCell ref="A17:B17"/>
    <mergeCell ref="A41:AD41"/>
    <mergeCell ref="A42:AD42"/>
    <mergeCell ref="A43:AD43"/>
    <mergeCell ref="Q6:R6"/>
    <mergeCell ref="S6:T6"/>
    <mergeCell ref="U6:V6"/>
    <mergeCell ref="W6:X6"/>
    <mergeCell ref="Y6:Z6"/>
    <mergeCell ref="AA6:AB6"/>
    <mergeCell ref="I6:J6"/>
    <mergeCell ref="K6:L6"/>
    <mergeCell ref="M6:N6"/>
    <mergeCell ref="O6:P6"/>
    <mergeCell ref="A45:A47"/>
    <mergeCell ref="B45:B47"/>
    <mergeCell ref="C45:F45"/>
    <mergeCell ref="G45:J45"/>
    <mergeCell ref="K45:N45"/>
    <mergeCell ref="O45:R45"/>
    <mergeCell ref="A1:AD1"/>
    <mergeCell ref="A2:AD2"/>
    <mergeCell ref="A3:AD3"/>
    <mergeCell ref="AC4:AD4"/>
    <mergeCell ref="A5:A7"/>
    <mergeCell ref="B5:B7"/>
    <mergeCell ref="C5:F5"/>
    <mergeCell ref="G5:J5"/>
    <mergeCell ref="K5:N5"/>
    <mergeCell ref="O5:R5"/>
    <mergeCell ref="S5:V5"/>
    <mergeCell ref="W5:Z5"/>
    <mergeCell ref="AA5:AD5"/>
    <mergeCell ref="C6:D6"/>
    <mergeCell ref="E6:F6"/>
    <mergeCell ref="G6:H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9"/>
  <sheetViews>
    <sheetView topLeftCell="A61" workbookViewId="0">
      <selection activeCell="G7" sqref="G7"/>
    </sheetView>
  </sheetViews>
  <sheetFormatPr defaultRowHeight="15"/>
  <cols>
    <col min="1" max="1" width="4.5703125" style="433" bestFit="1" customWidth="1"/>
    <col min="2" max="2" width="28.7109375" style="433" customWidth="1"/>
    <col min="3" max="3" width="12.5703125" style="433" customWidth="1"/>
    <col min="4" max="4" width="13.28515625" style="449" customWidth="1"/>
    <col min="5" max="5" width="14" style="433" bestFit="1" customWidth="1"/>
    <col min="6" max="6" width="14.5703125" style="449" customWidth="1"/>
    <col min="7" max="7" width="12" style="433" bestFit="1" customWidth="1"/>
    <col min="8" max="8" width="11.85546875" style="449" customWidth="1"/>
    <col min="9" max="9" width="11.85546875" style="433" customWidth="1"/>
    <col min="10" max="10" width="10.42578125" style="449" bestFit="1" customWidth="1"/>
    <col min="11" max="11" width="9.28515625" style="433" bestFit="1" customWidth="1"/>
    <col min="12" max="12" width="12.140625" style="449" customWidth="1"/>
    <col min="13" max="13" width="9.28515625" style="433" bestFit="1" customWidth="1"/>
    <col min="14" max="14" width="13.140625" style="449" customWidth="1"/>
    <col min="15" max="16384" width="9.140625" style="433"/>
  </cols>
  <sheetData>
    <row r="1" spans="1:14" ht="15.75">
      <c r="A1" s="834" t="s">
        <v>1526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</row>
    <row r="2" spans="1:14" ht="15.75">
      <c r="A2" s="834" t="s">
        <v>1527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</row>
    <row r="3" spans="1:14">
      <c r="A3" s="835" t="s">
        <v>1528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</row>
    <row r="4" spans="1:14" s="436" customFormat="1" ht="15.75">
      <c r="A4" s="434"/>
      <c r="B4" s="435"/>
      <c r="D4" s="437"/>
      <c r="F4" s="438"/>
      <c r="H4" s="438"/>
      <c r="I4" s="439"/>
      <c r="J4" s="438"/>
      <c r="L4" s="438"/>
      <c r="N4" s="438"/>
    </row>
    <row r="5" spans="1:14" ht="15.75">
      <c r="A5" s="836" t="s">
        <v>1489</v>
      </c>
      <c r="B5" s="839" t="s">
        <v>1412</v>
      </c>
      <c r="C5" s="840" t="s">
        <v>1529</v>
      </c>
      <c r="D5" s="841"/>
      <c r="E5" s="841"/>
      <c r="F5" s="842"/>
      <c r="G5" s="840" t="s">
        <v>1530</v>
      </c>
      <c r="H5" s="841"/>
      <c r="I5" s="841"/>
      <c r="J5" s="842"/>
      <c r="K5" s="840" t="s">
        <v>1531</v>
      </c>
      <c r="L5" s="841"/>
      <c r="M5" s="841"/>
      <c r="N5" s="842"/>
    </row>
    <row r="6" spans="1:14" ht="40.5" customHeight="1">
      <c r="A6" s="837"/>
      <c r="B6" s="839"/>
      <c r="C6" s="843" t="s">
        <v>1519</v>
      </c>
      <c r="D6" s="844"/>
      <c r="E6" s="843" t="s">
        <v>1532</v>
      </c>
      <c r="F6" s="844"/>
      <c r="G6" s="843" t="s">
        <v>1519</v>
      </c>
      <c r="H6" s="844"/>
      <c r="I6" s="843" t="s">
        <v>1532</v>
      </c>
      <c r="J6" s="844"/>
      <c r="K6" s="843" t="s">
        <v>1519</v>
      </c>
      <c r="L6" s="844"/>
      <c r="M6" s="843" t="s">
        <v>1532</v>
      </c>
      <c r="N6" s="844"/>
    </row>
    <row r="7" spans="1:14" ht="15.75" customHeight="1">
      <c r="A7" s="838"/>
      <c r="B7" s="839"/>
      <c r="C7" s="440" t="s">
        <v>1417</v>
      </c>
      <c r="D7" s="441" t="s">
        <v>55</v>
      </c>
      <c r="E7" s="440" t="s">
        <v>1417</v>
      </c>
      <c r="F7" s="441" t="s">
        <v>55</v>
      </c>
      <c r="G7" s="440" t="s">
        <v>1417</v>
      </c>
      <c r="H7" s="441" t="s">
        <v>55</v>
      </c>
      <c r="I7" s="440" t="s">
        <v>1417</v>
      </c>
      <c r="J7" s="441" t="s">
        <v>55</v>
      </c>
      <c r="K7" s="440" t="s">
        <v>1417</v>
      </c>
      <c r="L7" s="441" t="s">
        <v>55</v>
      </c>
      <c r="M7" s="440" t="s">
        <v>1417</v>
      </c>
      <c r="N7" s="441" t="s">
        <v>55</v>
      </c>
    </row>
    <row r="8" spans="1:14" ht="15.75">
      <c r="A8" s="265" t="s">
        <v>1425</v>
      </c>
      <c r="B8" s="257" t="s">
        <v>1395</v>
      </c>
      <c r="C8" s="442"/>
      <c r="D8" s="443"/>
      <c r="E8" s="442"/>
      <c r="F8" s="443"/>
      <c r="G8" s="444"/>
      <c r="H8" s="445"/>
      <c r="I8" s="444"/>
      <c r="J8" s="445"/>
      <c r="K8" s="444"/>
      <c r="L8" s="445"/>
      <c r="M8" s="444"/>
      <c r="N8" s="445"/>
    </row>
    <row r="9" spans="1:14" ht="15.75">
      <c r="A9" s="266">
        <v>1</v>
      </c>
      <c r="B9" s="446" t="s">
        <v>56</v>
      </c>
      <c r="C9" s="443">
        <v>181256</v>
      </c>
      <c r="D9" s="443">
        <v>458261</v>
      </c>
      <c r="E9" s="443">
        <v>606475</v>
      </c>
      <c r="F9" s="443">
        <v>668795</v>
      </c>
      <c r="G9" s="443">
        <v>63</v>
      </c>
      <c r="H9" s="443">
        <v>298</v>
      </c>
      <c r="I9" s="443">
        <v>346</v>
      </c>
      <c r="J9" s="443">
        <v>559</v>
      </c>
      <c r="K9" s="443">
        <v>0</v>
      </c>
      <c r="L9" s="443">
        <v>0</v>
      </c>
      <c r="M9" s="443">
        <v>0</v>
      </c>
      <c r="N9" s="443">
        <v>0</v>
      </c>
    </row>
    <row r="10" spans="1:14" ht="15.75">
      <c r="A10" s="266">
        <v>2</v>
      </c>
      <c r="B10" s="446" t="s">
        <v>57</v>
      </c>
      <c r="C10" s="443">
        <v>78473</v>
      </c>
      <c r="D10" s="443">
        <v>137238</v>
      </c>
      <c r="E10" s="443">
        <v>152129</v>
      </c>
      <c r="F10" s="443">
        <v>308212</v>
      </c>
      <c r="G10" s="443">
        <v>0</v>
      </c>
      <c r="H10" s="443">
        <v>0</v>
      </c>
      <c r="I10" s="443">
        <v>0</v>
      </c>
      <c r="J10" s="443">
        <v>0</v>
      </c>
      <c r="K10" s="443">
        <v>0</v>
      </c>
      <c r="L10" s="443">
        <v>0</v>
      </c>
      <c r="M10" s="443">
        <v>0</v>
      </c>
      <c r="N10" s="443">
        <v>0</v>
      </c>
    </row>
    <row r="11" spans="1:14" ht="15.75">
      <c r="A11" s="266">
        <v>3</v>
      </c>
      <c r="B11" s="446" t="s">
        <v>58</v>
      </c>
      <c r="C11" s="443">
        <v>95068</v>
      </c>
      <c r="D11" s="443">
        <v>410782</v>
      </c>
      <c r="E11" s="443">
        <v>205468</v>
      </c>
      <c r="F11" s="443">
        <v>1236169</v>
      </c>
      <c r="G11" s="443">
        <v>0</v>
      </c>
      <c r="H11" s="443">
        <v>0</v>
      </c>
      <c r="I11" s="443">
        <v>318</v>
      </c>
      <c r="J11" s="443">
        <v>1998</v>
      </c>
      <c r="K11" s="443">
        <v>4</v>
      </c>
      <c r="L11" s="443">
        <v>6937</v>
      </c>
      <c r="M11" s="443">
        <v>7</v>
      </c>
      <c r="N11" s="443">
        <v>7025</v>
      </c>
    </row>
    <row r="12" spans="1:14" ht="15.75">
      <c r="A12" s="266">
        <v>4</v>
      </c>
      <c r="B12" s="446" t="s">
        <v>195</v>
      </c>
      <c r="C12" s="443">
        <v>1355</v>
      </c>
      <c r="D12" s="443">
        <v>1348</v>
      </c>
      <c r="E12" s="443">
        <v>23230</v>
      </c>
      <c r="F12" s="443">
        <v>26121</v>
      </c>
      <c r="G12" s="443">
        <v>12</v>
      </c>
      <c r="H12" s="443">
        <v>48</v>
      </c>
      <c r="I12" s="443">
        <v>216</v>
      </c>
      <c r="J12" s="443">
        <v>268</v>
      </c>
      <c r="K12" s="443">
        <v>0</v>
      </c>
      <c r="L12" s="443">
        <v>0</v>
      </c>
      <c r="M12" s="443">
        <v>0</v>
      </c>
      <c r="N12" s="443">
        <v>0</v>
      </c>
    </row>
    <row r="13" spans="1:14" ht="15.75">
      <c r="A13" s="266">
        <v>5</v>
      </c>
      <c r="B13" s="446" t="s">
        <v>196</v>
      </c>
      <c r="C13" s="443">
        <v>2742</v>
      </c>
      <c r="D13" s="443">
        <v>4269</v>
      </c>
      <c r="E13" s="443">
        <v>417501</v>
      </c>
      <c r="F13" s="443">
        <v>50372</v>
      </c>
      <c r="G13" s="443">
        <v>342</v>
      </c>
      <c r="H13" s="443">
        <v>425</v>
      </c>
      <c r="I13" s="443">
        <v>7176</v>
      </c>
      <c r="J13" s="443">
        <v>61493</v>
      </c>
      <c r="K13" s="443">
        <v>11</v>
      </c>
      <c r="L13" s="443">
        <v>801</v>
      </c>
      <c r="M13" s="443">
        <v>357</v>
      </c>
      <c r="N13" s="443">
        <v>38771</v>
      </c>
    </row>
    <row r="14" spans="1:14" ht="15.75">
      <c r="A14" s="266">
        <v>6</v>
      </c>
      <c r="B14" s="446" t="s">
        <v>197</v>
      </c>
      <c r="C14" s="443">
        <v>8233</v>
      </c>
      <c r="D14" s="443">
        <v>17912</v>
      </c>
      <c r="E14" s="443">
        <v>243119</v>
      </c>
      <c r="F14" s="443">
        <v>448123</v>
      </c>
      <c r="G14" s="443">
        <v>34</v>
      </c>
      <c r="H14" s="443">
        <v>27</v>
      </c>
      <c r="I14" s="443">
        <v>34</v>
      </c>
      <c r="J14" s="443">
        <v>27</v>
      </c>
      <c r="K14" s="443">
        <v>221</v>
      </c>
      <c r="L14" s="443">
        <v>114200</v>
      </c>
      <c r="M14" s="443">
        <v>281</v>
      </c>
      <c r="N14" s="443">
        <v>156988</v>
      </c>
    </row>
    <row r="15" spans="1:14" ht="15.75">
      <c r="A15" s="266">
        <v>7</v>
      </c>
      <c r="B15" s="446" t="s">
        <v>61</v>
      </c>
      <c r="C15" s="443">
        <v>121292</v>
      </c>
      <c r="D15" s="443">
        <v>198007</v>
      </c>
      <c r="E15" s="443">
        <v>157851</v>
      </c>
      <c r="F15" s="443">
        <v>307064</v>
      </c>
      <c r="G15" s="443">
        <v>0</v>
      </c>
      <c r="H15" s="443">
        <v>0</v>
      </c>
      <c r="I15" s="443">
        <v>0</v>
      </c>
      <c r="J15" s="443">
        <v>0</v>
      </c>
      <c r="K15" s="443">
        <v>0</v>
      </c>
      <c r="L15" s="443">
        <v>0</v>
      </c>
      <c r="M15" s="443">
        <v>25</v>
      </c>
      <c r="N15" s="443">
        <v>548</v>
      </c>
    </row>
    <row r="16" spans="1:14" ht="15.75">
      <c r="A16" s="266"/>
      <c r="B16" s="257" t="s">
        <v>1429</v>
      </c>
      <c r="C16" s="447">
        <v>488419</v>
      </c>
      <c r="D16" s="447">
        <v>1227817</v>
      </c>
      <c r="E16" s="447">
        <v>1805773</v>
      </c>
      <c r="F16" s="447">
        <v>3044856</v>
      </c>
      <c r="G16" s="447">
        <v>451</v>
      </c>
      <c r="H16" s="447">
        <v>798</v>
      </c>
      <c r="I16" s="447">
        <v>8090</v>
      </c>
      <c r="J16" s="447">
        <v>64345</v>
      </c>
      <c r="K16" s="447">
        <v>236</v>
      </c>
      <c r="L16" s="447">
        <v>121938</v>
      </c>
      <c r="M16" s="447">
        <v>670</v>
      </c>
      <c r="N16" s="447">
        <v>203332</v>
      </c>
    </row>
    <row r="17" spans="1:14" ht="15.75">
      <c r="A17" s="761" t="s">
        <v>1430</v>
      </c>
      <c r="B17" s="762"/>
      <c r="C17" s="443"/>
      <c r="D17" s="443"/>
      <c r="E17" s="443"/>
      <c r="F17" s="448"/>
      <c r="G17" s="449"/>
      <c r="I17" s="449"/>
      <c r="K17" s="449"/>
      <c r="M17" s="449"/>
    </row>
    <row r="18" spans="1:14" ht="15.75">
      <c r="A18" s="277">
        <v>1</v>
      </c>
      <c r="B18" s="278" t="s">
        <v>63</v>
      </c>
      <c r="C18" s="443">
        <v>7</v>
      </c>
      <c r="D18" s="443">
        <v>36</v>
      </c>
      <c r="E18" s="443">
        <v>1658</v>
      </c>
      <c r="F18" s="443">
        <v>6989</v>
      </c>
      <c r="G18" s="443">
        <v>0</v>
      </c>
      <c r="H18" s="443">
        <v>0</v>
      </c>
      <c r="I18" s="443">
        <v>0</v>
      </c>
      <c r="J18" s="443">
        <v>0</v>
      </c>
      <c r="K18" s="443">
        <v>0</v>
      </c>
      <c r="L18" s="443">
        <v>0</v>
      </c>
      <c r="M18" s="443">
        <v>8</v>
      </c>
      <c r="N18" s="443">
        <v>319</v>
      </c>
    </row>
    <row r="19" spans="1:14" ht="15.75">
      <c r="A19" s="277">
        <v>2</v>
      </c>
      <c r="B19" s="278" t="s">
        <v>198</v>
      </c>
      <c r="C19" s="443">
        <v>992</v>
      </c>
      <c r="D19" s="443">
        <v>2915</v>
      </c>
      <c r="E19" s="443">
        <v>9158</v>
      </c>
      <c r="F19" s="443">
        <v>14725</v>
      </c>
      <c r="G19" s="443">
        <v>0</v>
      </c>
      <c r="H19" s="443">
        <v>0</v>
      </c>
      <c r="I19" s="443">
        <v>31</v>
      </c>
      <c r="J19" s="443">
        <v>88</v>
      </c>
      <c r="K19" s="443">
        <v>1</v>
      </c>
      <c r="L19" s="443">
        <v>2900</v>
      </c>
      <c r="M19" s="443">
        <v>19</v>
      </c>
      <c r="N19" s="443">
        <v>3200</v>
      </c>
    </row>
    <row r="20" spans="1:14" ht="15.75">
      <c r="A20" s="277">
        <v>3</v>
      </c>
      <c r="B20" s="278" t="s">
        <v>65</v>
      </c>
      <c r="C20" s="443">
        <v>3412</v>
      </c>
      <c r="D20" s="443">
        <v>9978</v>
      </c>
      <c r="E20" s="443">
        <v>12365</v>
      </c>
      <c r="F20" s="443">
        <v>37124</v>
      </c>
      <c r="G20" s="443">
        <v>0</v>
      </c>
      <c r="H20" s="443">
        <v>0</v>
      </c>
      <c r="I20" s="443">
        <v>0</v>
      </c>
      <c r="J20" s="443">
        <v>0</v>
      </c>
      <c r="K20" s="443">
        <v>0</v>
      </c>
      <c r="L20" s="443">
        <v>0</v>
      </c>
      <c r="M20" s="443">
        <v>0</v>
      </c>
      <c r="N20" s="443">
        <v>0</v>
      </c>
    </row>
    <row r="21" spans="1:14" ht="15.75">
      <c r="A21" s="277">
        <v>4</v>
      </c>
      <c r="B21" s="279" t="s">
        <v>66</v>
      </c>
      <c r="C21" s="443">
        <v>1814</v>
      </c>
      <c r="D21" s="443">
        <v>6627</v>
      </c>
      <c r="E21" s="443">
        <v>20680</v>
      </c>
      <c r="F21" s="443">
        <v>125885</v>
      </c>
      <c r="G21" s="443">
        <v>0</v>
      </c>
      <c r="H21" s="443">
        <v>0</v>
      </c>
      <c r="I21" s="443">
        <v>17</v>
      </c>
      <c r="J21" s="443">
        <v>49</v>
      </c>
      <c r="K21" s="443">
        <v>17</v>
      </c>
      <c r="L21" s="443">
        <v>47</v>
      </c>
      <c r="M21" s="443">
        <v>182</v>
      </c>
      <c r="N21" s="443">
        <v>544</v>
      </c>
    </row>
    <row r="22" spans="1:14" ht="15.75">
      <c r="A22" s="277">
        <v>5</v>
      </c>
      <c r="B22" s="279" t="s">
        <v>67</v>
      </c>
      <c r="C22" s="443">
        <v>198</v>
      </c>
      <c r="D22" s="443">
        <v>1344</v>
      </c>
      <c r="E22" s="443">
        <v>4016</v>
      </c>
      <c r="F22" s="443">
        <v>9550</v>
      </c>
      <c r="G22" s="443">
        <v>3</v>
      </c>
      <c r="H22" s="443">
        <v>7</v>
      </c>
      <c r="I22" s="443">
        <v>32</v>
      </c>
      <c r="J22" s="443">
        <v>90</v>
      </c>
      <c r="K22" s="443">
        <v>214</v>
      </c>
      <c r="L22" s="443">
        <v>37824</v>
      </c>
      <c r="M22" s="443">
        <v>380</v>
      </c>
      <c r="N22" s="443">
        <v>75297</v>
      </c>
    </row>
    <row r="23" spans="1:14" ht="15.75">
      <c r="A23" s="277">
        <v>6</v>
      </c>
      <c r="B23" s="278" t="s">
        <v>199</v>
      </c>
      <c r="C23" s="443">
        <v>956</v>
      </c>
      <c r="D23" s="443">
        <v>1352</v>
      </c>
      <c r="E23" s="443">
        <v>9236</v>
      </c>
      <c r="F23" s="443">
        <v>10896</v>
      </c>
      <c r="G23" s="443">
        <v>6</v>
      </c>
      <c r="H23" s="443">
        <v>28</v>
      </c>
      <c r="I23" s="443">
        <v>136</v>
      </c>
      <c r="J23" s="443">
        <v>825</v>
      </c>
      <c r="K23" s="443">
        <v>0</v>
      </c>
      <c r="L23" s="443">
        <v>0</v>
      </c>
      <c r="M23" s="443">
        <v>0</v>
      </c>
      <c r="N23" s="443">
        <v>0</v>
      </c>
    </row>
    <row r="24" spans="1:14" ht="15.75">
      <c r="A24" s="277">
        <v>7</v>
      </c>
      <c r="B24" s="279" t="s">
        <v>69</v>
      </c>
      <c r="C24" s="443">
        <v>1685</v>
      </c>
      <c r="D24" s="443">
        <v>3140</v>
      </c>
      <c r="E24" s="443">
        <v>3195</v>
      </c>
      <c r="F24" s="443">
        <v>12400</v>
      </c>
      <c r="G24" s="443">
        <v>0</v>
      </c>
      <c r="H24" s="443">
        <v>0</v>
      </c>
      <c r="I24" s="443">
        <v>0</v>
      </c>
      <c r="J24" s="443">
        <v>0</v>
      </c>
      <c r="K24" s="443">
        <v>0</v>
      </c>
      <c r="L24" s="443">
        <v>0</v>
      </c>
      <c r="M24" s="443">
        <v>0</v>
      </c>
      <c r="N24" s="443">
        <v>0</v>
      </c>
    </row>
    <row r="25" spans="1:14" ht="15.75">
      <c r="A25" s="277">
        <v>8</v>
      </c>
      <c r="B25" s="279" t="s">
        <v>200</v>
      </c>
      <c r="C25" s="443">
        <v>1723</v>
      </c>
      <c r="D25" s="443">
        <v>2553</v>
      </c>
      <c r="E25" s="443">
        <v>6235</v>
      </c>
      <c r="F25" s="443">
        <v>10236</v>
      </c>
      <c r="G25" s="443">
        <v>27</v>
      </c>
      <c r="H25" s="443">
        <v>36</v>
      </c>
      <c r="I25" s="443">
        <v>417</v>
      </c>
      <c r="J25" s="443">
        <v>307</v>
      </c>
      <c r="K25" s="443">
        <v>26</v>
      </c>
      <c r="L25" s="443">
        <v>365</v>
      </c>
      <c r="M25" s="443">
        <v>49</v>
      </c>
      <c r="N25" s="443">
        <v>2501</v>
      </c>
    </row>
    <row r="26" spans="1:14" ht="15.75">
      <c r="A26" s="277">
        <v>9</v>
      </c>
      <c r="B26" s="279" t="s">
        <v>201</v>
      </c>
      <c r="C26" s="443">
        <v>5072</v>
      </c>
      <c r="D26" s="443">
        <v>6117</v>
      </c>
      <c r="E26" s="443">
        <v>12156</v>
      </c>
      <c r="F26" s="443">
        <v>54443</v>
      </c>
      <c r="G26" s="443">
        <v>8</v>
      </c>
      <c r="H26" s="443">
        <v>23</v>
      </c>
      <c r="I26" s="443">
        <v>306</v>
      </c>
      <c r="J26" s="443">
        <v>372</v>
      </c>
      <c r="K26" s="443">
        <v>5</v>
      </c>
      <c r="L26" s="443">
        <v>72</v>
      </c>
      <c r="M26" s="443">
        <v>35</v>
      </c>
      <c r="N26" s="443">
        <v>3382</v>
      </c>
    </row>
    <row r="27" spans="1:14" ht="15.75">
      <c r="A27" s="277">
        <v>10</v>
      </c>
      <c r="B27" s="279" t="s">
        <v>202</v>
      </c>
      <c r="C27" s="443">
        <v>821</v>
      </c>
      <c r="D27" s="443">
        <v>4216</v>
      </c>
      <c r="E27" s="443">
        <v>3185</v>
      </c>
      <c r="F27" s="443">
        <v>13083</v>
      </c>
      <c r="G27" s="443">
        <v>0</v>
      </c>
      <c r="H27" s="443">
        <v>0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</row>
    <row r="28" spans="1:14" ht="15.75">
      <c r="A28" s="277">
        <v>11</v>
      </c>
      <c r="B28" s="279" t="s">
        <v>203</v>
      </c>
      <c r="C28" s="443">
        <v>1356</v>
      </c>
      <c r="D28" s="443">
        <v>4278</v>
      </c>
      <c r="E28" s="443">
        <v>11507</v>
      </c>
      <c r="F28" s="443">
        <v>38735</v>
      </c>
      <c r="G28" s="443">
        <v>12</v>
      </c>
      <c r="H28" s="443">
        <v>63</v>
      </c>
      <c r="I28" s="443">
        <v>152</v>
      </c>
      <c r="J28" s="443">
        <v>725</v>
      </c>
      <c r="K28" s="443">
        <v>17</v>
      </c>
      <c r="L28" s="443">
        <v>289</v>
      </c>
      <c r="M28" s="443">
        <v>28</v>
      </c>
      <c r="N28" s="443">
        <v>7325</v>
      </c>
    </row>
    <row r="29" spans="1:14" ht="15.75">
      <c r="A29" s="277">
        <v>12</v>
      </c>
      <c r="B29" s="279" t="s">
        <v>204</v>
      </c>
      <c r="C29" s="443">
        <v>78</v>
      </c>
      <c r="D29" s="443">
        <v>736</v>
      </c>
      <c r="E29" s="443">
        <v>506</v>
      </c>
      <c r="F29" s="443">
        <v>3601</v>
      </c>
      <c r="G29" s="443">
        <v>0</v>
      </c>
      <c r="H29" s="443">
        <v>0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</row>
    <row r="30" spans="1:14" ht="15.75">
      <c r="A30" s="277">
        <v>13</v>
      </c>
      <c r="B30" s="278" t="s">
        <v>205</v>
      </c>
      <c r="C30" s="443">
        <v>33</v>
      </c>
      <c r="D30" s="443">
        <v>85</v>
      </c>
      <c r="E30" s="443">
        <v>83</v>
      </c>
      <c r="F30" s="443">
        <v>199</v>
      </c>
      <c r="G30" s="443">
        <v>0</v>
      </c>
      <c r="H30" s="443">
        <v>0</v>
      </c>
      <c r="I30" s="443">
        <v>0</v>
      </c>
      <c r="J30" s="443">
        <v>0</v>
      </c>
      <c r="K30" s="443">
        <v>0</v>
      </c>
      <c r="L30" s="443">
        <v>0</v>
      </c>
      <c r="M30" s="443">
        <v>0</v>
      </c>
      <c r="N30" s="443">
        <v>0</v>
      </c>
    </row>
    <row r="31" spans="1:14" ht="15.75">
      <c r="A31" s="277">
        <v>14</v>
      </c>
      <c r="B31" s="278" t="s">
        <v>1533</v>
      </c>
      <c r="C31" s="443">
        <v>16</v>
      </c>
      <c r="D31" s="443">
        <v>2</v>
      </c>
      <c r="E31" s="443">
        <v>451</v>
      </c>
      <c r="F31" s="443">
        <v>2448</v>
      </c>
      <c r="G31" s="443">
        <v>0</v>
      </c>
      <c r="H31" s="443">
        <v>0</v>
      </c>
      <c r="I31" s="443">
        <v>0</v>
      </c>
      <c r="J31" s="443">
        <v>0</v>
      </c>
      <c r="K31" s="443">
        <v>0</v>
      </c>
      <c r="L31" s="443">
        <v>0</v>
      </c>
      <c r="M31" s="443">
        <v>0</v>
      </c>
      <c r="N31" s="443">
        <v>0</v>
      </c>
    </row>
    <row r="32" spans="1:14" ht="15.75">
      <c r="A32" s="277">
        <v>15</v>
      </c>
      <c r="B32" s="278" t="s">
        <v>1534</v>
      </c>
      <c r="C32" s="443">
        <v>1654</v>
      </c>
      <c r="D32" s="443">
        <v>1156</v>
      </c>
      <c r="E32" s="443">
        <v>1815</v>
      </c>
      <c r="F32" s="443">
        <v>1324</v>
      </c>
      <c r="G32" s="443">
        <v>165</v>
      </c>
      <c r="H32" s="443">
        <v>245</v>
      </c>
      <c r="I32" s="443">
        <v>225</v>
      </c>
      <c r="J32" s="443">
        <v>345</v>
      </c>
      <c r="K32" s="443">
        <v>6</v>
      </c>
      <c r="L32" s="443">
        <v>145</v>
      </c>
      <c r="M32" s="443">
        <v>16</v>
      </c>
      <c r="N32" s="443">
        <v>865</v>
      </c>
    </row>
    <row r="33" spans="1:14" ht="15.75">
      <c r="A33" s="277">
        <v>16</v>
      </c>
      <c r="B33" s="279" t="s">
        <v>208</v>
      </c>
      <c r="C33" s="443">
        <v>0</v>
      </c>
      <c r="D33" s="443">
        <v>124</v>
      </c>
      <c r="E33" s="443">
        <v>0</v>
      </c>
      <c r="F33" s="443">
        <v>731</v>
      </c>
      <c r="G33" s="443">
        <v>0</v>
      </c>
      <c r="H33" s="443">
        <v>0</v>
      </c>
      <c r="I33" s="443">
        <v>0</v>
      </c>
      <c r="J33" s="443">
        <v>0</v>
      </c>
      <c r="K33" s="443">
        <v>0</v>
      </c>
      <c r="L33" s="443">
        <v>0</v>
      </c>
      <c r="M33" s="443">
        <v>0</v>
      </c>
      <c r="N33" s="443">
        <v>0</v>
      </c>
    </row>
    <row r="34" spans="1:14" ht="15.75">
      <c r="A34" s="277">
        <v>17</v>
      </c>
      <c r="B34" s="279" t="s">
        <v>209</v>
      </c>
      <c r="C34" s="443">
        <v>24538</v>
      </c>
      <c r="D34" s="443">
        <v>24063</v>
      </c>
      <c r="E34" s="443">
        <v>189401</v>
      </c>
      <c r="F34" s="443">
        <v>160034</v>
      </c>
      <c r="G34" s="443">
        <v>0</v>
      </c>
      <c r="H34" s="443">
        <v>0</v>
      </c>
      <c r="I34" s="443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</row>
    <row r="35" spans="1:14" ht="15.75">
      <c r="A35" s="277">
        <v>18</v>
      </c>
      <c r="B35" s="279" t="s">
        <v>210</v>
      </c>
      <c r="C35" s="443">
        <v>58</v>
      </c>
      <c r="D35" s="443">
        <v>308</v>
      </c>
      <c r="E35" s="443">
        <v>426</v>
      </c>
      <c r="F35" s="443">
        <v>3321</v>
      </c>
      <c r="G35" s="443">
        <v>0</v>
      </c>
      <c r="H35" s="443">
        <v>0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</row>
    <row r="36" spans="1:14" ht="15" customHeight="1">
      <c r="A36" s="277">
        <v>19</v>
      </c>
      <c r="B36" s="279" t="s">
        <v>81</v>
      </c>
      <c r="C36" s="443">
        <v>1855</v>
      </c>
      <c r="D36" s="443">
        <v>5804</v>
      </c>
      <c r="E36" s="443">
        <v>1970</v>
      </c>
      <c r="F36" s="443">
        <v>8194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</row>
    <row r="37" spans="1:14" ht="15" customHeight="1">
      <c r="A37" s="277">
        <v>20</v>
      </c>
      <c r="B37" s="279" t="s">
        <v>82</v>
      </c>
      <c r="C37" s="443">
        <v>288</v>
      </c>
      <c r="D37" s="443">
        <v>305</v>
      </c>
      <c r="E37" s="443">
        <v>286</v>
      </c>
      <c r="F37" s="443">
        <v>280</v>
      </c>
      <c r="G37" s="443">
        <v>0</v>
      </c>
      <c r="H37" s="443">
        <v>0</v>
      </c>
      <c r="I37" s="443">
        <v>0</v>
      </c>
      <c r="J37" s="443">
        <v>0</v>
      </c>
      <c r="K37" s="443">
        <v>0</v>
      </c>
      <c r="L37" s="443">
        <v>0</v>
      </c>
      <c r="M37" s="443">
        <v>0</v>
      </c>
      <c r="N37" s="443">
        <v>0</v>
      </c>
    </row>
    <row r="38" spans="1:14" ht="15.75">
      <c r="A38" s="277"/>
      <c r="B38" s="281" t="s">
        <v>1431</v>
      </c>
      <c r="C38" s="447">
        <v>46556</v>
      </c>
      <c r="D38" s="447">
        <v>75139</v>
      </c>
      <c r="E38" s="447">
        <v>288329</v>
      </c>
      <c r="F38" s="447">
        <v>514198</v>
      </c>
      <c r="G38" s="447">
        <v>221</v>
      </c>
      <c r="H38" s="447">
        <v>402</v>
      </c>
      <c r="I38" s="447">
        <v>1316</v>
      </c>
      <c r="J38" s="447">
        <v>2801</v>
      </c>
      <c r="K38" s="447">
        <v>286</v>
      </c>
      <c r="L38" s="447">
        <v>41642</v>
      </c>
      <c r="M38" s="447">
        <v>717</v>
      </c>
      <c r="N38" s="447">
        <v>93433</v>
      </c>
    </row>
    <row r="39" spans="1:14" ht="15.75">
      <c r="A39" s="266"/>
      <c r="B39" s="257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</row>
    <row r="40" spans="1:14" ht="15.75">
      <c r="A40" s="834" t="s">
        <v>1526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  <c r="L40" s="834"/>
      <c r="M40" s="834"/>
      <c r="N40" s="834"/>
    </row>
    <row r="41" spans="1:14" ht="15.75">
      <c r="A41" s="834" t="s">
        <v>1527</v>
      </c>
      <c r="B41" s="834"/>
      <c r="C41" s="834"/>
      <c r="D41" s="834"/>
      <c r="E41" s="834"/>
      <c r="F41" s="834"/>
      <c r="G41" s="834"/>
      <c r="H41" s="834"/>
      <c r="I41" s="834"/>
      <c r="J41" s="834"/>
      <c r="K41" s="834"/>
      <c r="L41" s="834"/>
      <c r="M41" s="834"/>
      <c r="N41" s="834"/>
    </row>
    <row r="42" spans="1:14">
      <c r="A42" s="835" t="s">
        <v>1535</v>
      </c>
      <c r="B42" s="835"/>
      <c r="C42" s="835"/>
      <c r="D42" s="835"/>
      <c r="E42" s="835"/>
      <c r="F42" s="835"/>
      <c r="G42" s="835"/>
      <c r="H42" s="835"/>
      <c r="I42" s="835"/>
      <c r="J42" s="835"/>
      <c r="K42" s="835"/>
      <c r="L42" s="835"/>
      <c r="M42" s="835"/>
      <c r="N42" s="835"/>
    </row>
    <row r="43" spans="1:14" ht="15.75">
      <c r="A43" s="836" t="s">
        <v>1489</v>
      </c>
      <c r="B43" s="839" t="s">
        <v>1412</v>
      </c>
      <c r="C43" s="846" t="s">
        <v>1529</v>
      </c>
      <c r="D43" s="846"/>
      <c r="E43" s="846"/>
      <c r="F43" s="846"/>
      <c r="G43" s="846" t="s">
        <v>1530</v>
      </c>
      <c r="H43" s="846"/>
      <c r="I43" s="846"/>
      <c r="J43" s="846"/>
      <c r="K43" s="846" t="s">
        <v>1531</v>
      </c>
      <c r="L43" s="846"/>
      <c r="M43" s="846"/>
      <c r="N43" s="846"/>
    </row>
    <row r="44" spans="1:14" ht="42" customHeight="1">
      <c r="A44" s="837"/>
      <c r="B44" s="839"/>
      <c r="C44" s="845" t="s">
        <v>1519</v>
      </c>
      <c r="D44" s="845"/>
      <c r="E44" s="845" t="s">
        <v>1532</v>
      </c>
      <c r="F44" s="845"/>
      <c r="G44" s="845" t="s">
        <v>1519</v>
      </c>
      <c r="H44" s="845"/>
      <c r="I44" s="845" t="s">
        <v>1532</v>
      </c>
      <c r="J44" s="845"/>
      <c r="K44" s="845" t="s">
        <v>1519</v>
      </c>
      <c r="L44" s="845"/>
      <c r="M44" s="845" t="s">
        <v>1532</v>
      </c>
      <c r="N44" s="845"/>
    </row>
    <row r="45" spans="1:14" ht="15.75" customHeight="1">
      <c r="A45" s="838"/>
      <c r="B45" s="839"/>
      <c r="C45" s="440" t="s">
        <v>1417</v>
      </c>
      <c r="D45" s="441" t="s">
        <v>55</v>
      </c>
      <c r="E45" s="440" t="s">
        <v>1417</v>
      </c>
      <c r="F45" s="441" t="s">
        <v>55</v>
      </c>
      <c r="G45" s="440" t="s">
        <v>1417</v>
      </c>
      <c r="H45" s="441" t="s">
        <v>55</v>
      </c>
      <c r="I45" s="440" t="s">
        <v>1417</v>
      </c>
      <c r="J45" s="441" t="s">
        <v>55</v>
      </c>
      <c r="K45" s="440" t="s">
        <v>1417</v>
      </c>
      <c r="L45" s="441" t="s">
        <v>55</v>
      </c>
      <c r="M45" s="440" t="s">
        <v>1417</v>
      </c>
      <c r="N45" s="441" t="s">
        <v>55</v>
      </c>
    </row>
    <row r="46" spans="1:14" ht="15.75">
      <c r="A46" s="289" t="s">
        <v>1437</v>
      </c>
      <c r="B46" s="281" t="s">
        <v>1438</v>
      </c>
      <c r="C46" s="450"/>
      <c r="D46" s="443"/>
      <c r="E46" s="450"/>
      <c r="F46" s="443"/>
      <c r="G46" s="444"/>
      <c r="H46" s="445"/>
      <c r="I46" s="444"/>
      <c r="J46" s="445"/>
      <c r="K46" s="444"/>
      <c r="L46" s="445"/>
      <c r="M46" s="444"/>
      <c r="N46" s="445"/>
    </row>
    <row r="47" spans="1:14" ht="15" customHeight="1">
      <c r="A47" s="280">
        <v>1</v>
      </c>
      <c r="B47" s="279" t="s">
        <v>212</v>
      </c>
      <c r="C47" s="443">
        <v>39452</v>
      </c>
      <c r="D47" s="443">
        <v>46699</v>
      </c>
      <c r="E47" s="443">
        <v>65740</v>
      </c>
      <c r="F47" s="443">
        <v>94504</v>
      </c>
      <c r="G47" s="443">
        <v>1</v>
      </c>
      <c r="H47" s="443">
        <v>11</v>
      </c>
      <c r="I47" s="443">
        <v>4</v>
      </c>
      <c r="J47" s="443">
        <v>31</v>
      </c>
      <c r="K47" s="443">
        <v>0</v>
      </c>
      <c r="L47" s="443">
        <v>0</v>
      </c>
      <c r="M47" s="443">
        <v>0</v>
      </c>
      <c r="N47" s="443">
        <v>0</v>
      </c>
    </row>
    <row r="48" spans="1:14" ht="15" customHeight="1">
      <c r="A48" s="280">
        <v>2</v>
      </c>
      <c r="B48" s="279" t="s">
        <v>1291</v>
      </c>
      <c r="C48" s="443">
        <v>1608</v>
      </c>
      <c r="D48" s="443">
        <v>3668</v>
      </c>
      <c r="E48" s="443">
        <v>3211</v>
      </c>
      <c r="F48" s="443">
        <v>4586</v>
      </c>
      <c r="G48" s="443">
        <v>0</v>
      </c>
      <c r="H48" s="443">
        <v>0</v>
      </c>
      <c r="I48" s="443">
        <v>0</v>
      </c>
      <c r="J48" s="443">
        <v>0</v>
      </c>
      <c r="K48" s="443">
        <v>0</v>
      </c>
      <c r="L48" s="443">
        <v>0</v>
      </c>
      <c r="M48" s="443">
        <v>0</v>
      </c>
      <c r="N48" s="443">
        <v>0</v>
      </c>
    </row>
    <row r="49" spans="1:14" ht="15" customHeight="1">
      <c r="A49" s="280">
        <v>3</v>
      </c>
      <c r="B49" s="279" t="s">
        <v>214</v>
      </c>
      <c r="C49" s="443">
        <v>1310</v>
      </c>
      <c r="D49" s="443">
        <v>1996</v>
      </c>
      <c r="E49" s="443">
        <v>2146</v>
      </c>
      <c r="F49" s="443">
        <v>1978</v>
      </c>
      <c r="G49" s="443">
        <v>0</v>
      </c>
      <c r="H49" s="443">
        <v>0</v>
      </c>
      <c r="I49" s="443">
        <v>0</v>
      </c>
      <c r="J49" s="443">
        <v>0</v>
      </c>
      <c r="K49" s="443">
        <v>0</v>
      </c>
      <c r="L49" s="443">
        <v>0</v>
      </c>
      <c r="M49" s="443">
        <v>0</v>
      </c>
      <c r="N49" s="443">
        <v>0</v>
      </c>
    </row>
    <row r="50" spans="1:14" ht="15" customHeight="1">
      <c r="A50" s="280">
        <v>4</v>
      </c>
      <c r="B50" s="279" t="s">
        <v>215</v>
      </c>
      <c r="C50" s="443">
        <v>120</v>
      </c>
      <c r="D50" s="443">
        <v>40</v>
      </c>
      <c r="E50" s="443">
        <v>389</v>
      </c>
      <c r="F50" s="443">
        <v>177</v>
      </c>
      <c r="G50" s="443">
        <v>0</v>
      </c>
      <c r="H50" s="443">
        <v>0</v>
      </c>
      <c r="I50" s="443">
        <v>0</v>
      </c>
      <c r="J50" s="443">
        <v>0</v>
      </c>
      <c r="K50" s="443">
        <v>0</v>
      </c>
      <c r="L50" s="443">
        <v>0</v>
      </c>
      <c r="M50" s="443">
        <v>0</v>
      </c>
      <c r="N50" s="443">
        <v>0</v>
      </c>
    </row>
    <row r="51" spans="1:14" ht="15" customHeight="1">
      <c r="A51" s="280">
        <v>5</v>
      </c>
      <c r="B51" s="279" t="s">
        <v>216</v>
      </c>
      <c r="C51" s="443">
        <v>0</v>
      </c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3">
        <v>0</v>
      </c>
      <c r="K51" s="443">
        <v>0</v>
      </c>
      <c r="L51" s="443">
        <v>0</v>
      </c>
      <c r="M51" s="443">
        <v>0</v>
      </c>
      <c r="N51" s="443">
        <v>0</v>
      </c>
    </row>
    <row r="52" spans="1:14" ht="15" customHeight="1">
      <c r="A52" s="280">
        <v>6</v>
      </c>
      <c r="B52" s="279" t="s">
        <v>217</v>
      </c>
      <c r="C52" s="443">
        <v>7583</v>
      </c>
      <c r="D52" s="443">
        <v>9834</v>
      </c>
      <c r="E52" s="443">
        <v>21760</v>
      </c>
      <c r="F52" s="443">
        <v>44064</v>
      </c>
      <c r="G52" s="443">
        <v>0</v>
      </c>
      <c r="H52" s="443">
        <v>0</v>
      </c>
      <c r="I52" s="443">
        <v>0</v>
      </c>
      <c r="J52" s="443">
        <v>0</v>
      </c>
      <c r="K52" s="443">
        <v>0</v>
      </c>
      <c r="L52" s="443">
        <v>0</v>
      </c>
      <c r="M52" s="443">
        <v>0</v>
      </c>
      <c r="N52" s="443">
        <v>0</v>
      </c>
    </row>
    <row r="53" spans="1:14" ht="15" customHeight="1">
      <c r="A53" s="280">
        <v>7</v>
      </c>
      <c r="B53" s="278" t="s">
        <v>218</v>
      </c>
      <c r="C53" s="443">
        <v>216</v>
      </c>
      <c r="D53" s="443">
        <v>0</v>
      </c>
      <c r="E53" s="443">
        <v>710</v>
      </c>
      <c r="F53" s="443">
        <v>10025</v>
      </c>
      <c r="G53" s="443">
        <v>0</v>
      </c>
      <c r="H53" s="443">
        <v>0</v>
      </c>
      <c r="I53" s="443">
        <v>0</v>
      </c>
      <c r="J53" s="443">
        <v>0</v>
      </c>
      <c r="K53" s="443">
        <v>0</v>
      </c>
      <c r="L53" s="443">
        <v>0</v>
      </c>
      <c r="M53" s="443">
        <v>0</v>
      </c>
      <c r="N53" s="443">
        <v>0</v>
      </c>
    </row>
    <row r="54" spans="1:14" ht="15" customHeight="1">
      <c r="A54" s="280">
        <v>8</v>
      </c>
      <c r="B54" s="279" t="s">
        <v>219</v>
      </c>
      <c r="C54" s="443">
        <v>732</v>
      </c>
      <c r="D54" s="443">
        <v>1285</v>
      </c>
      <c r="E54" s="443">
        <v>3542</v>
      </c>
      <c r="F54" s="443">
        <v>7512</v>
      </c>
      <c r="G54" s="443">
        <v>0</v>
      </c>
      <c r="H54" s="443">
        <v>0</v>
      </c>
      <c r="I54" s="443">
        <v>0</v>
      </c>
      <c r="J54" s="443">
        <v>0</v>
      </c>
      <c r="K54" s="443">
        <v>0</v>
      </c>
      <c r="L54" s="443">
        <v>0</v>
      </c>
      <c r="M54" s="443">
        <v>0</v>
      </c>
      <c r="N54" s="443">
        <v>0</v>
      </c>
    </row>
    <row r="55" spans="1:14" ht="15" customHeight="1">
      <c r="A55" s="280">
        <v>9</v>
      </c>
      <c r="B55" s="278" t="s">
        <v>220</v>
      </c>
      <c r="C55" s="443">
        <v>1894</v>
      </c>
      <c r="D55" s="443">
        <v>5442</v>
      </c>
      <c r="E55" s="443">
        <v>2271</v>
      </c>
      <c r="F55" s="443">
        <v>6835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</row>
    <row r="56" spans="1:14" ht="15" customHeight="1">
      <c r="A56" s="280">
        <v>10</v>
      </c>
      <c r="B56" s="278" t="s">
        <v>221</v>
      </c>
      <c r="C56" s="443">
        <v>102362</v>
      </c>
      <c r="D56" s="443">
        <v>25804</v>
      </c>
      <c r="E56" s="443">
        <v>135970</v>
      </c>
      <c r="F56" s="443">
        <v>34419</v>
      </c>
      <c r="G56" s="443">
        <v>0</v>
      </c>
      <c r="H56" s="443">
        <v>0</v>
      </c>
      <c r="I56" s="443">
        <v>0</v>
      </c>
      <c r="J56" s="443">
        <v>0</v>
      </c>
      <c r="K56" s="443">
        <v>0</v>
      </c>
      <c r="L56" s="443">
        <v>0</v>
      </c>
      <c r="M56" s="443">
        <v>0</v>
      </c>
      <c r="N56" s="443">
        <v>0</v>
      </c>
    </row>
    <row r="57" spans="1:14" ht="15.75">
      <c r="A57" s="280">
        <v>11</v>
      </c>
      <c r="B57" s="279" t="s">
        <v>222</v>
      </c>
      <c r="C57" s="443">
        <v>125</v>
      </c>
      <c r="D57" s="443">
        <v>11</v>
      </c>
      <c r="E57" s="443">
        <v>473</v>
      </c>
      <c r="F57" s="443">
        <v>143</v>
      </c>
      <c r="G57" s="443">
        <v>0</v>
      </c>
      <c r="H57" s="443">
        <v>0</v>
      </c>
      <c r="I57" s="443">
        <v>0</v>
      </c>
      <c r="J57" s="443">
        <v>0</v>
      </c>
      <c r="K57" s="443">
        <v>59</v>
      </c>
      <c r="L57" s="443">
        <v>849</v>
      </c>
      <c r="M57" s="443">
        <v>115</v>
      </c>
      <c r="N57" s="443">
        <v>6240</v>
      </c>
    </row>
    <row r="58" spans="1:14" ht="15.75">
      <c r="A58" s="280">
        <v>12</v>
      </c>
      <c r="B58" s="278" t="s">
        <v>223</v>
      </c>
      <c r="C58" s="443">
        <v>221</v>
      </c>
      <c r="D58" s="443">
        <v>281</v>
      </c>
      <c r="E58" s="443">
        <v>721</v>
      </c>
      <c r="F58" s="443">
        <v>2496</v>
      </c>
      <c r="G58" s="443">
        <v>0</v>
      </c>
      <c r="H58" s="443">
        <v>0</v>
      </c>
      <c r="I58" s="443">
        <v>0</v>
      </c>
      <c r="J58" s="443">
        <v>0</v>
      </c>
      <c r="K58" s="443">
        <v>0</v>
      </c>
      <c r="L58" s="443">
        <v>0</v>
      </c>
      <c r="M58" s="443">
        <v>0</v>
      </c>
      <c r="N58" s="443">
        <v>0</v>
      </c>
    </row>
    <row r="59" spans="1:14" ht="15.75">
      <c r="A59" s="280">
        <v>13</v>
      </c>
      <c r="B59" s="279" t="s">
        <v>1440</v>
      </c>
      <c r="C59" s="443">
        <v>159172</v>
      </c>
      <c r="D59" s="443">
        <v>122094</v>
      </c>
      <c r="E59" s="443">
        <v>187002</v>
      </c>
      <c r="F59" s="443">
        <v>158020</v>
      </c>
      <c r="G59" s="443">
        <v>0</v>
      </c>
      <c r="H59" s="443">
        <v>0</v>
      </c>
      <c r="I59" s="443">
        <v>0</v>
      </c>
      <c r="J59" s="443">
        <v>0</v>
      </c>
      <c r="K59" s="443">
        <v>305</v>
      </c>
      <c r="L59" s="443">
        <v>37194</v>
      </c>
      <c r="M59" s="443">
        <v>203</v>
      </c>
      <c r="N59" s="443">
        <v>23580</v>
      </c>
    </row>
    <row r="60" spans="1:14" ht="15.75">
      <c r="A60" s="280">
        <v>14</v>
      </c>
      <c r="B60" s="279" t="s">
        <v>1374</v>
      </c>
      <c r="C60" s="443">
        <v>67625</v>
      </c>
      <c r="D60" s="443">
        <v>371738</v>
      </c>
      <c r="E60" s="443">
        <v>101122</v>
      </c>
      <c r="F60" s="443">
        <v>951838</v>
      </c>
      <c r="G60" s="443">
        <v>0</v>
      </c>
      <c r="H60" s="443">
        <v>0</v>
      </c>
      <c r="I60" s="443">
        <v>0</v>
      </c>
      <c r="J60" s="443">
        <v>0</v>
      </c>
      <c r="K60" s="443">
        <v>0</v>
      </c>
      <c r="L60" s="443">
        <v>0</v>
      </c>
      <c r="M60" s="443">
        <v>0</v>
      </c>
      <c r="N60" s="443">
        <v>0</v>
      </c>
    </row>
    <row r="61" spans="1:14" ht="15" customHeight="1">
      <c r="A61" s="280">
        <v>15</v>
      </c>
      <c r="B61" s="279" t="s">
        <v>1441</v>
      </c>
      <c r="C61" s="443">
        <v>9550</v>
      </c>
      <c r="D61" s="443">
        <v>16309</v>
      </c>
      <c r="E61" s="443">
        <v>30332</v>
      </c>
      <c r="F61" s="443">
        <v>39819</v>
      </c>
      <c r="G61" s="443">
        <v>0</v>
      </c>
      <c r="H61" s="443">
        <v>0</v>
      </c>
      <c r="I61" s="443">
        <v>0</v>
      </c>
      <c r="J61" s="443">
        <v>0</v>
      </c>
      <c r="K61" s="443">
        <v>0</v>
      </c>
      <c r="L61" s="443">
        <v>0</v>
      </c>
      <c r="M61" s="443">
        <v>0</v>
      </c>
      <c r="N61" s="443">
        <v>0</v>
      </c>
    </row>
    <row r="62" spans="1:14" ht="15" customHeight="1">
      <c r="A62" s="280">
        <v>16</v>
      </c>
      <c r="B62" s="279" t="s">
        <v>95</v>
      </c>
      <c r="C62" s="443">
        <v>0</v>
      </c>
      <c r="D62" s="443">
        <v>0</v>
      </c>
      <c r="E62" s="443">
        <v>284</v>
      </c>
      <c r="F62" s="443">
        <v>213</v>
      </c>
      <c r="G62" s="443">
        <v>0</v>
      </c>
      <c r="H62" s="443">
        <v>0</v>
      </c>
      <c r="I62" s="443">
        <v>0</v>
      </c>
      <c r="J62" s="443">
        <v>0</v>
      </c>
      <c r="K62" s="443">
        <v>0</v>
      </c>
      <c r="L62" s="443">
        <v>0</v>
      </c>
      <c r="M62" s="443">
        <v>0</v>
      </c>
      <c r="N62" s="443">
        <v>0</v>
      </c>
    </row>
    <row r="63" spans="1:14" ht="15" customHeight="1">
      <c r="A63" s="280">
        <v>17</v>
      </c>
      <c r="B63" s="279" t="s">
        <v>1375</v>
      </c>
      <c r="C63" s="443">
        <v>0</v>
      </c>
      <c r="D63" s="443">
        <v>0</v>
      </c>
      <c r="E63" s="443">
        <v>0</v>
      </c>
      <c r="F63" s="443">
        <v>0</v>
      </c>
      <c r="G63" s="443">
        <v>0</v>
      </c>
      <c r="H63" s="443">
        <v>0</v>
      </c>
      <c r="I63" s="443">
        <v>0</v>
      </c>
      <c r="J63" s="443">
        <v>0</v>
      </c>
      <c r="K63" s="443">
        <v>0</v>
      </c>
      <c r="L63" s="443">
        <v>0</v>
      </c>
      <c r="M63" s="443">
        <v>0</v>
      </c>
      <c r="N63" s="443">
        <v>0</v>
      </c>
    </row>
    <row r="64" spans="1:14" ht="15" customHeight="1">
      <c r="A64" s="277"/>
      <c r="B64" s="281" t="s">
        <v>1444</v>
      </c>
      <c r="C64" s="447">
        <v>391970</v>
      </c>
      <c r="D64" s="447">
        <v>605201</v>
      </c>
      <c r="E64" s="447">
        <v>555673</v>
      </c>
      <c r="F64" s="447">
        <v>1356629</v>
      </c>
      <c r="G64" s="447">
        <v>1</v>
      </c>
      <c r="H64" s="447">
        <v>11</v>
      </c>
      <c r="I64" s="447">
        <v>4</v>
      </c>
      <c r="J64" s="447">
        <v>31</v>
      </c>
      <c r="K64" s="447">
        <v>364</v>
      </c>
      <c r="L64" s="447">
        <v>38043</v>
      </c>
      <c r="M64" s="447">
        <v>318</v>
      </c>
      <c r="N64" s="447">
        <v>29820</v>
      </c>
    </row>
    <row r="65" spans="1:14" ht="15.75">
      <c r="A65" s="289" t="s">
        <v>1445</v>
      </c>
      <c r="B65" s="281" t="s">
        <v>1446</v>
      </c>
      <c r="C65" s="443"/>
      <c r="D65" s="443"/>
      <c r="E65" s="443"/>
      <c r="F65" s="443"/>
      <c r="G65" s="443"/>
      <c r="H65" s="443"/>
      <c r="I65" s="443"/>
      <c r="J65" s="443"/>
      <c r="K65" s="443"/>
      <c r="L65" s="443"/>
      <c r="M65" s="443"/>
      <c r="N65" s="443"/>
    </row>
    <row r="66" spans="1:14" ht="15.75">
      <c r="A66" s="277">
        <v>1</v>
      </c>
      <c r="B66" s="278" t="s">
        <v>172</v>
      </c>
      <c r="C66" s="443">
        <v>12611</v>
      </c>
      <c r="D66" s="443">
        <v>12522</v>
      </c>
      <c r="E66" s="443">
        <v>120633</v>
      </c>
      <c r="F66" s="443">
        <v>120289</v>
      </c>
      <c r="G66" s="443">
        <v>36</v>
      </c>
      <c r="H66" s="443">
        <v>79</v>
      </c>
      <c r="I66" s="443">
        <v>25</v>
      </c>
      <c r="J66" s="443">
        <v>115</v>
      </c>
      <c r="K66" s="443">
        <v>0</v>
      </c>
      <c r="L66" s="443">
        <v>0</v>
      </c>
      <c r="M66" s="443">
        <v>0</v>
      </c>
      <c r="N66" s="443">
        <v>0</v>
      </c>
    </row>
    <row r="67" spans="1:14" ht="15" customHeight="1">
      <c r="A67" s="280">
        <v>2</v>
      </c>
      <c r="B67" s="279" t="s">
        <v>1449</v>
      </c>
      <c r="C67" s="443">
        <v>26273</v>
      </c>
      <c r="D67" s="443">
        <v>35021</v>
      </c>
      <c r="E67" s="443">
        <v>156794</v>
      </c>
      <c r="F67" s="443">
        <v>153657</v>
      </c>
      <c r="G67" s="443">
        <v>186</v>
      </c>
      <c r="H67" s="443">
        <v>452</v>
      </c>
      <c r="I67" s="443">
        <v>857</v>
      </c>
      <c r="J67" s="443">
        <v>1374</v>
      </c>
      <c r="K67" s="443">
        <v>0</v>
      </c>
      <c r="L67" s="443">
        <v>0</v>
      </c>
      <c r="M67" s="443">
        <v>0</v>
      </c>
      <c r="N67" s="443">
        <v>0</v>
      </c>
    </row>
    <row r="68" spans="1:14" ht="15" customHeight="1">
      <c r="A68" s="280">
        <v>3</v>
      </c>
      <c r="B68" s="279" t="s">
        <v>1450</v>
      </c>
      <c r="C68" s="443">
        <v>133782</v>
      </c>
      <c r="D68" s="443">
        <v>98253</v>
      </c>
      <c r="E68" s="443">
        <v>238251</v>
      </c>
      <c r="F68" s="443">
        <v>192456</v>
      </c>
      <c r="G68" s="443">
        <v>0</v>
      </c>
      <c r="H68" s="443">
        <v>0</v>
      </c>
      <c r="I68" s="443">
        <v>0</v>
      </c>
      <c r="J68" s="443">
        <v>0</v>
      </c>
      <c r="K68" s="443">
        <v>0</v>
      </c>
      <c r="L68" s="443">
        <v>0</v>
      </c>
      <c r="M68" s="443">
        <v>0</v>
      </c>
      <c r="N68" s="443">
        <v>0</v>
      </c>
    </row>
    <row r="69" spans="1:14" ht="15" customHeight="1">
      <c r="A69" s="277"/>
      <c r="B69" s="281" t="s">
        <v>1451</v>
      </c>
      <c r="C69" s="447">
        <v>172666</v>
      </c>
      <c r="D69" s="447">
        <v>145796</v>
      </c>
      <c r="E69" s="447">
        <v>515678</v>
      </c>
      <c r="F69" s="447">
        <v>466402</v>
      </c>
      <c r="G69" s="447">
        <v>222</v>
      </c>
      <c r="H69" s="447">
        <v>531</v>
      </c>
      <c r="I69" s="447">
        <v>882</v>
      </c>
      <c r="J69" s="447">
        <v>1489</v>
      </c>
      <c r="K69" s="447">
        <v>0</v>
      </c>
      <c r="L69" s="447">
        <v>0</v>
      </c>
      <c r="M69" s="447">
        <v>0</v>
      </c>
      <c r="N69" s="447">
        <v>0</v>
      </c>
    </row>
    <row r="70" spans="1:14" ht="15" customHeight="1">
      <c r="A70" s="281" t="s">
        <v>1452</v>
      </c>
      <c r="B70" s="287"/>
      <c r="C70" s="447">
        <v>926945</v>
      </c>
      <c r="D70" s="447">
        <v>1908157</v>
      </c>
      <c r="E70" s="447">
        <v>2649775</v>
      </c>
      <c r="F70" s="447">
        <v>4915683</v>
      </c>
      <c r="G70" s="447">
        <v>673</v>
      </c>
      <c r="H70" s="447">
        <v>1211</v>
      </c>
      <c r="I70" s="447">
        <v>9410</v>
      </c>
      <c r="J70" s="447">
        <v>67177</v>
      </c>
      <c r="K70" s="447">
        <v>886</v>
      </c>
      <c r="L70" s="447">
        <v>201623</v>
      </c>
      <c r="M70" s="447">
        <v>1705</v>
      </c>
      <c r="N70" s="447">
        <v>326585</v>
      </c>
    </row>
    <row r="71" spans="1:14" ht="15" customHeight="1">
      <c r="A71" s="281" t="s">
        <v>1496</v>
      </c>
      <c r="B71" s="278"/>
      <c r="C71" s="447">
        <v>1099611</v>
      </c>
      <c r="D71" s="447">
        <v>2053953</v>
      </c>
      <c r="E71" s="447">
        <v>3165453</v>
      </c>
      <c r="F71" s="447">
        <v>5382085</v>
      </c>
      <c r="G71" s="447">
        <v>895</v>
      </c>
      <c r="H71" s="447">
        <v>1742</v>
      </c>
      <c r="I71" s="447">
        <v>10292</v>
      </c>
      <c r="J71" s="447">
        <v>68666</v>
      </c>
      <c r="K71" s="447">
        <v>886</v>
      </c>
      <c r="L71" s="447">
        <v>201623</v>
      </c>
      <c r="M71" s="447">
        <v>1705</v>
      </c>
      <c r="N71" s="447">
        <v>326585</v>
      </c>
    </row>
    <row r="72" spans="1:14" ht="15" customHeight="1">
      <c r="A72" s="289" t="s">
        <v>1454</v>
      </c>
      <c r="B72" s="281" t="s">
        <v>1455</v>
      </c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</row>
    <row r="73" spans="1:14" ht="15" customHeight="1">
      <c r="A73" s="280">
        <v>1</v>
      </c>
      <c r="B73" s="279" t="s">
        <v>1456</v>
      </c>
      <c r="C73" s="443">
        <v>2968</v>
      </c>
      <c r="D73" s="443">
        <v>4533</v>
      </c>
      <c r="E73" s="443">
        <v>32762</v>
      </c>
      <c r="F73" s="443">
        <v>18683</v>
      </c>
      <c r="G73" s="443">
        <v>0</v>
      </c>
      <c r="H73" s="443">
        <v>0</v>
      </c>
      <c r="I73" s="443">
        <v>0</v>
      </c>
      <c r="J73" s="443">
        <v>0</v>
      </c>
      <c r="K73" s="443">
        <v>0</v>
      </c>
      <c r="L73" s="443">
        <v>0</v>
      </c>
      <c r="M73" s="443">
        <v>0</v>
      </c>
      <c r="N73" s="443">
        <v>0</v>
      </c>
    </row>
    <row r="74" spans="1:14" ht="15" customHeight="1">
      <c r="A74" s="291">
        <v>2</v>
      </c>
      <c r="B74" s="292" t="s">
        <v>1457</v>
      </c>
      <c r="C74" s="443">
        <v>259068</v>
      </c>
      <c r="D74" s="443">
        <v>134490</v>
      </c>
      <c r="E74" s="443">
        <v>293672</v>
      </c>
      <c r="F74" s="443">
        <v>193115</v>
      </c>
      <c r="G74" s="443">
        <v>0</v>
      </c>
      <c r="H74" s="443">
        <v>0</v>
      </c>
      <c r="I74" s="443">
        <v>0</v>
      </c>
      <c r="J74" s="443">
        <v>0</v>
      </c>
      <c r="K74" s="443">
        <v>0</v>
      </c>
      <c r="L74" s="443">
        <v>0</v>
      </c>
      <c r="M74" s="443">
        <v>0</v>
      </c>
      <c r="N74" s="443">
        <v>0</v>
      </c>
    </row>
    <row r="75" spans="1:14" ht="15" customHeight="1">
      <c r="A75" s="280">
        <v>3</v>
      </c>
      <c r="B75" s="292" t="s">
        <v>1475</v>
      </c>
      <c r="C75" s="443"/>
      <c r="D75" s="443"/>
      <c r="E75" s="443"/>
      <c r="F75" s="443"/>
      <c r="G75" s="443"/>
      <c r="H75" s="443"/>
      <c r="I75" s="443"/>
      <c r="J75" s="443"/>
      <c r="K75" s="443"/>
      <c r="L75" s="443"/>
      <c r="M75" s="443"/>
      <c r="N75" s="443"/>
    </row>
    <row r="76" spans="1:14" ht="15.75">
      <c r="A76" s="289"/>
      <c r="B76" s="281" t="s">
        <v>1459</v>
      </c>
      <c r="C76" s="447">
        <v>262036</v>
      </c>
      <c r="D76" s="447">
        <v>139023</v>
      </c>
      <c r="E76" s="447">
        <v>326434</v>
      </c>
      <c r="F76" s="447">
        <v>211798</v>
      </c>
      <c r="G76" s="447">
        <v>0</v>
      </c>
      <c r="H76" s="447">
        <v>0</v>
      </c>
      <c r="I76" s="447">
        <v>0</v>
      </c>
      <c r="J76" s="447">
        <v>0</v>
      </c>
      <c r="K76" s="447">
        <v>0</v>
      </c>
      <c r="L76" s="447">
        <v>0</v>
      </c>
      <c r="M76" s="447">
        <v>0</v>
      </c>
      <c r="N76" s="447">
        <v>0</v>
      </c>
    </row>
    <row r="77" spans="1:14" ht="15.75">
      <c r="A77" s="293" t="s">
        <v>1460</v>
      </c>
      <c r="B77" s="294" t="s">
        <v>108</v>
      </c>
      <c r="C77" s="443">
        <v>124</v>
      </c>
      <c r="D77" s="443">
        <v>18443</v>
      </c>
      <c r="E77" s="443">
        <v>2630</v>
      </c>
      <c r="F77" s="443">
        <v>59316</v>
      </c>
      <c r="G77" s="443">
        <v>0</v>
      </c>
      <c r="H77" s="443">
        <v>0</v>
      </c>
      <c r="I77" s="443">
        <v>0</v>
      </c>
      <c r="J77" s="443">
        <v>0</v>
      </c>
      <c r="K77" s="443">
        <v>0</v>
      </c>
      <c r="L77" s="443">
        <v>0</v>
      </c>
      <c r="M77" s="443">
        <v>0</v>
      </c>
      <c r="N77" s="443">
        <v>0</v>
      </c>
    </row>
    <row r="78" spans="1:14" ht="15.75">
      <c r="A78" s="293"/>
      <c r="B78" s="294" t="s">
        <v>1461</v>
      </c>
      <c r="C78" s="447">
        <v>124</v>
      </c>
      <c r="D78" s="447">
        <v>18443</v>
      </c>
      <c r="E78" s="447">
        <v>2630</v>
      </c>
      <c r="F78" s="447">
        <v>59316</v>
      </c>
      <c r="G78" s="447">
        <v>0</v>
      </c>
      <c r="H78" s="447">
        <v>0</v>
      </c>
      <c r="I78" s="447">
        <v>0</v>
      </c>
      <c r="J78" s="447">
        <v>0</v>
      </c>
      <c r="K78" s="447">
        <v>0</v>
      </c>
      <c r="L78" s="447">
        <v>0</v>
      </c>
      <c r="M78" s="447">
        <v>0</v>
      </c>
      <c r="N78" s="447">
        <v>0</v>
      </c>
    </row>
    <row r="79" spans="1:14" ht="15.75">
      <c r="A79" s="293"/>
      <c r="B79" s="294" t="s">
        <v>1485</v>
      </c>
      <c r="C79" s="447">
        <v>1361771</v>
      </c>
      <c r="D79" s="447">
        <v>2211419</v>
      </c>
      <c r="E79" s="447">
        <v>3494517</v>
      </c>
      <c r="F79" s="447">
        <v>5653199</v>
      </c>
      <c r="G79" s="447">
        <v>895</v>
      </c>
      <c r="H79" s="447">
        <v>1742</v>
      </c>
      <c r="I79" s="447">
        <v>10292</v>
      </c>
      <c r="J79" s="447">
        <v>68666</v>
      </c>
      <c r="K79" s="447">
        <v>886</v>
      </c>
      <c r="L79" s="447">
        <v>201623</v>
      </c>
      <c r="M79" s="447">
        <v>1705</v>
      </c>
      <c r="N79" s="447">
        <v>326585</v>
      </c>
    </row>
  </sheetData>
  <mergeCells count="29">
    <mergeCell ref="I44:J44"/>
    <mergeCell ref="K44:L44"/>
    <mergeCell ref="M44:N44"/>
    <mergeCell ref="A41:N41"/>
    <mergeCell ref="A42:N42"/>
    <mergeCell ref="A43:A45"/>
    <mergeCell ref="B43:B45"/>
    <mergeCell ref="C43:F43"/>
    <mergeCell ref="G43:J43"/>
    <mergeCell ref="K43:N43"/>
    <mergeCell ref="C44:D44"/>
    <mergeCell ref="E44:F44"/>
    <mergeCell ref="G44:H44"/>
    <mergeCell ref="A40:N40"/>
    <mergeCell ref="A1:N1"/>
    <mergeCell ref="A2:N2"/>
    <mergeCell ref="A3:N3"/>
    <mergeCell ref="A5:A7"/>
    <mergeCell ref="B5:B7"/>
    <mergeCell ref="C5:F5"/>
    <mergeCell ref="G5:J5"/>
    <mergeCell ref="K5:N5"/>
    <mergeCell ref="C6:D6"/>
    <mergeCell ref="E6:F6"/>
    <mergeCell ref="G6:H6"/>
    <mergeCell ref="I6:J6"/>
    <mergeCell ref="K6:L6"/>
    <mergeCell ref="M6:N6"/>
    <mergeCell ref="A17:B17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G51"/>
  <sheetViews>
    <sheetView topLeftCell="BV28" workbookViewId="0">
      <selection activeCell="CL11" sqref="CL11"/>
    </sheetView>
  </sheetViews>
  <sheetFormatPr defaultColWidth="12.42578125" defaultRowHeight="18.75"/>
  <cols>
    <col min="1" max="1" width="4.5703125" style="451" customWidth="1"/>
    <col min="2" max="2" width="98.85546875" style="451" customWidth="1"/>
    <col min="3" max="3" width="12" style="451" customWidth="1"/>
    <col min="4" max="4" width="12.85546875" style="451" customWidth="1"/>
    <col min="5" max="32" width="12.42578125" style="451" customWidth="1"/>
    <col min="33" max="33" width="13.7109375" style="451" customWidth="1"/>
    <col min="34" max="34" width="13.28515625" style="451" customWidth="1"/>
    <col min="35" max="36" width="12.42578125" style="451" customWidth="1"/>
    <col min="37" max="37" width="13" style="451" customWidth="1"/>
    <col min="38" max="39" width="12.42578125" style="451" customWidth="1"/>
    <col min="40" max="40" width="13.7109375" style="451" customWidth="1"/>
    <col min="41" max="53" width="12.42578125" style="451" customWidth="1"/>
    <col min="54" max="54" width="13.5703125" style="451" customWidth="1"/>
    <col min="55" max="68" width="12.42578125" style="451" customWidth="1"/>
    <col min="69" max="69" width="13.28515625" style="451" customWidth="1"/>
    <col min="70" max="70" width="16.28515625" style="451" customWidth="1"/>
    <col min="71" max="71" width="14" style="451" customWidth="1"/>
    <col min="72" max="72" width="17.7109375" style="451" customWidth="1"/>
    <col min="73" max="74" width="12.42578125" style="451" customWidth="1"/>
    <col min="75" max="76" width="14.140625" style="451" customWidth="1"/>
    <col min="77" max="81" width="12.42578125" style="451" customWidth="1"/>
    <col min="82" max="82" width="13.85546875" style="451" customWidth="1"/>
    <col min="83" max="83" width="12.42578125" style="451" customWidth="1"/>
    <col min="84" max="84" width="14.28515625" style="451" customWidth="1"/>
    <col min="85" max="85" width="14.140625" style="451" customWidth="1"/>
    <col min="86" max="86" width="15.140625" style="451" customWidth="1"/>
    <col min="87" max="163" width="12.42578125" style="451" customWidth="1"/>
    <col min="164" max="16384" width="12.42578125" style="453"/>
  </cols>
  <sheetData>
    <row r="1" spans="1:163">
      <c r="B1" s="452" t="s">
        <v>1536</v>
      </c>
    </row>
    <row r="2" spans="1:163">
      <c r="A2" s="454"/>
      <c r="B2" s="452" t="s">
        <v>1537</v>
      </c>
      <c r="BE2" s="455"/>
    </row>
    <row r="3" spans="1:163">
      <c r="B3" s="452" t="s">
        <v>1538</v>
      </c>
      <c r="CA3" s="492"/>
      <c r="CB3" s="492"/>
    </row>
    <row r="4" spans="1:163" s="456" customFormat="1">
      <c r="A4" s="454"/>
      <c r="B4" s="452" t="s">
        <v>1539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  <c r="AK4" s="451"/>
      <c r="AL4" s="451"/>
      <c r="AM4" s="451"/>
      <c r="AN4" s="451"/>
      <c r="AO4" s="451"/>
      <c r="AP4" s="451"/>
      <c r="AQ4" s="451"/>
      <c r="AR4" s="451"/>
      <c r="AS4" s="451"/>
      <c r="AT4" s="451"/>
      <c r="AU4" s="451"/>
      <c r="AV4" s="451"/>
      <c r="AW4" s="451"/>
      <c r="AX4" s="451"/>
      <c r="AY4" s="451"/>
      <c r="AZ4" s="451"/>
      <c r="BA4" s="451"/>
      <c r="BB4" s="451"/>
      <c r="BC4" s="451"/>
      <c r="BD4" s="451"/>
      <c r="BE4" s="451"/>
      <c r="BF4" s="451"/>
      <c r="BG4" s="451"/>
      <c r="BH4" s="451"/>
      <c r="BI4" s="451"/>
      <c r="BJ4" s="451"/>
      <c r="BK4" s="451"/>
      <c r="BL4" s="451"/>
      <c r="BM4" s="451"/>
      <c r="BN4" s="451"/>
      <c r="BO4" s="451"/>
      <c r="BP4" s="451"/>
      <c r="BQ4" s="451"/>
      <c r="BR4" s="451"/>
      <c r="BS4" s="487" t="s">
        <v>1540</v>
      </c>
      <c r="BT4" s="487"/>
      <c r="BU4" s="451"/>
      <c r="BV4" s="451"/>
      <c r="BW4" s="451"/>
      <c r="BX4" s="451"/>
      <c r="BY4" s="451"/>
      <c r="BZ4" s="451"/>
      <c r="CA4" s="492" t="s">
        <v>1540</v>
      </c>
      <c r="CB4" s="492"/>
      <c r="CC4" s="451"/>
      <c r="CD4" s="451"/>
      <c r="CE4" s="451"/>
      <c r="CF4" s="451"/>
      <c r="CG4" s="451" t="s">
        <v>1540</v>
      </c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1"/>
      <c r="DF4" s="451"/>
      <c r="DG4" s="451"/>
      <c r="DH4" s="451"/>
      <c r="DI4" s="451"/>
      <c r="DJ4" s="451"/>
      <c r="DK4" s="451"/>
      <c r="DL4" s="451"/>
      <c r="DM4" s="451"/>
      <c r="DN4" s="451"/>
      <c r="DO4" s="451"/>
      <c r="DP4" s="451"/>
      <c r="DQ4" s="451"/>
      <c r="DR4" s="451"/>
      <c r="DS4" s="451"/>
      <c r="DT4" s="451"/>
      <c r="DU4" s="451"/>
      <c r="DV4" s="451"/>
      <c r="DW4" s="451"/>
      <c r="DX4" s="451"/>
      <c r="DY4" s="451"/>
      <c r="DZ4" s="451"/>
      <c r="EA4" s="451"/>
      <c r="EB4" s="451"/>
      <c r="EC4" s="451"/>
      <c r="ED4" s="451"/>
      <c r="EE4" s="451"/>
      <c r="EF4" s="451"/>
      <c r="EG4" s="451"/>
      <c r="EH4" s="451"/>
      <c r="EI4" s="451"/>
      <c r="EJ4" s="451"/>
      <c r="EK4" s="451"/>
      <c r="EL4" s="451"/>
      <c r="EM4" s="451"/>
      <c r="EN4" s="451"/>
      <c r="EO4" s="451"/>
      <c r="EP4" s="451"/>
      <c r="EQ4" s="451"/>
      <c r="ER4" s="451"/>
      <c r="ES4" s="451"/>
      <c r="ET4" s="451"/>
      <c r="EU4" s="451"/>
      <c r="EV4" s="451"/>
      <c r="EW4" s="451"/>
      <c r="EX4" s="451"/>
      <c r="EY4" s="451"/>
      <c r="EZ4" s="451"/>
      <c r="FA4" s="451"/>
      <c r="FB4" s="451"/>
      <c r="FC4" s="451"/>
      <c r="FD4" s="451"/>
      <c r="FE4" s="451"/>
      <c r="FF4" s="451"/>
      <c r="FG4" s="451"/>
    </row>
    <row r="5" spans="1:163" s="460" customFormat="1" ht="40.5" customHeight="1">
      <c r="A5" s="848" t="s">
        <v>1541</v>
      </c>
      <c r="B5" s="849"/>
      <c r="C5" s="850" t="s">
        <v>56</v>
      </c>
      <c r="D5" s="850"/>
      <c r="E5" s="851" t="s">
        <v>1542</v>
      </c>
      <c r="F5" s="852"/>
      <c r="G5" s="851" t="s">
        <v>1543</v>
      </c>
      <c r="H5" s="852"/>
      <c r="I5" s="853" t="s">
        <v>259</v>
      </c>
      <c r="J5" s="854"/>
      <c r="K5" s="847" t="s">
        <v>62</v>
      </c>
      <c r="L5" s="847"/>
      <c r="M5" s="847" t="s">
        <v>1544</v>
      </c>
      <c r="N5" s="847"/>
      <c r="O5" s="851" t="s">
        <v>61</v>
      </c>
      <c r="P5" s="852"/>
      <c r="Q5" s="855" t="s">
        <v>63</v>
      </c>
      <c r="R5" s="856"/>
      <c r="S5" s="851" t="s">
        <v>1545</v>
      </c>
      <c r="T5" s="852"/>
      <c r="U5" s="851" t="s">
        <v>65</v>
      </c>
      <c r="V5" s="852"/>
      <c r="W5" s="851" t="s">
        <v>66</v>
      </c>
      <c r="X5" s="852"/>
      <c r="Y5" s="851" t="s">
        <v>1546</v>
      </c>
      <c r="Z5" s="852"/>
      <c r="AA5" s="847" t="s">
        <v>1547</v>
      </c>
      <c r="AB5" s="847"/>
      <c r="AC5" s="847" t="s">
        <v>69</v>
      </c>
      <c r="AD5" s="847"/>
      <c r="AE5" s="847" t="s">
        <v>200</v>
      </c>
      <c r="AF5" s="847"/>
      <c r="AG5" s="847" t="s">
        <v>71</v>
      </c>
      <c r="AH5" s="847"/>
      <c r="AI5" s="847" t="s">
        <v>1548</v>
      </c>
      <c r="AJ5" s="847"/>
      <c r="AK5" s="850" t="s">
        <v>1549</v>
      </c>
      <c r="AL5" s="847"/>
      <c r="AM5" s="847" t="s">
        <v>73</v>
      </c>
      <c r="AN5" s="847"/>
      <c r="AO5" s="851" t="s">
        <v>78</v>
      </c>
      <c r="AP5" s="852"/>
      <c r="AQ5" s="851" t="s">
        <v>1550</v>
      </c>
      <c r="AR5" s="852"/>
      <c r="AS5" s="851" t="s">
        <v>258</v>
      </c>
      <c r="AT5" s="852"/>
      <c r="AU5" s="857" t="s">
        <v>1551</v>
      </c>
      <c r="AV5" s="858"/>
      <c r="AW5" s="851" t="s">
        <v>649</v>
      </c>
      <c r="AX5" s="852"/>
      <c r="AY5" s="851" t="s">
        <v>1552</v>
      </c>
      <c r="AZ5" s="852"/>
      <c r="BA5" s="851" t="s">
        <v>1553</v>
      </c>
      <c r="BB5" s="852"/>
      <c r="BC5" s="851" t="s">
        <v>1554</v>
      </c>
      <c r="BD5" s="852"/>
      <c r="BE5" s="847" t="s">
        <v>1372</v>
      </c>
      <c r="BF5" s="847"/>
      <c r="BG5" s="847" t="s">
        <v>1555</v>
      </c>
      <c r="BH5" s="847"/>
      <c r="BI5" s="847" t="s">
        <v>1556</v>
      </c>
      <c r="BJ5" s="847"/>
      <c r="BK5" s="847" t="s">
        <v>1557</v>
      </c>
      <c r="BL5" s="847"/>
      <c r="BM5" s="847" t="s">
        <v>1375</v>
      </c>
      <c r="BN5" s="847"/>
      <c r="BO5" s="847" t="s">
        <v>1371</v>
      </c>
      <c r="BP5" s="847"/>
      <c r="BQ5" s="851" t="s">
        <v>82</v>
      </c>
      <c r="BR5" s="852"/>
      <c r="BS5" s="869" t="s">
        <v>1558</v>
      </c>
      <c r="BT5" s="870"/>
      <c r="BU5" s="859" t="s">
        <v>1559</v>
      </c>
      <c r="BV5" s="860"/>
      <c r="BW5" s="859" t="s">
        <v>1449</v>
      </c>
      <c r="BX5" s="860"/>
      <c r="BY5" s="855" t="s">
        <v>454</v>
      </c>
      <c r="BZ5" s="856"/>
      <c r="CA5" s="865" t="s">
        <v>1560</v>
      </c>
      <c r="CB5" s="866"/>
      <c r="CC5" s="457" t="s">
        <v>1561</v>
      </c>
      <c r="CD5" s="458"/>
      <c r="CE5" s="457" t="s">
        <v>1562</v>
      </c>
      <c r="CF5" s="458"/>
      <c r="CG5" s="495" t="s">
        <v>1563</v>
      </c>
      <c r="CH5" s="496"/>
      <c r="CI5" s="459"/>
      <c r="CJ5" s="459"/>
      <c r="CK5" s="459"/>
      <c r="CL5" s="459"/>
      <c r="CM5" s="459"/>
      <c r="CN5" s="459"/>
      <c r="CO5" s="459"/>
      <c r="CP5" s="459"/>
      <c r="CQ5" s="459"/>
      <c r="CR5" s="459"/>
      <c r="CS5" s="459"/>
      <c r="CT5" s="459"/>
      <c r="CU5" s="459"/>
      <c r="CV5" s="459"/>
      <c r="CW5" s="459"/>
      <c r="CX5" s="459"/>
      <c r="CY5" s="459"/>
      <c r="CZ5" s="459"/>
      <c r="DA5" s="459"/>
      <c r="DB5" s="459"/>
      <c r="DC5" s="459"/>
      <c r="DD5" s="459"/>
      <c r="DE5" s="459"/>
      <c r="DF5" s="459"/>
      <c r="DG5" s="459"/>
      <c r="DH5" s="459"/>
      <c r="DI5" s="459"/>
      <c r="DJ5" s="459"/>
      <c r="DK5" s="459"/>
      <c r="DL5" s="459"/>
      <c r="DM5" s="459"/>
      <c r="DN5" s="459"/>
      <c r="DO5" s="459"/>
      <c r="DP5" s="459"/>
      <c r="DQ5" s="459"/>
      <c r="DR5" s="459"/>
      <c r="DS5" s="459"/>
      <c r="DT5" s="459"/>
      <c r="DU5" s="459"/>
      <c r="DV5" s="459"/>
      <c r="DW5" s="459"/>
      <c r="DX5" s="459"/>
      <c r="DY5" s="459"/>
      <c r="DZ5" s="459"/>
      <c r="EA5" s="459"/>
      <c r="EB5" s="459"/>
      <c r="EC5" s="459"/>
      <c r="ED5" s="459"/>
      <c r="EE5" s="459"/>
      <c r="EF5" s="459"/>
      <c r="EG5" s="459"/>
      <c r="EH5" s="459"/>
      <c r="EI5" s="459"/>
      <c r="EJ5" s="459"/>
      <c r="EK5" s="459"/>
      <c r="EL5" s="459"/>
      <c r="EM5" s="459"/>
      <c r="EN5" s="459"/>
      <c r="EO5" s="459"/>
      <c r="EP5" s="459"/>
      <c r="EQ5" s="459"/>
      <c r="ER5" s="459"/>
      <c r="ES5" s="459"/>
      <c r="ET5" s="459"/>
      <c r="EU5" s="459"/>
      <c r="EV5" s="459"/>
      <c r="EW5" s="459"/>
      <c r="EX5" s="459"/>
      <c r="EY5" s="459"/>
      <c r="EZ5" s="459"/>
      <c r="FA5" s="459"/>
      <c r="FB5" s="459"/>
      <c r="FC5" s="459"/>
      <c r="FD5" s="459"/>
      <c r="FE5" s="459"/>
      <c r="FF5" s="459"/>
      <c r="FG5" s="459"/>
    </row>
    <row r="6" spans="1:163" s="465" customFormat="1" ht="23.25">
      <c r="A6" s="461"/>
      <c r="B6" s="462"/>
      <c r="C6" s="462"/>
      <c r="D6" s="463"/>
      <c r="E6" s="461"/>
      <c r="F6" s="464"/>
      <c r="G6" s="461"/>
      <c r="H6" s="464"/>
      <c r="I6" s="461"/>
      <c r="J6" s="464"/>
      <c r="K6" s="462"/>
      <c r="L6" s="462"/>
      <c r="M6" s="462"/>
      <c r="N6" s="462"/>
      <c r="O6" s="461"/>
      <c r="P6" s="464"/>
      <c r="Q6" s="461"/>
      <c r="R6" s="464"/>
      <c r="S6" s="461"/>
      <c r="T6" s="464"/>
      <c r="U6" s="461"/>
      <c r="V6" s="464"/>
      <c r="W6" s="461"/>
      <c r="X6" s="464"/>
      <c r="Y6" s="461"/>
      <c r="Z6" s="464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1"/>
      <c r="AP6" s="464"/>
      <c r="AQ6" s="461"/>
      <c r="AR6" s="464"/>
      <c r="AS6" s="461"/>
      <c r="AT6" s="464"/>
      <c r="AU6" s="461"/>
      <c r="AV6" s="464"/>
      <c r="AW6" s="461"/>
      <c r="AX6" s="464"/>
      <c r="AY6" s="461"/>
      <c r="AZ6" s="464"/>
      <c r="BA6" s="461"/>
      <c r="BB6" s="464"/>
      <c r="BC6" s="461"/>
      <c r="BD6" s="464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1"/>
      <c r="BR6" s="464"/>
      <c r="BS6" s="488"/>
      <c r="BT6" s="489"/>
      <c r="BU6" s="861"/>
      <c r="BV6" s="862"/>
      <c r="BW6" s="861"/>
      <c r="BX6" s="862"/>
      <c r="BY6" s="863"/>
      <c r="BZ6" s="864"/>
      <c r="CA6" s="867"/>
      <c r="CB6" s="868"/>
      <c r="CC6" s="461"/>
      <c r="CD6" s="464"/>
      <c r="CE6" s="461"/>
      <c r="CF6" s="464"/>
      <c r="CG6" s="497"/>
      <c r="CH6" s="498"/>
      <c r="CI6" s="462"/>
      <c r="CJ6" s="462"/>
      <c r="CK6" s="462"/>
      <c r="CL6" s="462"/>
      <c r="CM6" s="462"/>
      <c r="CN6" s="462"/>
      <c r="CO6" s="462"/>
      <c r="CP6" s="462"/>
      <c r="CQ6" s="462"/>
      <c r="CR6" s="462"/>
      <c r="CS6" s="462"/>
      <c r="CT6" s="462"/>
      <c r="CU6" s="462"/>
      <c r="CV6" s="462"/>
      <c r="CW6" s="462"/>
      <c r="CX6" s="462"/>
      <c r="CY6" s="462"/>
      <c r="CZ6" s="462"/>
      <c r="DA6" s="462"/>
      <c r="DB6" s="462"/>
      <c r="DC6" s="462"/>
      <c r="DD6" s="462"/>
      <c r="DE6" s="462"/>
      <c r="DF6" s="462"/>
      <c r="DG6" s="462"/>
      <c r="DH6" s="462"/>
      <c r="DI6" s="462"/>
      <c r="DJ6" s="462"/>
      <c r="DK6" s="462"/>
      <c r="DL6" s="462"/>
      <c r="DM6" s="462"/>
      <c r="DN6" s="462"/>
      <c r="DO6" s="462"/>
      <c r="DP6" s="462"/>
      <c r="DQ6" s="462"/>
      <c r="DR6" s="462"/>
      <c r="DS6" s="462"/>
      <c r="DT6" s="462"/>
      <c r="DU6" s="462"/>
      <c r="DV6" s="462"/>
      <c r="DW6" s="462"/>
      <c r="DX6" s="462"/>
      <c r="DY6" s="462"/>
      <c r="DZ6" s="462"/>
      <c r="EA6" s="462"/>
      <c r="EB6" s="462"/>
      <c r="EC6" s="462"/>
      <c r="ED6" s="462"/>
      <c r="EE6" s="462"/>
      <c r="EF6" s="462"/>
      <c r="EG6" s="462"/>
      <c r="EH6" s="462"/>
      <c r="EI6" s="462"/>
      <c r="EJ6" s="462"/>
      <c r="EK6" s="462"/>
      <c r="EL6" s="462"/>
      <c r="EM6" s="462"/>
      <c r="EN6" s="462"/>
      <c r="EO6" s="462"/>
      <c r="EP6" s="462"/>
      <c r="EQ6" s="462"/>
      <c r="ER6" s="462"/>
      <c r="ES6" s="462"/>
      <c r="ET6" s="462"/>
      <c r="EU6" s="462"/>
      <c r="EV6" s="462"/>
      <c r="EW6" s="462"/>
      <c r="EX6" s="462"/>
      <c r="EY6" s="462"/>
      <c r="EZ6" s="462"/>
      <c r="FA6" s="462"/>
      <c r="FB6" s="462"/>
      <c r="FC6" s="462"/>
      <c r="FD6" s="462"/>
      <c r="FE6" s="462"/>
      <c r="FF6" s="462"/>
      <c r="FG6" s="462"/>
    </row>
    <row r="7" spans="1:163" s="469" customFormat="1" ht="65.25" customHeight="1">
      <c r="A7" s="466" t="s">
        <v>148</v>
      </c>
      <c r="B7" s="467" t="s">
        <v>2</v>
      </c>
      <c r="C7" s="466" t="s">
        <v>237</v>
      </c>
      <c r="D7" s="466" t="s">
        <v>1564</v>
      </c>
      <c r="E7" s="466" t="s">
        <v>237</v>
      </c>
      <c r="F7" s="466" t="s">
        <v>1564</v>
      </c>
      <c r="G7" s="466" t="s">
        <v>237</v>
      </c>
      <c r="H7" s="466" t="s">
        <v>1564</v>
      </c>
      <c r="I7" s="466" t="s">
        <v>237</v>
      </c>
      <c r="J7" s="466" t="s">
        <v>1564</v>
      </c>
      <c r="K7" s="466" t="s">
        <v>237</v>
      </c>
      <c r="L7" s="466" t="s">
        <v>1564</v>
      </c>
      <c r="M7" s="466" t="s">
        <v>237</v>
      </c>
      <c r="N7" s="466" t="s">
        <v>1564</v>
      </c>
      <c r="O7" s="466" t="s">
        <v>237</v>
      </c>
      <c r="P7" s="466" t="s">
        <v>1564</v>
      </c>
      <c r="Q7" s="466" t="s">
        <v>237</v>
      </c>
      <c r="R7" s="466" t="s">
        <v>1564</v>
      </c>
      <c r="S7" s="466" t="s">
        <v>237</v>
      </c>
      <c r="T7" s="466" t="s">
        <v>1564</v>
      </c>
      <c r="U7" s="466" t="s">
        <v>237</v>
      </c>
      <c r="V7" s="466" t="s">
        <v>1564</v>
      </c>
      <c r="W7" s="466" t="s">
        <v>237</v>
      </c>
      <c r="X7" s="466" t="s">
        <v>1564</v>
      </c>
      <c r="Y7" s="466" t="s">
        <v>237</v>
      </c>
      <c r="Z7" s="466" t="s">
        <v>1564</v>
      </c>
      <c r="AA7" s="466" t="s">
        <v>237</v>
      </c>
      <c r="AB7" s="466" t="s">
        <v>1564</v>
      </c>
      <c r="AC7" s="466" t="s">
        <v>237</v>
      </c>
      <c r="AD7" s="466" t="s">
        <v>1564</v>
      </c>
      <c r="AE7" s="466" t="s">
        <v>237</v>
      </c>
      <c r="AF7" s="466" t="s">
        <v>1564</v>
      </c>
      <c r="AG7" s="466" t="s">
        <v>237</v>
      </c>
      <c r="AH7" s="466" t="s">
        <v>1564</v>
      </c>
      <c r="AI7" s="466" t="s">
        <v>237</v>
      </c>
      <c r="AJ7" s="466" t="s">
        <v>1564</v>
      </c>
      <c r="AK7" s="466" t="s">
        <v>237</v>
      </c>
      <c r="AL7" s="466" t="s">
        <v>1564</v>
      </c>
      <c r="AM7" s="466" t="s">
        <v>237</v>
      </c>
      <c r="AN7" s="466" t="s">
        <v>1564</v>
      </c>
      <c r="AO7" s="466" t="s">
        <v>237</v>
      </c>
      <c r="AP7" s="466" t="s">
        <v>1564</v>
      </c>
      <c r="AQ7" s="466" t="s">
        <v>237</v>
      </c>
      <c r="AR7" s="466" t="s">
        <v>1564</v>
      </c>
      <c r="AS7" s="466" t="s">
        <v>237</v>
      </c>
      <c r="AT7" s="466" t="s">
        <v>1564</v>
      </c>
      <c r="AU7" s="466" t="s">
        <v>237</v>
      </c>
      <c r="AV7" s="466" t="s">
        <v>1565</v>
      </c>
      <c r="AW7" s="466" t="s">
        <v>237</v>
      </c>
      <c r="AX7" s="466" t="s">
        <v>1564</v>
      </c>
      <c r="AY7" s="466" t="s">
        <v>237</v>
      </c>
      <c r="AZ7" s="466" t="s">
        <v>1564</v>
      </c>
      <c r="BA7" s="466" t="s">
        <v>237</v>
      </c>
      <c r="BB7" s="466" t="s">
        <v>1564</v>
      </c>
      <c r="BC7" s="466" t="s">
        <v>237</v>
      </c>
      <c r="BD7" s="466" t="s">
        <v>1564</v>
      </c>
      <c r="BE7" s="466" t="s">
        <v>237</v>
      </c>
      <c r="BF7" s="466" t="s">
        <v>1564</v>
      </c>
      <c r="BG7" s="466"/>
      <c r="BH7" s="466"/>
      <c r="BI7" s="466" t="s">
        <v>237</v>
      </c>
      <c r="BJ7" s="466" t="s">
        <v>1564</v>
      </c>
      <c r="BK7" s="466" t="s">
        <v>237</v>
      </c>
      <c r="BL7" s="466" t="s">
        <v>1564</v>
      </c>
      <c r="BM7" s="466" t="s">
        <v>237</v>
      </c>
      <c r="BN7" s="466" t="s">
        <v>1564</v>
      </c>
      <c r="BO7" s="466" t="s">
        <v>237</v>
      </c>
      <c r="BP7" s="466" t="s">
        <v>1564</v>
      </c>
      <c r="BQ7" s="466" t="s">
        <v>237</v>
      </c>
      <c r="BR7" s="466" t="s">
        <v>1564</v>
      </c>
      <c r="BS7" s="490" t="s">
        <v>237</v>
      </c>
      <c r="BT7" s="490" t="s">
        <v>1564</v>
      </c>
      <c r="BU7" s="466" t="s">
        <v>237</v>
      </c>
      <c r="BV7" s="466" t="s">
        <v>1564</v>
      </c>
      <c r="BW7" s="466" t="s">
        <v>237</v>
      </c>
      <c r="BX7" s="466" t="s">
        <v>1564</v>
      </c>
      <c r="BY7" s="466" t="s">
        <v>237</v>
      </c>
      <c r="BZ7" s="466" t="s">
        <v>1564</v>
      </c>
      <c r="CA7" s="493" t="s">
        <v>237</v>
      </c>
      <c r="CB7" s="493" t="s">
        <v>1564</v>
      </c>
      <c r="CC7" s="466" t="s">
        <v>237</v>
      </c>
      <c r="CD7" s="466" t="s">
        <v>1564</v>
      </c>
      <c r="CE7" s="466" t="s">
        <v>237</v>
      </c>
      <c r="CF7" s="466" t="s">
        <v>1564</v>
      </c>
      <c r="CG7" s="493" t="s">
        <v>237</v>
      </c>
      <c r="CH7" s="493" t="s">
        <v>1564</v>
      </c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J7" s="468"/>
      <c r="EK7" s="468"/>
      <c r="EL7" s="468"/>
      <c r="EM7" s="468"/>
      <c r="EN7" s="468"/>
      <c r="EO7" s="468"/>
      <c r="EP7" s="468"/>
      <c r="EQ7" s="468"/>
      <c r="ER7" s="468"/>
      <c r="ES7" s="468"/>
      <c r="ET7" s="468"/>
      <c r="EU7" s="468"/>
      <c r="EV7" s="468"/>
      <c r="EW7" s="468"/>
      <c r="EX7" s="468"/>
      <c r="EY7" s="468"/>
      <c r="EZ7" s="468"/>
      <c r="FA7" s="468"/>
      <c r="FB7" s="468"/>
      <c r="FC7" s="468"/>
      <c r="FD7" s="468"/>
      <c r="FE7" s="468"/>
      <c r="FF7" s="468"/>
      <c r="FG7" s="468"/>
    </row>
    <row r="8" spans="1:163">
      <c r="A8" s="470">
        <v>1</v>
      </c>
      <c r="B8" s="471">
        <v>2</v>
      </c>
      <c r="C8" s="470">
        <v>3</v>
      </c>
      <c r="D8" s="470">
        <v>4</v>
      </c>
      <c r="E8" s="472">
        <v>5</v>
      </c>
      <c r="F8" s="472">
        <v>6</v>
      </c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2"/>
      <c r="BD8" s="472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2"/>
      <c r="BP8" s="472"/>
      <c r="BQ8" s="472"/>
      <c r="BR8" s="472"/>
      <c r="BS8" s="491"/>
      <c r="BT8" s="491"/>
      <c r="BU8" s="472"/>
      <c r="BV8" s="472"/>
      <c r="BW8" s="472"/>
      <c r="BX8" s="472"/>
      <c r="BY8" s="472"/>
      <c r="BZ8" s="472"/>
      <c r="CA8" s="494"/>
      <c r="CB8" s="494"/>
      <c r="CC8" s="472"/>
      <c r="CD8" s="472"/>
      <c r="CE8" s="472"/>
      <c r="CF8" s="472"/>
      <c r="CG8" s="494"/>
      <c r="CH8" s="494"/>
    </row>
    <row r="9" spans="1:163">
      <c r="A9" s="473"/>
      <c r="B9" s="474"/>
      <c r="C9" s="473"/>
      <c r="D9" s="473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91"/>
      <c r="BT9" s="491"/>
      <c r="BU9" s="472"/>
      <c r="BV9" s="472"/>
      <c r="BW9" s="472"/>
      <c r="BX9" s="472"/>
      <c r="BY9" s="472"/>
      <c r="BZ9" s="472"/>
      <c r="CA9" s="494"/>
      <c r="CB9" s="494"/>
      <c r="CC9" s="472"/>
      <c r="CD9" s="472"/>
      <c r="CE9" s="472"/>
      <c r="CF9" s="472"/>
      <c r="CG9" s="494"/>
      <c r="CH9" s="494"/>
    </row>
    <row r="10" spans="1:163">
      <c r="A10" s="470" t="s">
        <v>1566</v>
      </c>
      <c r="B10" s="475" t="s">
        <v>1567</v>
      </c>
      <c r="C10" s="473"/>
      <c r="D10" s="473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91"/>
      <c r="BT10" s="491"/>
      <c r="BU10" s="472"/>
      <c r="BV10" s="472"/>
      <c r="BW10" s="472"/>
      <c r="BX10" s="472"/>
      <c r="BY10" s="472"/>
      <c r="BZ10" s="472"/>
      <c r="CA10" s="494"/>
      <c r="CB10" s="494"/>
      <c r="CC10" s="472"/>
      <c r="CD10" s="472"/>
      <c r="CE10" s="472"/>
      <c r="CF10" s="472"/>
      <c r="CG10" s="494"/>
      <c r="CH10" s="494"/>
    </row>
    <row r="11" spans="1:163">
      <c r="A11" s="470"/>
      <c r="B11" s="475"/>
      <c r="C11" s="473"/>
      <c r="D11" s="473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91"/>
      <c r="BT11" s="491"/>
      <c r="BU11" s="472"/>
      <c r="BV11" s="472"/>
      <c r="BW11" s="472"/>
      <c r="BX11" s="472"/>
      <c r="BY11" s="472"/>
      <c r="BZ11" s="472"/>
      <c r="CA11" s="494"/>
      <c r="CB11" s="494"/>
      <c r="CC11" s="472"/>
      <c r="CD11" s="472"/>
      <c r="CE11" s="472"/>
      <c r="CF11" s="472"/>
      <c r="CG11" s="494"/>
      <c r="CH11" s="494"/>
    </row>
    <row r="12" spans="1:163">
      <c r="A12" s="473">
        <v>1</v>
      </c>
      <c r="B12" s="475" t="s">
        <v>1568</v>
      </c>
      <c r="C12" s="473">
        <v>336</v>
      </c>
      <c r="D12" s="473">
        <v>336</v>
      </c>
      <c r="E12" s="472">
        <v>129</v>
      </c>
      <c r="F12" s="472">
        <v>0</v>
      </c>
      <c r="G12" s="472">
        <v>1370</v>
      </c>
      <c r="H12" s="472">
        <v>1300</v>
      </c>
      <c r="I12" s="472">
        <v>114</v>
      </c>
      <c r="J12" s="472">
        <v>114</v>
      </c>
      <c r="K12" s="472">
        <v>257</v>
      </c>
      <c r="L12" s="472">
        <v>257</v>
      </c>
      <c r="M12" s="472">
        <v>1179</v>
      </c>
      <c r="N12" s="472">
        <v>1061</v>
      </c>
      <c r="O12" s="472">
        <v>164</v>
      </c>
      <c r="P12" s="472">
        <v>156</v>
      </c>
      <c r="Q12" s="472">
        <v>3</v>
      </c>
      <c r="R12" s="472">
        <v>3</v>
      </c>
      <c r="S12" s="472"/>
      <c r="T12" s="472"/>
      <c r="U12" s="472">
        <v>31</v>
      </c>
      <c r="V12" s="472">
        <v>0</v>
      </c>
      <c r="W12" s="472">
        <v>32</v>
      </c>
      <c r="X12" s="472">
        <v>26</v>
      </c>
      <c r="Y12" s="472">
        <v>5</v>
      </c>
      <c r="Z12" s="472">
        <v>5</v>
      </c>
      <c r="AA12" s="472">
        <v>10</v>
      </c>
      <c r="AB12" s="472">
        <v>10</v>
      </c>
      <c r="AC12" s="472">
        <v>0</v>
      </c>
      <c r="AD12" s="472">
        <v>0</v>
      </c>
      <c r="AE12" s="472">
        <v>213</v>
      </c>
      <c r="AF12" s="472">
        <v>213</v>
      </c>
      <c r="AG12" s="472">
        <v>78</v>
      </c>
      <c r="AH12" s="472">
        <v>78</v>
      </c>
      <c r="AI12" s="472">
        <v>12</v>
      </c>
      <c r="AJ12" s="472">
        <v>8</v>
      </c>
      <c r="AK12" s="472">
        <v>1</v>
      </c>
      <c r="AL12" s="472">
        <v>1</v>
      </c>
      <c r="AM12" s="472">
        <v>1</v>
      </c>
      <c r="AN12" s="472">
        <v>1</v>
      </c>
      <c r="AO12" s="472">
        <v>1</v>
      </c>
      <c r="AP12" s="472">
        <v>1</v>
      </c>
      <c r="AQ12" s="472">
        <v>4037</v>
      </c>
      <c r="AR12" s="472">
        <v>4037</v>
      </c>
      <c r="AS12" s="472">
        <v>61</v>
      </c>
      <c r="AT12" s="472">
        <v>52</v>
      </c>
      <c r="AU12" s="472">
        <v>40</v>
      </c>
      <c r="AV12" s="472">
        <v>40</v>
      </c>
      <c r="AW12" s="472">
        <v>191</v>
      </c>
      <c r="AX12" s="472">
        <v>150</v>
      </c>
      <c r="AY12" s="472">
        <v>0</v>
      </c>
      <c r="AZ12" s="472">
        <v>0</v>
      </c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>
        <v>0</v>
      </c>
      <c r="BR12" s="472">
        <v>0</v>
      </c>
      <c r="BS12" s="491">
        <v>8265</v>
      </c>
      <c r="BT12" s="491">
        <v>7849</v>
      </c>
      <c r="BU12" s="472">
        <v>507</v>
      </c>
      <c r="BV12" s="472">
        <v>445</v>
      </c>
      <c r="BW12" s="472">
        <v>492</v>
      </c>
      <c r="BX12" s="472">
        <v>464</v>
      </c>
      <c r="BY12" s="472">
        <v>948</v>
      </c>
      <c r="BZ12" s="472">
        <v>896</v>
      </c>
      <c r="CA12" s="494">
        <v>1947</v>
      </c>
      <c r="CB12" s="494">
        <v>1805</v>
      </c>
      <c r="CC12" s="472">
        <v>10343</v>
      </c>
      <c r="CD12" s="472">
        <v>3284</v>
      </c>
      <c r="CE12" s="472"/>
      <c r="CF12" s="472"/>
      <c r="CG12" s="494">
        <v>10343</v>
      </c>
      <c r="CH12" s="494">
        <v>3284</v>
      </c>
    </row>
    <row r="13" spans="1:163" ht="37.5">
      <c r="A13" s="476">
        <v>2</v>
      </c>
      <c r="B13" s="477" t="s">
        <v>1569</v>
      </c>
      <c r="C13" s="473">
        <v>3665</v>
      </c>
      <c r="D13" s="473">
        <v>3174</v>
      </c>
      <c r="E13" s="472">
        <v>9899</v>
      </c>
      <c r="F13" s="472">
        <v>8861</v>
      </c>
      <c r="G13" s="472">
        <v>4601</v>
      </c>
      <c r="H13" s="472">
        <v>4276</v>
      </c>
      <c r="I13" s="472">
        <v>478</v>
      </c>
      <c r="J13" s="472">
        <v>478</v>
      </c>
      <c r="K13" s="472">
        <v>838</v>
      </c>
      <c r="L13" s="472">
        <v>838</v>
      </c>
      <c r="M13" s="472">
        <v>7872</v>
      </c>
      <c r="N13" s="472">
        <v>7085</v>
      </c>
      <c r="O13" s="472">
        <v>2955</v>
      </c>
      <c r="P13" s="472">
        <v>1912</v>
      </c>
      <c r="Q13" s="472">
        <v>6</v>
      </c>
      <c r="R13" s="472">
        <v>6</v>
      </c>
      <c r="S13" s="472"/>
      <c r="T13" s="472"/>
      <c r="U13" s="472">
        <v>106</v>
      </c>
      <c r="V13" s="472">
        <v>75</v>
      </c>
      <c r="W13" s="472">
        <v>156</v>
      </c>
      <c r="X13" s="472">
        <v>125</v>
      </c>
      <c r="Y13" s="472">
        <v>22</v>
      </c>
      <c r="Z13" s="472">
        <v>22</v>
      </c>
      <c r="AA13" s="472">
        <v>95</v>
      </c>
      <c r="AB13" s="472">
        <v>95</v>
      </c>
      <c r="AC13" s="472">
        <v>8</v>
      </c>
      <c r="AD13" s="472">
        <v>8</v>
      </c>
      <c r="AE13" s="472">
        <v>459</v>
      </c>
      <c r="AF13" s="472">
        <v>459</v>
      </c>
      <c r="AG13" s="472">
        <v>465</v>
      </c>
      <c r="AH13" s="472">
        <v>465</v>
      </c>
      <c r="AI13" s="472">
        <v>14</v>
      </c>
      <c r="AJ13" s="472">
        <v>10</v>
      </c>
      <c r="AK13" s="472">
        <v>1</v>
      </c>
      <c r="AL13" s="472">
        <v>1</v>
      </c>
      <c r="AM13" s="472">
        <v>24</v>
      </c>
      <c r="AN13" s="472">
        <v>24</v>
      </c>
      <c r="AO13" s="472">
        <v>124</v>
      </c>
      <c r="AP13" s="472">
        <v>124</v>
      </c>
      <c r="AQ13" s="472">
        <v>10569</v>
      </c>
      <c r="AR13" s="472">
        <v>10569</v>
      </c>
      <c r="AS13" s="472">
        <v>93</v>
      </c>
      <c r="AT13" s="472">
        <v>87</v>
      </c>
      <c r="AU13" s="472">
        <v>779</v>
      </c>
      <c r="AV13" s="472">
        <v>779</v>
      </c>
      <c r="AW13" s="472">
        <v>378</v>
      </c>
      <c r="AX13" s="472">
        <v>346</v>
      </c>
      <c r="AY13" s="472">
        <v>1</v>
      </c>
      <c r="AZ13" s="472">
        <v>1</v>
      </c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>
        <v>83</v>
      </c>
      <c r="BR13" s="472">
        <v>83</v>
      </c>
      <c r="BS13" s="491">
        <v>43691</v>
      </c>
      <c r="BT13" s="491">
        <v>39903</v>
      </c>
      <c r="BU13" s="472">
        <v>2772</v>
      </c>
      <c r="BV13" s="472">
        <v>2409</v>
      </c>
      <c r="BW13" s="472">
        <v>1924</v>
      </c>
      <c r="BX13" s="472">
        <v>1903</v>
      </c>
      <c r="BY13" s="472">
        <v>3027</v>
      </c>
      <c r="BZ13" s="472">
        <v>2873</v>
      </c>
      <c r="CA13" s="494">
        <v>7723</v>
      </c>
      <c r="CB13" s="494">
        <v>7185</v>
      </c>
      <c r="CC13" s="472">
        <v>26949</v>
      </c>
      <c r="CD13" s="472">
        <v>18429</v>
      </c>
      <c r="CE13" s="472"/>
      <c r="CF13" s="472"/>
      <c r="CG13" s="494">
        <v>26949</v>
      </c>
      <c r="CH13" s="494">
        <v>18429</v>
      </c>
    </row>
    <row r="14" spans="1:163" ht="37.5">
      <c r="A14" s="476">
        <v>3</v>
      </c>
      <c r="B14" s="478" t="s">
        <v>1570</v>
      </c>
      <c r="C14" s="473">
        <v>34686</v>
      </c>
      <c r="D14" s="473">
        <v>33959</v>
      </c>
      <c r="E14" s="472">
        <v>19798</v>
      </c>
      <c r="F14" s="472">
        <v>17773</v>
      </c>
      <c r="G14" s="472">
        <v>40426</v>
      </c>
      <c r="H14" s="472">
        <v>35690</v>
      </c>
      <c r="I14" s="472">
        <v>1890</v>
      </c>
      <c r="J14" s="472">
        <v>1890</v>
      </c>
      <c r="K14" s="472">
        <v>59528</v>
      </c>
      <c r="L14" s="472">
        <v>57729</v>
      </c>
      <c r="M14" s="472">
        <v>51146</v>
      </c>
      <c r="N14" s="472">
        <v>46031</v>
      </c>
      <c r="O14" s="472">
        <v>36783</v>
      </c>
      <c r="P14" s="472">
        <v>22639</v>
      </c>
      <c r="Q14" s="472">
        <v>172</v>
      </c>
      <c r="R14" s="472">
        <v>156</v>
      </c>
      <c r="S14" s="472">
        <v>68</v>
      </c>
      <c r="T14" s="472">
        <v>61</v>
      </c>
      <c r="U14" s="472">
        <v>958</v>
      </c>
      <c r="V14" s="472">
        <v>586</v>
      </c>
      <c r="W14" s="472">
        <v>2596</v>
      </c>
      <c r="X14" s="472">
        <v>2136</v>
      </c>
      <c r="Y14" s="472">
        <v>215</v>
      </c>
      <c r="Z14" s="472">
        <v>182</v>
      </c>
      <c r="AA14" s="472">
        <v>488</v>
      </c>
      <c r="AB14" s="472">
        <v>488</v>
      </c>
      <c r="AC14" s="472">
        <v>560</v>
      </c>
      <c r="AD14" s="472">
        <v>560</v>
      </c>
      <c r="AE14" s="472">
        <v>4355</v>
      </c>
      <c r="AF14" s="472">
        <v>4355</v>
      </c>
      <c r="AG14" s="472">
        <v>4256</v>
      </c>
      <c r="AH14" s="472">
        <v>4256</v>
      </c>
      <c r="AI14" s="472">
        <v>171</v>
      </c>
      <c r="AJ14" s="472">
        <v>139</v>
      </c>
      <c r="AK14" s="472">
        <v>46</v>
      </c>
      <c r="AL14" s="472">
        <v>15</v>
      </c>
      <c r="AM14" s="472">
        <v>392</v>
      </c>
      <c r="AN14" s="472">
        <v>368</v>
      </c>
      <c r="AO14" s="472">
        <v>2099</v>
      </c>
      <c r="AP14" s="472">
        <v>2099</v>
      </c>
      <c r="AQ14" s="472">
        <v>75042</v>
      </c>
      <c r="AR14" s="472">
        <v>75042</v>
      </c>
      <c r="AS14" s="472">
        <v>3947</v>
      </c>
      <c r="AT14" s="472">
        <v>2777</v>
      </c>
      <c r="AU14" s="472">
        <v>8621</v>
      </c>
      <c r="AV14" s="472">
        <v>8621</v>
      </c>
      <c r="AW14" s="472">
        <v>3002</v>
      </c>
      <c r="AX14" s="472">
        <v>1363</v>
      </c>
      <c r="AY14" s="472">
        <v>666</v>
      </c>
      <c r="AZ14" s="472">
        <v>666</v>
      </c>
      <c r="BA14" s="472">
        <v>12</v>
      </c>
      <c r="BB14" s="472">
        <v>12</v>
      </c>
      <c r="BC14" s="472">
        <v>12392</v>
      </c>
      <c r="BD14" s="472">
        <v>12392</v>
      </c>
      <c r="BE14" s="472">
        <v>321</v>
      </c>
      <c r="BF14" s="472">
        <v>321</v>
      </c>
      <c r="BG14" s="472"/>
      <c r="BH14" s="472"/>
      <c r="BI14" s="472"/>
      <c r="BJ14" s="472"/>
      <c r="BK14" s="472">
        <v>41</v>
      </c>
      <c r="BL14" s="472">
        <v>30</v>
      </c>
      <c r="BM14" s="472">
        <v>3140</v>
      </c>
      <c r="BN14" s="472">
        <v>3140</v>
      </c>
      <c r="BO14" s="472"/>
      <c r="BP14" s="472"/>
      <c r="BQ14" s="472">
        <v>197</v>
      </c>
      <c r="BR14" s="472">
        <v>152</v>
      </c>
      <c r="BS14" s="491">
        <v>368014</v>
      </c>
      <c r="BT14" s="491">
        <v>335628</v>
      </c>
      <c r="BU14" s="472">
        <v>41992</v>
      </c>
      <c r="BV14" s="472">
        <v>37394</v>
      </c>
      <c r="BW14" s="472">
        <v>48622</v>
      </c>
      <c r="BX14" s="472">
        <v>46739</v>
      </c>
      <c r="BY14" s="472">
        <v>41022</v>
      </c>
      <c r="BZ14" s="472">
        <v>39188</v>
      </c>
      <c r="CA14" s="494">
        <v>131636</v>
      </c>
      <c r="CB14" s="494">
        <v>123321</v>
      </c>
      <c r="CC14" s="472">
        <v>113491</v>
      </c>
      <c r="CD14" s="472">
        <v>102131</v>
      </c>
      <c r="CE14" s="472"/>
      <c r="CF14" s="472"/>
      <c r="CG14" s="494">
        <v>113491</v>
      </c>
      <c r="CH14" s="494">
        <v>102131</v>
      </c>
    </row>
    <row r="15" spans="1:163" ht="51" customHeight="1">
      <c r="A15" s="479">
        <v>4</v>
      </c>
      <c r="B15" s="480" t="s">
        <v>1571</v>
      </c>
      <c r="C15" s="473">
        <v>5261</v>
      </c>
      <c r="D15" s="473">
        <v>20756</v>
      </c>
      <c r="E15" s="472">
        <v>2088</v>
      </c>
      <c r="F15" s="472">
        <v>1859</v>
      </c>
      <c r="G15" s="472">
        <v>3394</v>
      </c>
      <c r="H15" s="472">
        <v>2632</v>
      </c>
      <c r="I15" s="472">
        <v>1815</v>
      </c>
      <c r="J15" s="472">
        <v>1815</v>
      </c>
      <c r="K15" s="472">
        <v>4639</v>
      </c>
      <c r="L15" s="472">
        <v>4472</v>
      </c>
      <c r="M15" s="472">
        <v>7023</v>
      </c>
      <c r="N15" s="472">
        <v>6320</v>
      </c>
      <c r="O15" s="472">
        <v>5174</v>
      </c>
      <c r="P15" s="472">
        <v>3456</v>
      </c>
      <c r="Q15" s="472">
        <v>62</v>
      </c>
      <c r="R15" s="472">
        <v>47</v>
      </c>
      <c r="S15" s="472">
        <v>26</v>
      </c>
      <c r="T15" s="472">
        <v>20</v>
      </c>
      <c r="U15" s="472">
        <v>335</v>
      </c>
      <c r="V15" s="472">
        <v>198</v>
      </c>
      <c r="W15" s="472">
        <v>191</v>
      </c>
      <c r="X15" s="472">
        <v>173</v>
      </c>
      <c r="Y15" s="472">
        <v>215</v>
      </c>
      <c r="Z15" s="472">
        <v>182</v>
      </c>
      <c r="AA15" s="472">
        <v>7</v>
      </c>
      <c r="AB15" s="472">
        <v>7</v>
      </c>
      <c r="AC15" s="472">
        <v>120</v>
      </c>
      <c r="AD15" s="472">
        <v>120</v>
      </c>
      <c r="AE15" s="472">
        <v>79</v>
      </c>
      <c r="AF15" s="472">
        <v>79</v>
      </c>
      <c r="AG15" s="472">
        <v>623</v>
      </c>
      <c r="AH15" s="472">
        <v>623</v>
      </c>
      <c r="AI15" s="472">
        <v>15</v>
      </c>
      <c r="AJ15" s="472">
        <v>11</v>
      </c>
      <c r="AK15" s="472">
        <v>16</v>
      </c>
      <c r="AL15" s="472">
        <v>6</v>
      </c>
      <c r="AM15" s="472">
        <v>202</v>
      </c>
      <c r="AN15" s="472">
        <v>164</v>
      </c>
      <c r="AO15" s="472">
        <v>236</v>
      </c>
      <c r="AP15" s="472">
        <v>236</v>
      </c>
      <c r="AQ15" s="472">
        <v>35316</v>
      </c>
      <c r="AR15" s="472">
        <v>35316</v>
      </c>
      <c r="AS15" s="472">
        <v>9011</v>
      </c>
      <c r="AT15" s="472">
        <v>2832</v>
      </c>
      <c r="AU15" s="472">
        <v>306</v>
      </c>
      <c r="AV15" s="472">
        <v>306</v>
      </c>
      <c r="AW15" s="472">
        <v>759</v>
      </c>
      <c r="AX15" s="472">
        <v>821</v>
      </c>
      <c r="AY15" s="472">
        <v>135</v>
      </c>
      <c r="AZ15" s="472">
        <v>135</v>
      </c>
      <c r="BA15" s="472"/>
      <c r="BB15" s="472"/>
      <c r="BC15" s="472">
        <v>1248</v>
      </c>
      <c r="BD15" s="472">
        <v>1248</v>
      </c>
      <c r="BE15" s="472">
        <v>66</v>
      </c>
      <c r="BF15" s="472">
        <v>66</v>
      </c>
      <c r="BG15" s="472"/>
      <c r="BH15" s="472"/>
      <c r="BI15" s="472"/>
      <c r="BJ15" s="472"/>
      <c r="BK15" s="472"/>
      <c r="BL15" s="472"/>
      <c r="BM15" s="472">
        <v>608</v>
      </c>
      <c r="BN15" s="472">
        <v>608</v>
      </c>
      <c r="BO15" s="472"/>
      <c r="BP15" s="472"/>
      <c r="BQ15" s="472">
        <v>6</v>
      </c>
      <c r="BR15" s="472">
        <v>5</v>
      </c>
      <c r="BS15" s="491">
        <v>78976</v>
      </c>
      <c r="BT15" s="491">
        <v>84513</v>
      </c>
      <c r="BU15" s="472">
        <v>8210</v>
      </c>
      <c r="BV15" s="472">
        <v>7001</v>
      </c>
      <c r="BW15" s="472">
        <v>3569</v>
      </c>
      <c r="BX15" s="472">
        <v>3467</v>
      </c>
      <c r="BY15" s="472">
        <v>4187</v>
      </c>
      <c r="BZ15" s="472">
        <v>4103</v>
      </c>
      <c r="CA15" s="494">
        <v>15966</v>
      </c>
      <c r="CB15" s="494">
        <v>14571</v>
      </c>
      <c r="CC15" s="472">
        <v>33571</v>
      </c>
      <c r="CD15" s="472">
        <v>30211</v>
      </c>
      <c r="CE15" s="472"/>
      <c r="CF15" s="472"/>
      <c r="CG15" s="494">
        <v>33571</v>
      </c>
      <c r="CH15" s="494">
        <v>30211</v>
      </c>
    </row>
    <row r="16" spans="1:163">
      <c r="A16" s="473"/>
      <c r="B16" s="474"/>
      <c r="C16" s="473"/>
      <c r="D16" s="473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91">
        <v>0</v>
      </c>
      <c r="BT16" s="491">
        <v>0</v>
      </c>
      <c r="BU16" s="472"/>
      <c r="BV16" s="472"/>
      <c r="BW16" s="472"/>
      <c r="BX16" s="472"/>
      <c r="BY16" s="472"/>
      <c r="BZ16" s="472"/>
      <c r="CA16" s="494">
        <v>0</v>
      </c>
      <c r="CB16" s="494">
        <v>0</v>
      </c>
      <c r="CC16" s="472"/>
      <c r="CD16" s="472"/>
      <c r="CE16" s="472"/>
      <c r="CF16" s="472"/>
      <c r="CG16" s="494"/>
      <c r="CH16" s="494"/>
    </row>
    <row r="17" spans="1:96">
      <c r="A17" s="470" t="s">
        <v>1572</v>
      </c>
      <c r="B17" s="475" t="s">
        <v>1573</v>
      </c>
      <c r="C17" s="473"/>
      <c r="D17" s="473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91">
        <v>0</v>
      </c>
      <c r="BT17" s="491">
        <v>0</v>
      </c>
      <c r="BU17" s="472"/>
      <c r="BV17" s="472"/>
      <c r="BW17" s="472"/>
      <c r="BX17" s="472"/>
      <c r="BY17" s="472"/>
      <c r="BZ17" s="472"/>
      <c r="CA17" s="494">
        <v>0</v>
      </c>
      <c r="CB17" s="494">
        <v>0</v>
      </c>
      <c r="CC17" s="472"/>
      <c r="CD17" s="472"/>
      <c r="CE17" s="472"/>
      <c r="CF17" s="472"/>
      <c r="CG17" s="494"/>
      <c r="CH17" s="494"/>
    </row>
    <row r="18" spans="1:96">
      <c r="A18" s="473"/>
      <c r="B18" s="474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2"/>
      <c r="BD18" s="472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91">
        <v>0</v>
      </c>
      <c r="BT18" s="491">
        <v>0</v>
      </c>
      <c r="BU18" s="473"/>
      <c r="BV18" s="473"/>
      <c r="BW18" s="473"/>
      <c r="BX18" s="473"/>
      <c r="BY18" s="473"/>
      <c r="BZ18" s="473"/>
      <c r="CA18" s="494">
        <v>0</v>
      </c>
      <c r="CB18" s="494">
        <v>0</v>
      </c>
      <c r="CC18" s="473"/>
      <c r="CD18" s="473"/>
      <c r="CE18" s="473"/>
      <c r="CF18" s="473"/>
      <c r="CG18" s="494"/>
      <c r="CH18" s="494"/>
      <c r="CI18" s="481"/>
      <c r="CJ18" s="481"/>
      <c r="CK18" s="481"/>
      <c r="CL18" s="481"/>
      <c r="CM18" s="481"/>
      <c r="CN18" s="481"/>
      <c r="CO18" s="481"/>
      <c r="CP18" s="481"/>
      <c r="CQ18" s="482"/>
      <c r="CR18" s="482"/>
    </row>
    <row r="19" spans="1:96">
      <c r="A19" s="473">
        <v>1</v>
      </c>
      <c r="B19" s="475" t="s">
        <v>1574</v>
      </c>
      <c r="C19" s="473">
        <v>336</v>
      </c>
      <c r="D19" s="473">
        <v>336</v>
      </c>
      <c r="E19" s="472">
        <v>5341</v>
      </c>
      <c r="F19" s="472">
        <v>5199</v>
      </c>
      <c r="G19" s="472">
        <v>9016</v>
      </c>
      <c r="H19" s="472">
        <v>6197</v>
      </c>
      <c r="I19" s="472"/>
      <c r="J19" s="472"/>
      <c r="K19" s="472">
        <v>85</v>
      </c>
      <c r="L19" s="472">
        <v>85</v>
      </c>
      <c r="M19" s="472">
        <v>2783</v>
      </c>
      <c r="N19" s="472">
        <v>2504</v>
      </c>
      <c r="O19" s="472">
        <v>1893</v>
      </c>
      <c r="P19" s="472">
        <v>713</v>
      </c>
      <c r="Q19" s="472">
        <v>4</v>
      </c>
      <c r="R19" s="472">
        <v>4</v>
      </c>
      <c r="S19" s="472"/>
      <c r="T19" s="472"/>
      <c r="U19" s="472">
        <v>41</v>
      </c>
      <c r="V19" s="472">
        <v>41</v>
      </c>
      <c r="W19" s="472">
        <v>14</v>
      </c>
      <c r="X19" s="472">
        <v>12</v>
      </c>
      <c r="Y19" s="472">
        <v>2</v>
      </c>
      <c r="Z19" s="472">
        <v>2</v>
      </c>
      <c r="AA19" s="472"/>
      <c r="AB19" s="472"/>
      <c r="AC19" s="472">
        <v>7</v>
      </c>
      <c r="AD19" s="472">
        <v>7</v>
      </c>
      <c r="AE19" s="472">
        <v>238</v>
      </c>
      <c r="AF19" s="472">
        <v>238</v>
      </c>
      <c r="AG19" s="472">
        <v>142</v>
      </c>
      <c r="AH19" s="472">
        <v>142</v>
      </c>
      <c r="AI19" s="472">
        <v>8</v>
      </c>
      <c r="AJ19" s="472">
        <v>4</v>
      </c>
      <c r="AK19" s="472"/>
      <c r="AL19" s="472"/>
      <c r="AM19" s="472">
        <v>10</v>
      </c>
      <c r="AN19" s="472">
        <v>10</v>
      </c>
      <c r="AO19" s="472">
        <v>2</v>
      </c>
      <c r="AP19" s="472">
        <v>2</v>
      </c>
      <c r="AQ19" s="472">
        <v>14486</v>
      </c>
      <c r="AR19" s="472">
        <v>14486</v>
      </c>
      <c r="AS19" s="472"/>
      <c r="AT19" s="472"/>
      <c r="AU19" s="472">
        <v>236</v>
      </c>
      <c r="AV19" s="472">
        <v>464</v>
      </c>
      <c r="AW19" s="472">
        <v>190</v>
      </c>
      <c r="AX19" s="472">
        <v>164</v>
      </c>
      <c r="AY19" s="472">
        <v>1</v>
      </c>
      <c r="AZ19" s="472">
        <v>1</v>
      </c>
      <c r="BA19" s="472"/>
      <c r="BB19" s="472"/>
      <c r="BC19" s="473"/>
      <c r="BD19" s="473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91">
        <v>34835</v>
      </c>
      <c r="BT19" s="491">
        <v>30611</v>
      </c>
      <c r="BU19" s="472">
        <v>1658</v>
      </c>
      <c r="BV19" s="472">
        <v>1455</v>
      </c>
      <c r="BW19" s="472">
        <v>1698</v>
      </c>
      <c r="BX19" s="472">
        <v>1684</v>
      </c>
      <c r="BY19" s="472">
        <v>12849</v>
      </c>
      <c r="BZ19" s="472">
        <v>12396</v>
      </c>
      <c r="CA19" s="494">
        <v>16205</v>
      </c>
      <c r="CB19" s="494">
        <v>15535</v>
      </c>
      <c r="CC19" s="472">
        <v>10481</v>
      </c>
      <c r="CD19" s="472">
        <v>9432</v>
      </c>
      <c r="CE19" s="472"/>
      <c r="CF19" s="472"/>
      <c r="CG19" s="494">
        <v>10481</v>
      </c>
      <c r="CH19" s="494">
        <v>9432</v>
      </c>
    </row>
    <row r="20" spans="1:96">
      <c r="A20" s="473">
        <v>2</v>
      </c>
      <c r="B20" s="477" t="s">
        <v>1575</v>
      </c>
      <c r="C20" s="473">
        <v>2001</v>
      </c>
      <c r="D20" s="473">
        <v>2001</v>
      </c>
      <c r="E20" s="472">
        <v>4303</v>
      </c>
      <c r="F20" s="472">
        <v>4182</v>
      </c>
      <c r="G20" s="472">
        <v>16595</v>
      </c>
      <c r="H20" s="472">
        <v>11431</v>
      </c>
      <c r="I20" s="472"/>
      <c r="J20" s="472"/>
      <c r="K20" s="472">
        <v>159</v>
      </c>
      <c r="L20" s="472">
        <v>159</v>
      </c>
      <c r="M20" s="472">
        <v>9752</v>
      </c>
      <c r="N20" s="472">
        <v>8776</v>
      </c>
      <c r="O20" s="472">
        <v>9422</v>
      </c>
      <c r="P20" s="472">
        <v>1008</v>
      </c>
      <c r="Q20" s="472">
        <v>4</v>
      </c>
      <c r="R20" s="472">
        <v>4</v>
      </c>
      <c r="S20" s="472"/>
      <c r="T20" s="472"/>
      <c r="U20" s="472">
        <v>59</v>
      </c>
      <c r="V20" s="472">
        <v>59</v>
      </c>
      <c r="W20" s="472">
        <v>26</v>
      </c>
      <c r="X20" s="472">
        <v>22</v>
      </c>
      <c r="Y20" s="472">
        <v>2</v>
      </c>
      <c r="Z20" s="472">
        <v>2</v>
      </c>
      <c r="AA20" s="472"/>
      <c r="AB20" s="472"/>
      <c r="AC20" s="472">
        <v>27</v>
      </c>
      <c r="AD20" s="472">
        <v>27</v>
      </c>
      <c r="AE20" s="472">
        <v>389</v>
      </c>
      <c r="AF20" s="472">
        <v>389</v>
      </c>
      <c r="AG20" s="472">
        <v>318</v>
      </c>
      <c r="AH20" s="472">
        <v>318</v>
      </c>
      <c r="AI20" s="472">
        <v>45</v>
      </c>
      <c r="AJ20" s="472">
        <v>29</v>
      </c>
      <c r="AK20" s="472"/>
      <c r="AL20" s="472"/>
      <c r="AM20" s="472">
        <v>18</v>
      </c>
      <c r="AN20" s="472">
        <v>18</v>
      </c>
      <c r="AO20" s="472">
        <v>5</v>
      </c>
      <c r="AP20" s="472">
        <v>5</v>
      </c>
      <c r="AQ20" s="472">
        <v>15734</v>
      </c>
      <c r="AR20" s="472">
        <v>15734</v>
      </c>
      <c r="AS20" s="472"/>
      <c r="AT20" s="472"/>
      <c r="AU20" s="472">
        <v>230</v>
      </c>
      <c r="AV20" s="472">
        <v>2379</v>
      </c>
      <c r="AW20" s="472">
        <v>455</v>
      </c>
      <c r="AX20" s="472">
        <v>397</v>
      </c>
      <c r="AY20" s="472">
        <v>5</v>
      </c>
      <c r="AZ20" s="472">
        <v>5</v>
      </c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91">
        <v>59549</v>
      </c>
      <c r="BT20" s="491">
        <v>46945</v>
      </c>
      <c r="BU20" s="472">
        <v>5248</v>
      </c>
      <c r="BV20" s="472">
        <v>4624</v>
      </c>
      <c r="BW20" s="472">
        <v>3926</v>
      </c>
      <c r="BX20" s="472">
        <v>3902</v>
      </c>
      <c r="BY20" s="472">
        <v>14310</v>
      </c>
      <c r="BZ20" s="472">
        <v>13805</v>
      </c>
      <c r="CA20" s="494">
        <v>23484</v>
      </c>
      <c r="CB20" s="494">
        <v>22331</v>
      </c>
      <c r="CC20" s="472">
        <v>22251</v>
      </c>
      <c r="CD20" s="472">
        <v>20024</v>
      </c>
      <c r="CE20" s="472"/>
      <c r="CF20" s="472"/>
      <c r="CG20" s="494">
        <v>22251</v>
      </c>
      <c r="CH20" s="494">
        <v>20024</v>
      </c>
    </row>
    <row r="21" spans="1:96" ht="41.25" customHeight="1">
      <c r="A21" s="476">
        <v>3</v>
      </c>
      <c r="B21" s="483" t="s">
        <v>1576</v>
      </c>
      <c r="C21" s="473">
        <v>3829</v>
      </c>
      <c r="D21" s="473">
        <v>3725</v>
      </c>
      <c r="E21" s="472">
        <v>49313</v>
      </c>
      <c r="F21" s="472">
        <v>33389</v>
      </c>
      <c r="G21" s="472">
        <v>22110</v>
      </c>
      <c r="H21" s="472">
        <v>14092</v>
      </c>
      <c r="I21" s="472">
        <v>457</v>
      </c>
      <c r="J21" s="472">
        <v>457</v>
      </c>
      <c r="K21" s="472">
        <v>204</v>
      </c>
      <c r="L21" s="472">
        <v>204</v>
      </c>
      <c r="M21" s="472">
        <v>24840</v>
      </c>
      <c r="N21" s="472">
        <v>17119</v>
      </c>
      <c r="O21" s="472">
        <v>7877</v>
      </c>
      <c r="P21" s="472">
        <v>5450</v>
      </c>
      <c r="Q21" s="472">
        <v>9</v>
      </c>
      <c r="R21" s="472">
        <v>9</v>
      </c>
      <c r="S21" s="472"/>
      <c r="T21" s="472"/>
      <c r="U21" s="472">
        <v>87</v>
      </c>
      <c r="V21" s="472">
        <v>87</v>
      </c>
      <c r="W21" s="472">
        <v>61</v>
      </c>
      <c r="X21" s="472">
        <v>56</v>
      </c>
      <c r="Y21" s="472">
        <v>18</v>
      </c>
      <c r="Z21" s="472">
        <v>18</v>
      </c>
      <c r="AA21" s="472">
        <v>161</v>
      </c>
      <c r="AB21" s="472">
        <v>161</v>
      </c>
      <c r="AC21" s="472">
        <v>18</v>
      </c>
      <c r="AD21" s="472">
        <v>18</v>
      </c>
      <c r="AE21" s="472">
        <v>414</v>
      </c>
      <c r="AF21" s="472">
        <v>414</v>
      </c>
      <c r="AG21" s="472">
        <v>368</v>
      </c>
      <c r="AH21" s="472">
        <v>368</v>
      </c>
      <c r="AI21" s="472">
        <v>14</v>
      </c>
      <c r="AJ21" s="472">
        <v>10</v>
      </c>
      <c r="AK21" s="472"/>
      <c r="AL21" s="472"/>
      <c r="AM21" s="472">
        <v>54</v>
      </c>
      <c r="AN21" s="472">
        <v>54</v>
      </c>
      <c r="AO21" s="472">
        <v>19</v>
      </c>
      <c r="AP21" s="472">
        <v>19</v>
      </c>
      <c r="AQ21" s="472">
        <v>61797</v>
      </c>
      <c r="AR21" s="472">
        <v>54614</v>
      </c>
      <c r="AS21" s="472">
        <v>1305</v>
      </c>
      <c r="AT21" s="472">
        <v>1305</v>
      </c>
      <c r="AU21" s="472">
        <v>2331</v>
      </c>
      <c r="AV21" s="472">
        <v>2095</v>
      </c>
      <c r="AW21" s="472">
        <v>445</v>
      </c>
      <c r="AX21" s="472">
        <v>385</v>
      </c>
      <c r="AY21" s="472">
        <v>5</v>
      </c>
      <c r="AZ21" s="472">
        <v>5</v>
      </c>
      <c r="BA21" s="472"/>
      <c r="BB21" s="472"/>
      <c r="BC21" s="472">
        <v>7250</v>
      </c>
      <c r="BD21" s="472">
        <v>7250</v>
      </c>
      <c r="BE21" s="472">
        <v>7</v>
      </c>
      <c r="BF21" s="472">
        <v>7</v>
      </c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>
        <v>30</v>
      </c>
      <c r="BR21" s="472">
        <v>30</v>
      </c>
      <c r="BS21" s="491">
        <v>183023</v>
      </c>
      <c r="BT21" s="491">
        <v>141341</v>
      </c>
      <c r="BU21" s="472">
        <v>6489</v>
      </c>
      <c r="BV21" s="472">
        <v>5968</v>
      </c>
      <c r="BW21" s="472">
        <v>5596</v>
      </c>
      <c r="BX21" s="472">
        <v>5502</v>
      </c>
      <c r="BY21" s="472">
        <v>30971</v>
      </c>
      <c r="BZ21" s="472">
        <v>29257</v>
      </c>
      <c r="CA21" s="494">
        <v>43056</v>
      </c>
      <c r="CB21" s="494">
        <v>40727</v>
      </c>
      <c r="CC21" s="472">
        <v>33929</v>
      </c>
      <c r="CD21" s="472">
        <v>30533</v>
      </c>
      <c r="CE21" s="472"/>
      <c r="CF21" s="472"/>
      <c r="CG21" s="494">
        <v>33929</v>
      </c>
      <c r="CH21" s="494">
        <v>30533</v>
      </c>
    </row>
    <row r="22" spans="1:96" ht="34.5" customHeight="1">
      <c r="A22" s="476">
        <v>4</v>
      </c>
      <c r="B22" s="477" t="s">
        <v>1577</v>
      </c>
      <c r="C22" s="473">
        <v>10870</v>
      </c>
      <c r="D22" s="473">
        <v>10870</v>
      </c>
      <c r="E22" s="472">
        <v>58190</v>
      </c>
      <c r="F22" s="472">
        <v>39747</v>
      </c>
      <c r="G22" s="472">
        <v>31475</v>
      </c>
      <c r="H22" s="472">
        <v>20023</v>
      </c>
      <c r="I22" s="472">
        <v>681</v>
      </c>
      <c r="J22" s="472">
        <v>681</v>
      </c>
      <c r="K22" s="472">
        <v>284</v>
      </c>
      <c r="L22" s="472">
        <v>284</v>
      </c>
      <c r="M22" s="472">
        <v>55921</v>
      </c>
      <c r="N22" s="472">
        <v>45683</v>
      </c>
      <c r="O22" s="472">
        <v>28631</v>
      </c>
      <c r="P22" s="472">
        <v>17656</v>
      </c>
      <c r="Q22" s="472">
        <v>8</v>
      </c>
      <c r="R22" s="472">
        <v>8</v>
      </c>
      <c r="S22" s="472"/>
      <c r="T22" s="472"/>
      <c r="U22" s="472">
        <v>178</v>
      </c>
      <c r="V22" s="472">
        <v>178</v>
      </c>
      <c r="W22" s="472">
        <v>131</v>
      </c>
      <c r="X22" s="472">
        <v>110</v>
      </c>
      <c r="Y22" s="472">
        <v>17</v>
      </c>
      <c r="Z22" s="472">
        <v>17</v>
      </c>
      <c r="AA22" s="472">
        <v>846</v>
      </c>
      <c r="AB22" s="472">
        <v>846</v>
      </c>
      <c r="AC22" s="472">
        <v>71</v>
      </c>
      <c r="AD22" s="472">
        <v>71</v>
      </c>
      <c r="AE22" s="472">
        <v>728</v>
      </c>
      <c r="AF22" s="472">
        <v>728</v>
      </c>
      <c r="AG22" s="472">
        <v>753</v>
      </c>
      <c r="AH22" s="472">
        <v>753</v>
      </c>
      <c r="AI22" s="472">
        <v>72</v>
      </c>
      <c r="AJ22" s="472">
        <v>56</v>
      </c>
      <c r="AK22" s="472"/>
      <c r="AL22" s="472"/>
      <c r="AM22" s="472">
        <v>84</v>
      </c>
      <c r="AN22" s="472">
        <v>84</v>
      </c>
      <c r="AO22" s="472">
        <v>64</v>
      </c>
      <c r="AP22" s="472">
        <v>64</v>
      </c>
      <c r="AQ22" s="472">
        <v>52512</v>
      </c>
      <c r="AR22" s="472">
        <v>44811</v>
      </c>
      <c r="AS22" s="472">
        <v>520</v>
      </c>
      <c r="AT22" s="472">
        <v>520</v>
      </c>
      <c r="AU22" s="472">
        <v>3843</v>
      </c>
      <c r="AV22" s="472">
        <v>3613</v>
      </c>
      <c r="AW22" s="472">
        <v>1152</v>
      </c>
      <c r="AX22" s="472">
        <v>999</v>
      </c>
      <c r="AY22" s="472">
        <v>20</v>
      </c>
      <c r="AZ22" s="472">
        <v>20</v>
      </c>
      <c r="BA22" s="472"/>
      <c r="BB22" s="472"/>
      <c r="BC22" s="472">
        <v>22727</v>
      </c>
      <c r="BD22" s="472">
        <v>22726</v>
      </c>
      <c r="BE22" s="472">
        <v>56</v>
      </c>
      <c r="BF22" s="472">
        <v>56</v>
      </c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>
        <v>33</v>
      </c>
      <c r="BR22" s="472">
        <v>33</v>
      </c>
      <c r="BS22" s="491">
        <v>269867</v>
      </c>
      <c r="BT22" s="491">
        <v>210637</v>
      </c>
      <c r="BU22" s="472">
        <v>19674</v>
      </c>
      <c r="BV22" s="472">
        <v>17302</v>
      </c>
      <c r="BW22" s="472">
        <v>11457</v>
      </c>
      <c r="BX22" s="472">
        <v>11335</v>
      </c>
      <c r="BY22" s="472">
        <v>34028</v>
      </c>
      <c r="BZ22" s="472">
        <v>32641</v>
      </c>
      <c r="CA22" s="494">
        <v>65159</v>
      </c>
      <c r="CB22" s="494">
        <v>61278</v>
      </c>
      <c r="CC22" s="472">
        <v>62429</v>
      </c>
      <c r="CD22" s="472">
        <v>56180</v>
      </c>
      <c r="CE22" s="472"/>
      <c r="CF22" s="472"/>
      <c r="CG22" s="494">
        <v>62429</v>
      </c>
      <c r="CH22" s="494">
        <v>56180</v>
      </c>
    </row>
    <row r="23" spans="1:96">
      <c r="A23" s="476">
        <v>5</v>
      </c>
      <c r="B23" s="477" t="s">
        <v>1578</v>
      </c>
      <c r="C23" s="473">
        <v>3180</v>
      </c>
      <c r="D23" s="473">
        <v>3180</v>
      </c>
      <c r="E23" s="472">
        <v>25093</v>
      </c>
      <c r="F23" s="472">
        <v>23159</v>
      </c>
      <c r="G23" s="472">
        <v>19009</v>
      </c>
      <c r="H23" s="472">
        <v>11531</v>
      </c>
      <c r="I23" s="472">
        <v>220</v>
      </c>
      <c r="J23" s="472">
        <v>220</v>
      </c>
      <c r="K23" s="472">
        <v>11</v>
      </c>
      <c r="L23" s="472">
        <v>11</v>
      </c>
      <c r="M23" s="472">
        <v>11413</v>
      </c>
      <c r="N23" s="472">
        <v>10271</v>
      </c>
      <c r="O23" s="472">
        <v>60</v>
      </c>
      <c r="P23" s="472">
        <v>52</v>
      </c>
      <c r="Q23" s="472"/>
      <c r="R23" s="472"/>
      <c r="S23" s="472"/>
      <c r="T23" s="472"/>
      <c r="U23" s="472"/>
      <c r="V23" s="472"/>
      <c r="W23" s="472">
        <v>0</v>
      </c>
      <c r="X23" s="472">
        <v>0</v>
      </c>
      <c r="Y23" s="472">
        <v>2</v>
      </c>
      <c r="Z23" s="472">
        <v>2</v>
      </c>
      <c r="AA23" s="472">
        <v>87</v>
      </c>
      <c r="AB23" s="472">
        <v>87</v>
      </c>
      <c r="AC23" s="472"/>
      <c r="AD23" s="472"/>
      <c r="AE23" s="472"/>
      <c r="AF23" s="472"/>
      <c r="AG23" s="472">
        <v>172</v>
      </c>
      <c r="AH23" s="472">
        <v>172</v>
      </c>
      <c r="AI23" s="472">
        <v>0</v>
      </c>
      <c r="AJ23" s="472">
        <v>0</v>
      </c>
      <c r="AK23" s="472"/>
      <c r="AL23" s="472"/>
      <c r="AM23" s="472">
        <v>34</v>
      </c>
      <c r="AN23" s="472">
        <v>34</v>
      </c>
      <c r="AO23" s="472">
        <v>3</v>
      </c>
      <c r="AP23" s="472">
        <v>3</v>
      </c>
      <c r="AQ23" s="472">
        <v>17734</v>
      </c>
      <c r="AR23" s="472">
        <v>17734</v>
      </c>
      <c r="AS23" s="472">
        <v>1300</v>
      </c>
      <c r="AT23" s="472">
        <v>1300</v>
      </c>
      <c r="AU23" s="472"/>
      <c r="AV23" s="472"/>
      <c r="AW23" s="472">
        <v>118</v>
      </c>
      <c r="AX23" s="472">
        <v>99</v>
      </c>
      <c r="AY23" s="472"/>
      <c r="AZ23" s="472"/>
      <c r="BA23" s="472"/>
      <c r="BB23" s="472"/>
      <c r="BC23" s="472">
        <v>4899</v>
      </c>
      <c r="BD23" s="472">
        <v>4899</v>
      </c>
      <c r="BE23" s="472">
        <v>0</v>
      </c>
      <c r="BF23" s="472">
        <v>0</v>
      </c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>
        <v>1</v>
      </c>
      <c r="BR23" s="472">
        <v>1</v>
      </c>
      <c r="BS23" s="491">
        <v>83336</v>
      </c>
      <c r="BT23" s="491">
        <v>72755</v>
      </c>
      <c r="BU23" s="472">
        <v>5417</v>
      </c>
      <c r="BV23" s="472">
        <v>4723</v>
      </c>
      <c r="BW23" s="472">
        <v>3533</v>
      </c>
      <c r="BX23" s="472">
        <v>3492</v>
      </c>
      <c r="BY23" s="472">
        <v>5403</v>
      </c>
      <c r="BZ23" s="472">
        <v>5322</v>
      </c>
      <c r="CA23" s="494">
        <v>14353</v>
      </c>
      <c r="CB23" s="494">
        <v>13537</v>
      </c>
      <c r="CC23" s="472">
        <v>24568</v>
      </c>
      <c r="CD23" s="472">
        <v>22109</v>
      </c>
      <c r="CE23" s="472"/>
      <c r="CF23" s="472"/>
      <c r="CG23" s="494">
        <v>24568</v>
      </c>
      <c r="CH23" s="494">
        <v>22109</v>
      </c>
    </row>
    <row r="24" spans="1:96">
      <c r="A24" s="476">
        <v>6</v>
      </c>
      <c r="B24" s="477" t="s">
        <v>1579</v>
      </c>
      <c r="C24" s="473">
        <v>1290</v>
      </c>
      <c r="D24" s="473">
        <v>1290</v>
      </c>
      <c r="E24" s="472">
        <v>32896</v>
      </c>
      <c r="F24" s="472">
        <v>28985</v>
      </c>
      <c r="G24" s="472">
        <v>26504</v>
      </c>
      <c r="H24" s="472">
        <v>17755</v>
      </c>
      <c r="I24" s="472">
        <v>252</v>
      </c>
      <c r="J24" s="472">
        <v>252</v>
      </c>
      <c r="K24" s="472">
        <v>16</v>
      </c>
      <c r="L24" s="472">
        <v>16</v>
      </c>
      <c r="M24" s="472">
        <v>30455</v>
      </c>
      <c r="N24" s="472">
        <v>27409</v>
      </c>
      <c r="O24" s="472">
        <v>77</v>
      </c>
      <c r="P24" s="472">
        <v>67</v>
      </c>
      <c r="Q24" s="472"/>
      <c r="R24" s="472"/>
      <c r="S24" s="472"/>
      <c r="T24" s="472"/>
      <c r="U24" s="472"/>
      <c r="V24" s="472"/>
      <c r="W24" s="472">
        <v>0</v>
      </c>
      <c r="X24" s="472">
        <v>0</v>
      </c>
      <c r="Y24" s="472">
        <v>2</v>
      </c>
      <c r="Z24" s="472">
        <v>2</v>
      </c>
      <c r="AA24" s="472">
        <v>644</v>
      </c>
      <c r="AB24" s="472">
        <v>644</v>
      </c>
      <c r="AC24" s="472"/>
      <c r="AD24" s="472"/>
      <c r="AE24" s="472"/>
      <c r="AF24" s="472"/>
      <c r="AG24" s="472">
        <v>361</v>
      </c>
      <c r="AH24" s="472">
        <v>361</v>
      </c>
      <c r="AI24" s="472">
        <v>0</v>
      </c>
      <c r="AJ24" s="472">
        <v>0</v>
      </c>
      <c r="AK24" s="472"/>
      <c r="AL24" s="472"/>
      <c r="AM24" s="472">
        <v>45</v>
      </c>
      <c r="AN24" s="472">
        <v>45</v>
      </c>
      <c r="AO24" s="472">
        <v>7</v>
      </c>
      <c r="AP24" s="472">
        <v>7</v>
      </c>
      <c r="AQ24" s="472">
        <v>20045</v>
      </c>
      <c r="AR24" s="472">
        <v>20045</v>
      </c>
      <c r="AS24" s="472">
        <v>515</v>
      </c>
      <c r="AT24" s="472">
        <v>515</v>
      </c>
      <c r="AU24" s="472"/>
      <c r="AV24" s="472"/>
      <c r="AW24" s="472">
        <v>449</v>
      </c>
      <c r="AX24" s="472">
        <v>373</v>
      </c>
      <c r="AY24" s="472"/>
      <c r="AZ24" s="472"/>
      <c r="BA24" s="472"/>
      <c r="BB24" s="472"/>
      <c r="BC24" s="472">
        <v>19028</v>
      </c>
      <c r="BD24" s="472">
        <v>19028</v>
      </c>
      <c r="BE24" s="472">
        <v>0</v>
      </c>
      <c r="BF24" s="472">
        <v>0</v>
      </c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>
        <v>3</v>
      </c>
      <c r="BR24" s="472">
        <v>3</v>
      </c>
      <c r="BS24" s="491">
        <v>132589</v>
      </c>
      <c r="BT24" s="491">
        <v>116797</v>
      </c>
      <c r="BU24" s="472">
        <v>19189</v>
      </c>
      <c r="BV24" s="472">
        <v>16906</v>
      </c>
      <c r="BW24" s="472">
        <v>7764</v>
      </c>
      <c r="BX24" s="472">
        <v>7543</v>
      </c>
      <c r="BY24" s="472">
        <v>5936</v>
      </c>
      <c r="BZ24" s="472">
        <v>5800</v>
      </c>
      <c r="CA24" s="494">
        <v>32889</v>
      </c>
      <c r="CB24" s="494">
        <v>30249</v>
      </c>
      <c r="CC24" s="472">
        <v>52182</v>
      </c>
      <c r="CD24" s="472">
        <v>46959</v>
      </c>
      <c r="CE24" s="472"/>
      <c r="CF24" s="472"/>
      <c r="CG24" s="494">
        <v>52182</v>
      </c>
      <c r="CH24" s="494">
        <v>46959</v>
      </c>
    </row>
    <row r="25" spans="1:96">
      <c r="A25" s="476">
        <v>7</v>
      </c>
      <c r="B25" s="477" t="s">
        <v>1580</v>
      </c>
      <c r="C25" s="473">
        <v>6850</v>
      </c>
      <c r="D25" s="473">
        <v>6850</v>
      </c>
      <c r="E25" s="472">
        <v>44538</v>
      </c>
      <c r="F25" s="472">
        <v>25018</v>
      </c>
      <c r="G25" s="472">
        <v>19862</v>
      </c>
      <c r="H25" s="472">
        <v>12256</v>
      </c>
      <c r="I25" s="472">
        <v>177</v>
      </c>
      <c r="J25" s="472">
        <v>177</v>
      </c>
      <c r="K25" s="472">
        <v>6</v>
      </c>
      <c r="L25" s="472">
        <v>6</v>
      </c>
      <c r="M25" s="472">
        <v>14266</v>
      </c>
      <c r="N25" s="472">
        <v>12839</v>
      </c>
      <c r="O25" s="472">
        <v>6848</v>
      </c>
      <c r="P25" s="472">
        <v>6157</v>
      </c>
      <c r="Q25" s="472"/>
      <c r="R25" s="472"/>
      <c r="S25" s="472"/>
      <c r="T25" s="472"/>
      <c r="U25" s="472">
        <v>87</v>
      </c>
      <c r="V25" s="472">
        <v>87</v>
      </c>
      <c r="W25" s="472">
        <v>53</v>
      </c>
      <c r="X25" s="472">
        <v>50</v>
      </c>
      <c r="Y25" s="472"/>
      <c r="Z25" s="472"/>
      <c r="AA25" s="472">
        <v>151</v>
      </c>
      <c r="AB25" s="472">
        <v>151</v>
      </c>
      <c r="AC25" s="472"/>
      <c r="AD25" s="472"/>
      <c r="AE25" s="472"/>
      <c r="AF25" s="472"/>
      <c r="AG25" s="472">
        <v>368</v>
      </c>
      <c r="AH25" s="472">
        <v>368</v>
      </c>
      <c r="AI25" s="472">
        <v>12</v>
      </c>
      <c r="AJ25" s="472">
        <v>9</v>
      </c>
      <c r="AK25" s="472"/>
      <c r="AL25" s="472"/>
      <c r="AM25" s="472">
        <v>33</v>
      </c>
      <c r="AN25" s="472">
        <v>33</v>
      </c>
      <c r="AO25" s="472">
        <v>5</v>
      </c>
      <c r="AP25" s="472">
        <v>5</v>
      </c>
      <c r="AQ25" s="472">
        <v>61797</v>
      </c>
      <c r="AR25" s="472">
        <v>58473</v>
      </c>
      <c r="AS25" s="472">
        <v>1305</v>
      </c>
      <c r="AT25" s="472">
        <v>1305</v>
      </c>
      <c r="AU25" s="472"/>
      <c r="AV25" s="472"/>
      <c r="AW25" s="472">
        <v>228</v>
      </c>
      <c r="AX25" s="472">
        <v>161</v>
      </c>
      <c r="AY25" s="472"/>
      <c r="AZ25" s="472"/>
      <c r="BA25" s="472"/>
      <c r="BB25" s="472"/>
      <c r="BC25" s="472">
        <v>3159</v>
      </c>
      <c r="BD25" s="472">
        <v>3159</v>
      </c>
      <c r="BE25" s="472">
        <v>7</v>
      </c>
      <c r="BF25" s="472">
        <v>7</v>
      </c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91">
        <v>159752</v>
      </c>
      <c r="BT25" s="491">
        <v>127111</v>
      </c>
      <c r="BU25" s="472">
        <v>3741</v>
      </c>
      <c r="BV25" s="472">
        <v>3325</v>
      </c>
      <c r="BW25" s="472">
        <v>2614</v>
      </c>
      <c r="BX25" s="472">
        <v>2596</v>
      </c>
      <c r="BY25" s="472">
        <v>13317</v>
      </c>
      <c r="BZ25" s="472">
        <v>12635</v>
      </c>
      <c r="CA25" s="494">
        <v>19672</v>
      </c>
      <c r="CB25" s="494">
        <v>18556</v>
      </c>
      <c r="CC25" s="472">
        <v>0</v>
      </c>
      <c r="CD25" s="472">
        <v>0</v>
      </c>
      <c r="CE25" s="472"/>
      <c r="CF25" s="472"/>
      <c r="CG25" s="494">
        <v>0</v>
      </c>
      <c r="CH25" s="494">
        <v>0</v>
      </c>
    </row>
    <row r="26" spans="1:96">
      <c r="A26" s="476">
        <v>8</v>
      </c>
      <c r="B26" s="477" t="s">
        <v>1581</v>
      </c>
      <c r="C26" s="473">
        <v>2843</v>
      </c>
      <c r="D26" s="473">
        <v>2843</v>
      </c>
      <c r="E26" s="472">
        <v>50977</v>
      </c>
      <c r="F26" s="472">
        <v>27878</v>
      </c>
      <c r="G26" s="472">
        <v>25445</v>
      </c>
      <c r="H26" s="472">
        <v>16349</v>
      </c>
      <c r="I26" s="472">
        <v>205</v>
      </c>
      <c r="J26" s="472">
        <v>205</v>
      </c>
      <c r="K26" s="472">
        <v>6</v>
      </c>
      <c r="L26" s="472">
        <v>6</v>
      </c>
      <c r="M26" s="472">
        <v>22841</v>
      </c>
      <c r="N26" s="472">
        <v>20557</v>
      </c>
      <c r="O26" s="472">
        <v>25019</v>
      </c>
      <c r="P26" s="472">
        <v>22895</v>
      </c>
      <c r="Q26" s="472"/>
      <c r="R26" s="472"/>
      <c r="S26" s="472"/>
      <c r="T26" s="472"/>
      <c r="U26" s="472">
        <v>178</v>
      </c>
      <c r="V26" s="472">
        <v>178</v>
      </c>
      <c r="W26" s="472">
        <v>105</v>
      </c>
      <c r="X26" s="472">
        <v>99</v>
      </c>
      <c r="Y26" s="472"/>
      <c r="Z26" s="472"/>
      <c r="AA26" s="472">
        <v>846</v>
      </c>
      <c r="AB26" s="472">
        <v>846</v>
      </c>
      <c r="AC26" s="472"/>
      <c r="AD26" s="472"/>
      <c r="AE26" s="472"/>
      <c r="AF26" s="472"/>
      <c r="AG26" s="472">
        <v>753</v>
      </c>
      <c r="AH26" s="472">
        <v>753</v>
      </c>
      <c r="AI26" s="472">
        <v>53</v>
      </c>
      <c r="AJ26" s="472">
        <v>38</v>
      </c>
      <c r="AK26" s="472"/>
      <c r="AL26" s="472"/>
      <c r="AM26" s="472">
        <v>46</v>
      </c>
      <c r="AN26" s="472">
        <v>46</v>
      </c>
      <c r="AO26" s="472">
        <v>9</v>
      </c>
      <c r="AP26" s="472">
        <v>9</v>
      </c>
      <c r="AQ26" s="472">
        <v>52512</v>
      </c>
      <c r="AR26" s="472">
        <v>48395</v>
      </c>
      <c r="AS26" s="472">
        <v>520</v>
      </c>
      <c r="AT26" s="472">
        <v>520</v>
      </c>
      <c r="AU26" s="472"/>
      <c r="AV26" s="472"/>
      <c r="AW26" s="472">
        <v>339</v>
      </c>
      <c r="AX26" s="472">
        <v>351</v>
      </c>
      <c r="AY26" s="472"/>
      <c r="AZ26" s="472"/>
      <c r="BA26" s="472"/>
      <c r="BB26" s="472"/>
      <c r="BC26" s="472">
        <v>9982</v>
      </c>
      <c r="BD26" s="472">
        <v>9982</v>
      </c>
      <c r="BE26" s="472">
        <v>56</v>
      </c>
      <c r="BF26" s="472">
        <v>56</v>
      </c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91">
        <v>192735</v>
      </c>
      <c r="BT26" s="491">
        <v>152006</v>
      </c>
      <c r="BU26" s="472">
        <v>4319</v>
      </c>
      <c r="BV26" s="472">
        <v>3614</v>
      </c>
      <c r="BW26" s="472">
        <v>5107</v>
      </c>
      <c r="BX26" s="472">
        <v>4924</v>
      </c>
      <c r="BY26" s="472">
        <v>14631</v>
      </c>
      <c r="BZ26" s="472">
        <v>13772</v>
      </c>
      <c r="CA26" s="494">
        <v>24057</v>
      </c>
      <c r="CB26" s="494">
        <v>22310</v>
      </c>
      <c r="CC26" s="472">
        <v>0</v>
      </c>
      <c r="CD26" s="472">
        <v>0</v>
      </c>
      <c r="CE26" s="472"/>
      <c r="CF26" s="472"/>
      <c r="CG26" s="494">
        <v>0</v>
      </c>
      <c r="CH26" s="494">
        <v>0</v>
      </c>
    </row>
    <row r="27" spans="1:96">
      <c r="A27" s="473"/>
      <c r="B27" s="474"/>
      <c r="C27" s="473"/>
      <c r="D27" s="473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91">
        <v>0</v>
      </c>
      <c r="BT27" s="491">
        <v>0</v>
      </c>
      <c r="BU27" s="472"/>
      <c r="BV27" s="472"/>
      <c r="BW27" s="472"/>
      <c r="BX27" s="472"/>
      <c r="BY27" s="472"/>
      <c r="BZ27" s="472"/>
      <c r="CA27" s="494">
        <v>0</v>
      </c>
      <c r="CB27" s="494">
        <v>0</v>
      </c>
      <c r="CC27" s="472"/>
      <c r="CD27" s="472"/>
      <c r="CE27" s="472"/>
      <c r="CF27" s="472"/>
      <c r="CG27" s="494"/>
      <c r="CH27" s="494"/>
    </row>
    <row r="28" spans="1:96" ht="37.5">
      <c r="A28" s="484" t="s">
        <v>1582</v>
      </c>
      <c r="B28" s="477" t="s">
        <v>1583</v>
      </c>
      <c r="C28" s="473"/>
      <c r="D28" s="473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91">
        <v>0</v>
      </c>
      <c r="BT28" s="491">
        <v>0</v>
      </c>
      <c r="BU28" s="472"/>
      <c r="BV28" s="472"/>
      <c r="BW28" s="472"/>
      <c r="BX28" s="472"/>
      <c r="BY28" s="472"/>
      <c r="BZ28" s="472"/>
      <c r="CA28" s="494">
        <v>0</v>
      </c>
      <c r="CB28" s="494">
        <v>0</v>
      </c>
      <c r="CC28" s="472"/>
      <c r="CD28" s="472"/>
      <c r="CE28" s="472"/>
      <c r="CF28" s="472"/>
      <c r="CG28" s="494"/>
      <c r="CH28" s="494"/>
    </row>
    <row r="29" spans="1:96">
      <c r="A29" s="470"/>
      <c r="B29" s="475"/>
      <c r="C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91">
        <v>0</v>
      </c>
      <c r="BT29" s="491">
        <v>0</v>
      </c>
      <c r="BU29" s="472"/>
      <c r="BV29" s="472"/>
      <c r="BW29" s="472"/>
      <c r="BX29" s="472"/>
      <c r="BY29" s="472"/>
      <c r="BZ29" s="472"/>
      <c r="CA29" s="494">
        <v>0</v>
      </c>
      <c r="CB29" s="494">
        <v>0</v>
      </c>
      <c r="CC29" s="472"/>
      <c r="CD29" s="472"/>
      <c r="CE29" s="472"/>
      <c r="CF29" s="472"/>
      <c r="CG29" s="494"/>
      <c r="CH29" s="494"/>
    </row>
    <row r="30" spans="1:96">
      <c r="A30" s="476">
        <v>1</v>
      </c>
      <c r="B30" s="475" t="s">
        <v>1584</v>
      </c>
      <c r="C30" s="485"/>
      <c r="D30" s="485"/>
      <c r="E30" s="472">
        <v>0</v>
      </c>
      <c r="F30" s="472">
        <v>0</v>
      </c>
      <c r="G30" s="472"/>
      <c r="H30" s="472"/>
      <c r="I30" s="472"/>
      <c r="J30" s="472"/>
      <c r="K30" s="472">
        <v>32</v>
      </c>
      <c r="L30" s="472">
        <v>32</v>
      </c>
      <c r="M30" s="472"/>
      <c r="N30" s="472"/>
      <c r="O30" s="472">
        <v>12</v>
      </c>
      <c r="P30" s="472">
        <v>12</v>
      </c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>
        <v>806</v>
      </c>
      <c r="AF30" s="472">
        <v>806</v>
      </c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>
        <v>9855</v>
      </c>
      <c r="AT30" s="472">
        <v>8011</v>
      </c>
      <c r="AU30" s="472">
        <v>0</v>
      </c>
      <c r="AV30" s="472">
        <v>0</v>
      </c>
      <c r="AW30" s="472"/>
      <c r="AX30" s="472"/>
      <c r="AY30" s="472"/>
      <c r="AZ30" s="472"/>
      <c r="BA30" s="472"/>
      <c r="BB30" s="472"/>
      <c r="BC30" s="472"/>
      <c r="BD30" s="472"/>
      <c r="BE30" s="472">
        <v>0</v>
      </c>
      <c r="BF30" s="472">
        <v>0</v>
      </c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91">
        <v>10705</v>
      </c>
      <c r="BT30" s="491">
        <v>8861</v>
      </c>
      <c r="BU30" s="472"/>
      <c r="BV30" s="472"/>
      <c r="BW30" s="472"/>
      <c r="BX30" s="472"/>
      <c r="BY30" s="472"/>
      <c r="BZ30" s="472"/>
      <c r="CA30" s="494">
        <v>0</v>
      </c>
      <c r="CB30" s="494">
        <v>0</v>
      </c>
      <c r="CC30" s="472"/>
      <c r="CD30" s="472"/>
      <c r="CE30" s="472"/>
      <c r="CF30" s="472"/>
      <c r="CG30" s="494">
        <v>0</v>
      </c>
      <c r="CH30" s="494">
        <v>0</v>
      </c>
    </row>
    <row r="31" spans="1:96" ht="37.5">
      <c r="A31" s="476">
        <v>2</v>
      </c>
      <c r="B31" s="480" t="s">
        <v>1585</v>
      </c>
      <c r="C31" s="473">
        <v>1670</v>
      </c>
      <c r="D31" s="473">
        <v>1670</v>
      </c>
      <c r="E31" s="472">
        <v>520</v>
      </c>
      <c r="F31" s="472">
        <v>520</v>
      </c>
      <c r="G31" s="472">
        <v>99</v>
      </c>
      <c r="H31" s="472">
        <v>95</v>
      </c>
      <c r="I31" s="472"/>
      <c r="J31" s="472"/>
      <c r="K31" s="472">
        <v>1833</v>
      </c>
      <c r="L31" s="472">
        <v>1833</v>
      </c>
      <c r="M31" s="472"/>
      <c r="N31" s="472"/>
      <c r="O31" s="472">
        <v>13</v>
      </c>
      <c r="P31" s="472">
        <v>13</v>
      </c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>
        <v>806</v>
      </c>
      <c r="AF31" s="472">
        <v>806</v>
      </c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>
        <v>19711</v>
      </c>
      <c r="AT31" s="472">
        <v>16023</v>
      </c>
      <c r="AU31" s="472">
        <v>0</v>
      </c>
      <c r="AV31" s="472">
        <v>0</v>
      </c>
      <c r="AW31" s="472"/>
      <c r="AX31" s="472"/>
      <c r="AY31" s="472"/>
      <c r="AZ31" s="472"/>
      <c r="BA31" s="472"/>
      <c r="BB31" s="472"/>
      <c r="BC31" s="472"/>
      <c r="BD31" s="472"/>
      <c r="BE31" s="472">
        <v>0</v>
      </c>
      <c r="BF31" s="472">
        <v>0</v>
      </c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91">
        <v>24652</v>
      </c>
      <c r="BT31" s="491">
        <v>20960</v>
      </c>
      <c r="BU31" s="472"/>
      <c r="BV31" s="472"/>
      <c r="BW31" s="472"/>
      <c r="BX31" s="472"/>
      <c r="BY31" s="472"/>
      <c r="BZ31" s="472"/>
      <c r="CA31" s="494">
        <v>0</v>
      </c>
      <c r="CB31" s="494">
        <v>0</v>
      </c>
      <c r="CC31" s="472"/>
      <c r="CD31" s="472"/>
      <c r="CE31" s="472"/>
      <c r="CF31" s="472"/>
      <c r="CG31" s="494">
        <v>0</v>
      </c>
      <c r="CH31" s="494">
        <v>0</v>
      </c>
    </row>
    <row r="32" spans="1:96" ht="18" customHeight="1">
      <c r="A32" s="476">
        <v>3</v>
      </c>
      <c r="B32" s="477" t="s">
        <v>1586</v>
      </c>
      <c r="C32" s="485">
        <v>203</v>
      </c>
      <c r="D32" s="485">
        <v>203</v>
      </c>
      <c r="E32" s="472">
        <v>0</v>
      </c>
      <c r="F32" s="472">
        <v>0</v>
      </c>
      <c r="G32" s="472"/>
      <c r="H32" s="472"/>
      <c r="I32" s="472"/>
      <c r="J32" s="472"/>
      <c r="K32" s="472">
        <v>36</v>
      </c>
      <c r="L32" s="472">
        <v>36</v>
      </c>
      <c r="M32" s="472"/>
      <c r="N32" s="472"/>
      <c r="O32" s="472">
        <v>2356</v>
      </c>
      <c r="P32" s="472">
        <v>2356</v>
      </c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>
        <v>931</v>
      </c>
      <c r="AF32" s="472">
        <v>931</v>
      </c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>
        <v>14740</v>
      </c>
      <c r="AT32" s="472">
        <v>12704</v>
      </c>
      <c r="AU32" s="472">
        <v>0</v>
      </c>
      <c r="AV32" s="472">
        <v>0</v>
      </c>
      <c r="AW32" s="472"/>
      <c r="AX32" s="472"/>
      <c r="AY32" s="472"/>
      <c r="AZ32" s="472"/>
      <c r="BA32" s="472"/>
      <c r="BB32" s="472"/>
      <c r="BC32" s="472"/>
      <c r="BD32" s="472"/>
      <c r="BE32" s="472">
        <v>0</v>
      </c>
      <c r="BF32" s="472">
        <v>0</v>
      </c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91">
        <v>18266</v>
      </c>
      <c r="BT32" s="491">
        <v>16230</v>
      </c>
      <c r="BU32" s="472"/>
      <c r="BV32" s="472"/>
      <c r="BW32" s="472"/>
      <c r="BX32" s="472"/>
      <c r="BY32" s="472"/>
      <c r="BZ32" s="472"/>
      <c r="CA32" s="494">
        <v>0</v>
      </c>
      <c r="CB32" s="494">
        <v>0</v>
      </c>
      <c r="CC32" s="472"/>
      <c r="CD32" s="472"/>
      <c r="CE32" s="472"/>
      <c r="CF32" s="472"/>
      <c r="CG32" s="494">
        <v>0</v>
      </c>
      <c r="CH32" s="494">
        <v>0</v>
      </c>
    </row>
    <row r="33" spans="1:163" ht="42.75" customHeight="1">
      <c r="A33" s="476">
        <v>4</v>
      </c>
      <c r="B33" s="477" t="s">
        <v>1587</v>
      </c>
      <c r="C33" s="473">
        <v>203</v>
      </c>
      <c r="D33" s="473">
        <v>203</v>
      </c>
      <c r="E33" s="472">
        <v>208</v>
      </c>
      <c r="F33" s="472">
        <v>208</v>
      </c>
      <c r="G33" s="472">
        <v>110</v>
      </c>
      <c r="H33" s="472">
        <v>105</v>
      </c>
      <c r="I33" s="472"/>
      <c r="J33" s="472"/>
      <c r="K33" s="472">
        <v>1537</v>
      </c>
      <c r="L33" s="472">
        <v>1537</v>
      </c>
      <c r="M33" s="472"/>
      <c r="N33" s="472"/>
      <c r="O33" s="472">
        <v>4056</v>
      </c>
      <c r="P33" s="472">
        <v>4056</v>
      </c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>
        <v>931</v>
      </c>
      <c r="AF33" s="472">
        <v>931</v>
      </c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>
        <v>29683</v>
      </c>
      <c r="AT33" s="472">
        <v>25611</v>
      </c>
      <c r="AU33" s="472">
        <v>0</v>
      </c>
      <c r="AV33" s="472">
        <v>0</v>
      </c>
      <c r="AW33" s="472"/>
      <c r="AX33" s="472"/>
      <c r="AY33" s="472"/>
      <c r="AZ33" s="472"/>
      <c r="BA33" s="472"/>
      <c r="BB33" s="472"/>
      <c r="BC33" s="472"/>
      <c r="BD33" s="472"/>
      <c r="BE33" s="472">
        <v>0</v>
      </c>
      <c r="BF33" s="472">
        <v>0</v>
      </c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91">
        <v>36728</v>
      </c>
      <c r="BT33" s="491">
        <v>32651</v>
      </c>
      <c r="BU33" s="472"/>
      <c r="BV33" s="472"/>
      <c r="BW33" s="472"/>
      <c r="BX33" s="472"/>
      <c r="BY33" s="472"/>
      <c r="BZ33" s="472"/>
      <c r="CA33" s="494">
        <v>0</v>
      </c>
      <c r="CB33" s="494">
        <v>0</v>
      </c>
      <c r="CC33" s="472"/>
      <c r="CD33" s="472"/>
      <c r="CE33" s="472"/>
      <c r="CF33" s="472"/>
      <c r="CG33" s="494">
        <v>0</v>
      </c>
      <c r="CH33" s="494">
        <v>0</v>
      </c>
    </row>
    <row r="34" spans="1:163" ht="22.5" customHeight="1">
      <c r="A34" s="486" t="s">
        <v>1588</v>
      </c>
      <c r="B34" s="477" t="s">
        <v>1589</v>
      </c>
      <c r="C34" s="473">
        <v>1670</v>
      </c>
      <c r="D34" s="473">
        <v>1670</v>
      </c>
      <c r="E34" s="472">
        <v>162</v>
      </c>
      <c r="F34" s="472">
        <v>162</v>
      </c>
      <c r="G34" s="472">
        <v>70</v>
      </c>
      <c r="H34" s="472">
        <v>66</v>
      </c>
      <c r="I34" s="472"/>
      <c r="J34" s="472"/>
      <c r="K34" s="472"/>
      <c r="L34" s="472"/>
      <c r="M34" s="472"/>
      <c r="N34" s="472"/>
      <c r="O34" s="472">
        <v>12</v>
      </c>
      <c r="P34" s="472">
        <v>12</v>
      </c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>
        <v>806</v>
      </c>
      <c r="AF34" s="472">
        <v>806</v>
      </c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>
        <v>9206</v>
      </c>
      <c r="AT34" s="472">
        <v>8676</v>
      </c>
      <c r="AU34" s="472">
        <v>0</v>
      </c>
      <c r="AV34" s="472">
        <v>0</v>
      </c>
      <c r="AW34" s="472"/>
      <c r="AX34" s="472"/>
      <c r="AY34" s="472"/>
      <c r="AZ34" s="472"/>
      <c r="BA34" s="472"/>
      <c r="BB34" s="472"/>
      <c r="BC34" s="472"/>
      <c r="BD34" s="472"/>
      <c r="BE34" s="472">
        <v>0</v>
      </c>
      <c r="BF34" s="472">
        <v>0</v>
      </c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91">
        <v>11926</v>
      </c>
      <c r="BT34" s="491">
        <v>11392</v>
      </c>
      <c r="BU34" s="472"/>
      <c r="BV34" s="472"/>
      <c r="BW34" s="472"/>
      <c r="BX34" s="472"/>
      <c r="BY34" s="472"/>
      <c r="BZ34" s="472"/>
      <c r="CA34" s="494">
        <v>0</v>
      </c>
      <c r="CB34" s="494">
        <v>0</v>
      </c>
      <c r="CC34" s="472"/>
      <c r="CD34" s="472"/>
      <c r="CE34" s="472"/>
      <c r="CF34" s="472"/>
      <c r="CG34" s="494">
        <v>0</v>
      </c>
      <c r="CH34" s="494">
        <v>0</v>
      </c>
    </row>
    <row r="35" spans="1:163">
      <c r="A35" s="476">
        <v>6</v>
      </c>
      <c r="B35" s="477" t="s">
        <v>1590</v>
      </c>
      <c r="C35" s="473">
        <v>203</v>
      </c>
      <c r="D35" s="473">
        <v>203</v>
      </c>
      <c r="E35" s="472">
        <v>42</v>
      </c>
      <c r="F35" s="472">
        <v>42</v>
      </c>
      <c r="G35" s="472">
        <v>85</v>
      </c>
      <c r="H35" s="472">
        <v>70</v>
      </c>
      <c r="I35" s="472"/>
      <c r="J35" s="472"/>
      <c r="K35" s="472"/>
      <c r="L35" s="472"/>
      <c r="M35" s="472"/>
      <c r="N35" s="472"/>
      <c r="O35" s="472">
        <v>1556</v>
      </c>
      <c r="P35" s="472">
        <v>1556</v>
      </c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>
        <v>931</v>
      </c>
      <c r="AF35" s="472">
        <v>931</v>
      </c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>
        <v>14705</v>
      </c>
      <c r="AT35" s="472">
        <v>12645</v>
      </c>
      <c r="AU35" s="472">
        <v>0</v>
      </c>
      <c r="AV35" s="472">
        <v>0</v>
      </c>
      <c r="AW35" s="472"/>
      <c r="AX35" s="472"/>
      <c r="AY35" s="472"/>
      <c r="AZ35" s="472"/>
      <c r="BA35" s="472"/>
      <c r="BB35" s="472"/>
      <c r="BC35" s="472"/>
      <c r="BD35" s="472"/>
      <c r="BE35" s="472">
        <v>0</v>
      </c>
      <c r="BF35" s="472">
        <v>0</v>
      </c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91">
        <v>17522</v>
      </c>
      <c r="BT35" s="491">
        <v>15447</v>
      </c>
      <c r="BU35" s="472"/>
      <c r="BV35" s="472"/>
      <c r="BW35" s="472"/>
      <c r="BX35" s="472"/>
      <c r="BY35" s="472"/>
      <c r="BZ35" s="472"/>
      <c r="CA35" s="494">
        <v>0</v>
      </c>
      <c r="CB35" s="494">
        <v>0</v>
      </c>
      <c r="CC35" s="472"/>
      <c r="CD35" s="472"/>
      <c r="CE35" s="472"/>
      <c r="CF35" s="472"/>
      <c r="CG35" s="494">
        <v>0</v>
      </c>
      <c r="CH35" s="494">
        <v>0</v>
      </c>
    </row>
    <row r="36" spans="1:163">
      <c r="A36" s="470" t="s">
        <v>1591</v>
      </c>
      <c r="B36" s="475" t="s">
        <v>1592</v>
      </c>
      <c r="C36" s="473"/>
      <c r="D36" s="473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91">
        <v>0</v>
      </c>
      <c r="BT36" s="491">
        <v>0</v>
      </c>
      <c r="BU36" s="472"/>
      <c r="BV36" s="472"/>
      <c r="BW36" s="472"/>
      <c r="BX36" s="472"/>
      <c r="BY36" s="472"/>
      <c r="BZ36" s="472"/>
      <c r="CA36" s="494">
        <v>0</v>
      </c>
      <c r="CB36" s="494">
        <v>0</v>
      </c>
      <c r="CC36" s="472"/>
      <c r="CD36" s="472"/>
      <c r="CE36" s="472"/>
      <c r="CF36" s="472"/>
      <c r="CG36" s="494">
        <v>0</v>
      </c>
      <c r="CH36" s="494">
        <v>0</v>
      </c>
    </row>
    <row r="37" spans="1:163">
      <c r="A37" s="476">
        <v>1</v>
      </c>
      <c r="B37" s="477" t="s">
        <v>1593</v>
      </c>
      <c r="C37" s="473">
        <v>62282</v>
      </c>
      <c r="D37" s="473">
        <v>54430</v>
      </c>
      <c r="E37" s="472">
        <v>101331</v>
      </c>
      <c r="F37" s="472">
        <v>99664</v>
      </c>
      <c r="G37" s="472">
        <v>49859</v>
      </c>
      <c r="H37" s="472">
        <v>40037</v>
      </c>
      <c r="I37" s="472">
        <v>1851</v>
      </c>
      <c r="J37" s="472">
        <v>1624</v>
      </c>
      <c r="K37" s="472">
        <v>101392</v>
      </c>
      <c r="L37" s="472">
        <v>95422</v>
      </c>
      <c r="M37" s="472">
        <v>180262</v>
      </c>
      <c r="N37" s="472">
        <v>162326</v>
      </c>
      <c r="O37" s="472">
        <v>101540</v>
      </c>
      <c r="P37" s="472">
        <v>95840</v>
      </c>
      <c r="Q37" s="472">
        <v>243</v>
      </c>
      <c r="R37" s="472">
        <v>203</v>
      </c>
      <c r="S37" s="472">
        <v>182</v>
      </c>
      <c r="T37" s="472">
        <v>172</v>
      </c>
      <c r="U37" s="472">
        <v>1489</v>
      </c>
      <c r="V37" s="472">
        <v>1441</v>
      </c>
      <c r="W37" s="472">
        <v>1636</v>
      </c>
      <c r="X37" s="472">
        <v>1428</v>
      </c>
      <c r="Y37" s="472">
        <v>262</v>
      </c>
      <c r="Z37" s="472">
        <v>232</v>
      </c>
      <c r="AA37" s="472">
        <v>2128</v>
      </c>
      <c r="AB37" s="472">
        <v>2128</v>
      </c>
      <c r="AC37" s="472">
        <v>139</v>
      </c>
      <c r="AD37" s="472">
        <v>152</v>
      </c>
      <c r="AE37" s="472">
        <v>5949</v>
      </c>
      <c r="AF37" s="472">
        <v>5949</v>
      </c>
      <c r="AG37" s="472">
        <v>2452</v>
      </c>
      <c r="AH37" s="472">
        <v>2452</v>
      </c>
      <c r="AI37" s="472">
        <v>64</v>
      </c>
      <c r="AJ37" s="472">
        <v>59</v>
      </c>
      <c r="AK37" s="472">
        <v>4</v>
      </c>
      <c r="AL37" s="472">
        <v>4</v>
      </c>
      <c r="AM37" s="472">
        <v>864</v>
      </c>
      <c r="AN37" s="472">
        <v>848</v>
      </c>
      <c r="AO37" s="472">
        <v>614</v>
      </c>
      <c r="AP37" s="472">
        <v>614</v>
      </c>
      <c r="AQ37" s="472">
        <v>219906</v>
      </c>
      <c r="AR37" s="472">
        <v>210927</v>
      </c>
      <c r="AS37" s="472">
        <v>39624</v>
      </c>
      <c r="AT37" s="472">
        <v>33465</v>
      </c>
      <c r="AU37" s="472">
        <v>22755</v>
      </c>
      <c r="AV37" s="472">
        <v>22755</v>
      </c>
      <c r="AW37" s="472">
        <v>6325</v>
      </c>
      <c r="AX37" s="472">
        <v>6016</v>
      </c>
      <c r="AY37" s="472">
        <v>135</v>
      </c>
      <c r="AZ37" s="472">
        <v>135</v>
      </c>
      <c r="BA37" s="472">
        <v>8</v>
      </c>
      <c r="BB37" s="472">
        <v>5</v>
      </c>
      <c r="BC37" s="472">
        <v>37699</v>
      </c>
      <c r="BD37" s="472">
        <v>37699</v>
      </c>
      <c r="BE37" s="472">
        <v>359</v>
      </c>
      <c r="BF37" s="472">
        <v>359</v>
      </c>
      <c r="BG37" s="472"/>
      <c r="BH37" s="472"/>
      <c r="BI37" s="472"/>
      <c r="BJ37" s="472"/>
      <c r="BK37" s="472">
        <v>17</v>
      </c>
      <c r="BL37" s="472">
        <v>17</v>
      </c>
      <c r="BM37" s="472">
        <v>3624</v>
      </c>
      <c r="BN37" s="472">
        <v>3624</v>
      </c>
      <c r="BO37" s="472">
        <v>2</v>
      </c>
      <c r="BP37" s="472">
        <v>2</v>
      </c>
      <c r="BQ37" s="472">
        <v>29</v>
      </c>
      <c r="BR37" s="472">
        <v>27</v>
      </c>
      <c r="BS37" s="491">
        <v>945026</v>
      </c>
      <c r="BT37" s="491">
        <v>880056</v>
      </c>
      <c r="BU37" s="472">
        <v>87468</v>
      </c>
      <c r="BV37" s="472">
        <v>77112</v>
      </c>
      <c r="BW37" s="472">
        <v>77396</v>
      </c>
      <c r="BX37" s="472">
        <v>76969</v>
      </c>
      <c r="BY37" s="472">
        <v>111400</v>
      </c>
      <c r="BZ37" s="472">
        <v>108977</v>
      </c>
      <c r="CA37" s="494">
        <v>276264</v>
      </c>
      <c r="CB37" s="494">
        <v>263058</v>
      </c>
      <c r="CC37" s="472">
        <v>415429</v>
      </c>
      <c r="CD37" s="472">
        <v>373845</v>
      </c>
      <c r="CE37" s="472"/>
      <c r="CF37" s="472"/>
      <c r="CG37" s="494">
        <v>415429</v>
      </c>
      <c r="CH37" s="494">
        <v>373845</v>
      </c>
    </row>
    <row r="38" spans="1:163">
      <c r="A38" s="476">
        <v>2</v>
      </c>
      <c r="B38" s="477" t="s">
        <v>1594</v>
      </c>
      <c r="C38" s="473">
        <v>125602</v>
      </c>
      <c r="D38" s="473">
        <v>119610</v>
      </c>
      <c r="E38" s="472">
        <v>142767</v>
      </c>
      <c r="F38" s="472">
        <v>139174</v>
      </c>
      <c r="G38" s="472">
        <v>123721</v>
      </c>
      <c r="H38" s="472">
        <v>86311</v>
      </c>
      <c r="I38" s="472">
        <v>2151</v>
      </c>
      <c r="J38" s="472">
        <v>1389</v>
      </c>
      <c r="K38" s="472">
        <v>77411</v>
      </c>
      <c r="L38" s="472">
        <v>73190</v>
      </c>
      <c r="M38" s="472">
        <v>290312</v>
      </c>
      <c r="N38" s="472">
        <v>261281</v>
      </c>
      <c r="O38" s="472">
        <v>204609</v>
      </c>
      <c r="P38" s="472">
        <v>189152</v>
      </c>
      <c r="Q38" s="472">
        <v>437</v>
      </c>
      <c r="R38" s="472">
        <v>353</v>
      </c>
      <c r="S38" s="472">
        <v>173</v>
      </c>
      <c r="T38" s="472">
        <v>163</v>
      </c>
      <c r="U38" s="472">
        <v>1814</v>
      </c>
      <c r="V38" s="472">
        <v>1785</v>
      </c>
      <c r="W38" s="472">
        <v>2593</v>
      </c>
      <c r="X38" s="472">
        <v>2227</v>
      </c>
      <c r="Y38" s="472">
        <v>264</v>
      </c>
      <c r="Z38" s="472">
        <v>258</v>
      </c>
      <c r="AA38" s="472">
        <v>4556</v>
      </c>
      <c r="AB38" s="472">
        <v>4556</v>
      </c>
      <c r="AC38" s="472">
        <v>184</v>
      </c>
      <c r="AD38" s="472">
        <v>175</v>
      </c>
      <c r="AE38" s="472">
        <v>6040</v>
      </c>
      <c r="AF38" s="472">
        <v>6040</v>
      </c>
      <c r="AG38" s="472">
        <v>5465</v>
      </c>
      <c r="AH38" s="472">
        <v>5465</v>
      </c>
      <c r="AI38" s="472">
        <v>314</v>
      </c>
      <c r="AJ38" s="472">
        <v>262</v>
      </c>
      <c r="AK38" s="472">
        <v>16</v>
      </c>
      <c r="AL38" s="472">
        <v>16</v>
      </c>
      <c r="AM38" s="472">
        <v>1036</v>
      </c>
      <c r="AN38" s="472">
        <v>908</v>
      </c>
      <c r="AO38" s="472">
        <v>733</v>
      </c>
      <c r="AP38" s="472">
        <v>733</v>
      </c>
      <c r="AQ38" s="472">
        <v>132073</v>
      </c>
      <c r="AR38" s="472">
        <v>126655</v>
      </c>
      <c r="AS38" s="472">
        <v>93223</v>
      </c>
      <c r="AT38" s="472">
        <v>80546</v>
      </c>
      <c r="AU38" s="472">
        <v>16669</v>
      </c>
      <c r="AV38" s="472">
        <v>16669</v>
      </c>
      <c r="AW38" s="472">
        <v>8517</v>
      </c>
      <c r="AX38" s="472">
        <v>8058</v>
      </c>
      <c r="AY38" s="472">
        <v>106</v>
      </c>
      <c r="AZ38" s="472">
        <v>106</v>
      </c>
      <c r="BA38" s="472">
        <v>15</v>
      </c>
      <c r="BB38" s="472">
        <v>8</v>
      </c>
      <c r="BC38" s="472">
        <v>79878</v>
      </c>
      <c r="BD38" s="472">
        <v>79878</v>
      </c>
      <c r="BE38" s="472">
        <v>1218</v>
      </c>
      <c r="BF38" s="472">
        <v>1218</v>
      </c>
      <c r="BG38" s="472"/>
      <c r="BH38" s="472"/>
      <c r="BI38" s="472"/>
      <c r="BJ38" s="472"/>
      <c r="BK38" s="472">
        <v>12</v>
      </c>
      <c r="BL38" s="472">
        <v>12</v>
      </c>
      <c r="BM38" s="472">
        <v>7047</v>
      </c>
      <c r="BN38" s="472">
        <v>7047</v>
      </c>
      <c r="BO38" s="472">
        <v>9</v>
      </c>
      <c r="BP38" s="472">
        <v>9</v>
      </c>
      <c r="BQ38" s="472">
        <v>70</v>
      </c>
      <c r="BR38" s="472">
        <v>68</v>
      </c>
      <c r="BS38" s="491">
        <v>1329035</v>
      </c>
      <c r="BT38" s="491">
        <v>1213322</v>
      </c>
      <c r="BU38" s="472">
        <v>153347</v>
      </c>
      <c r="BV38" s="472">
        <v>135037</v>
      </c>
      <c r="BW38" s="472">
        <v>80755</v>
      </c>
      <c r="BX38" s="472">
        <v>80591</v>
      </c>
      <c r="BY38" s="472">
        <v>101529</v>
      </c>
      <c r="BZ38" s="472">
        <v>99389</v>
      </c>
      <c r="CA38" s="494">
        <v>335631</v>
      </c>
      <c r="CB38" s="494">
        <v>315017</v>
      </c>
      <c r="CC38" s="472">
        <v>441618</v>
      </c>
      <c r="CD38" s="472">
        <v>397412</v>
      </c>
      <c r="CE38" s="472"/>
      <c r="CF38" s="472"/>
      <c r="CG38" s="494">
        <v>441618</v>
      </c>
      <c r="CH38" s="494">
        <v>397412</v>
      </c>
    </row>
    <row r="39" spans="1:163" ht="21" customHeight="1">
      <c r="A39" s="486">
        <v>3</v>
      </c>
      <c r="B39" s="477" t="s">
        <v>1595</v>
      </c>
      <c r="C39" s="473">
        <v>30177</v>
      </c>
      <c r="D39" s="473">
        <v>29008</v>
      </c>
      <c r="E39" s="472">
        <v>77058</v>
      </c>
      <c r="F39" s="472">
        <v>72988</v>
      </c>
      <c r="G39" s="472">
        <v>14914</v>
      </c>
      <c r="H39" s="472">
        <v>12223</v>
      </c>
      <c r="I39" s="472">
        <v>705</v>
      </c>
      <c r="J39" s="472">
        <v>705</v>
      </c>
      <c r="K39" s="472">
        <v>6337</v>
      </c>
      <c r="L39" s="472">
        <v>6131</v>
      </c>
      <c r="M39" s="472">
        <v>34590</v>
      </c>
      <c r="N39" s="472">
        <v>31131</v>
      </c>
      <c r="O39" s="472">
        <v>27835</v>
      </c>
      <c r="P39" s="472">
        <v>26899</v>
      </c>
      <c r="Q39" s="472">
        <v>91</v>
      </c>
      <c r="R39" s="472">
        <v>84</v>
      </c>
      <c r="S39" s="472">
        <v>9</v>
      </c>
      <c r="T39" s="472">
        <v>9</v>
      </c>
      <c r="U39" s="472">
        <v>475</v>
      </c>
      <c r="V39" s="472">
        <v>421</v>
      </c>
      <c r="W39" s="472">
        <v>1052</v>
      </c>
      <c r="X39" s="472">
        <v>875</v>
      </c>
      <c r="Y39" s="472">
        <v>151</v>
      </c>
      <c r="Z39" s="472">
        <v>149</v>
      </c>
      <c r="AA39" s="472">
        <v>478</v>
      </c>
      <c r="AB39" s="472">
        <v>478</v>
      </c>
      <c r="AC39" s="472">
        <v>128</v>
      </c>
      <c r="AD39" s="472">
        <v>125</v>
      </c>
      <c r="AE39" s="472">
        <v>4568</v>
      </c>
      <c r="AF39" s="472">
        <v>4568</v>
      </c>
      <c r="AG39" s="472">
        <v>2052</v>
      </c>
      <c r="AH39" s="472">
        <v>2052</v>
      </c>
      <c r="AI39" s="472">
        <v>49</v>
      </c>
      <c r="AJ39" s="472">
        <v>39</v>
      </c>
      <c r="AK39" s="472">
        <v>4</v>
      </c>
      <c r="AL39" s="472">
        <v>4</v>
      </c>
      <c r="AM39" s="472">
        <v>382</v>
      </c>
      <c r="AN39" s="472">
        <v>371</v>
      </c>
      <c r="AO39" s="472">
        <v>469</v>
      </c>
      <c r="AP39" s="472">
        <v>469</v>
      </c>
      <c r="AQ39" s="472">
        <v>189236</v>
      </c>
      <c r="AR39" s="472">
        <v>180039</v>
      </c>
      <c r="AS39" s="472">
        <v>42843</v>
      </c>
      <c r="AT39" s="472">
        <v>45553</v>
      </c>
      <c r="AU39" s="472">
        <v>11395</v>
      </c>
      <c r="AV39" s="472">
        <v>11395</v>
      </c>
      <c r="AW39" s="472">
        <v>1159</v>
      </c>
      <c r="AX39" s="472">
        <v>944</v>
      </c>
      <c r="AY39" s="472">
        <v>117</v>
      </c>
      <c r="AZ39" s="472">
        <v>117</v>
      </c>
      <c r="BA39" s="472">
        <v>3</v>
      </c>
      <c r="BB39" s="472">
        <v>3</v>
      </c>
      <c r="BC39" s="472">
        <v>15128</v>
      </c>
      <c r="BD39" s="472">
        <v>15128</v>
      </c>
      <c r="BE39" s="472">
        <v>42</v>
      </c>
      <c r="BF39" s="472">
        <v>42</v>
      </c>
      <c r="BG39" s="472"/>
      <c r="BH39" s="472"/>
      <c r="BI39" s="472"/>
      <c r="BJ39" s="472"/>
      <c r="BK39" s="472">
        <v>11</v>
      </c>
      <c r="BL39" s="472">
        <v>11</v>
      </c>
      <c r="BM39" s="472">
        <v>3468</v>
      </c>
      <c r="BN39" s="472">
        <v>3468</v>
      </c>
      <c r="BO39" s="472">
        <v>2</v>
      </c>
      <c r="BP39" s="472">
        <v>2</v>
      </c>
      <c r="BQ39" s="472">
        <v>28</v>
      </c>
      <c r="BR39" s="472">
        <v>27</v>
      </c>
      <c r="BS39" s="491">
        <v>464956</v>
      </c>
      <c r="BT39" s="491">
        <v>445458</v>
      </c>
      <c r="BU39" s="472">
        <v>19155</v>
      </c>
      <c r="BV39" s="472">
        <v>17086</v>
      </c>
      <c r="BW39" s="472">
        <v>19227</v>
      </c>
      <c r="BX39" s="472">
        <v>18281</v>
      </c>
      <c r="BY39" s="472">
        <v>67880</v>
      </c>
      <c r="BZ39" s="472">
        <v>66536</v>
      </c>
      <c r="CA39" s="494">
        <v>106262</v>
      </c>
      <c r="CB39" s="494">
        <v>101903</v>
      </c>
      <c r="CC39" s="472">
        <v>78074</v>
      </c>
      <c r="CD39" s="472">
        <v>70259</v>
      </c>
      <c r="CE39" s="472"/>
      <c r="CF39" s="472"/>
      <c r="CG39" s="494">
        <v>78074</v>
      </c>
      <c r="CH39" s="494">
        <v>70259</v>
      </c>
    </row>
    <row r="40" spans="1:163" ht="21" customHeight="1">
      <c r="A40" s="486">
        <v>4</v>
      </c>
      <c r="B40" s="477" t="s">
        <v>1596</v>
      </c>
      <c r="C40" s="473">
        <v>65078</v>
      </c>
      <c r="D40" s="473">
        <v>61466</v>
      </c>
      <c r="E40" s="472">
        <v>139506</v>
      </c>
      <c r="F40" s="472">
        <v>135913</v>
      </c>
      <c r="G40" s="472">
        <v>39208</v>
      </c>
      <c r="H40" s="472">
        <v>27832</v>
      </c>
      <c r="I40" s="472">
        <v>932</v>
      </c>
      <c r="J40" s="472">
        <v>932</v>
      </c>
      <c r="K40" s="472">
        <v>7249</v>
      </c>
      <c r="L40" s="472">
        <v>7007</v>
      </c>
      <c r="M40" s="472">
        <v>80031</v>
      </c>
      <c r="N40" s="472">
        <v>72028</v>
      </c>
      <c r="O40" s="472">
        <v>68397</v>
      </c>
      <c r="P40" s="472">
        <v>66037</v>
      </c>
      <c r="Q40" s="472">
        <v>161</v>
      </c>
      <c r="R40" s="472">
        <v>142</v>
      </c>
      <c r="S40" s="472">
        <v>7</v>
      </c>
      <c r="T40" s="472">
        <v>7</v>
      </c>
      <c r="U40" s="472">
        <v>1154</v>
      </c>
      <c r="V40" s="472">
        <v>1001</v>
      </c>
      <c r="W40" s="472">
        <v>1421</v>
      </c>
      <c r="X40" s="472">
        <v>1015</v>
      </c>
      <c r="Y40" s="472">
        <v>201</v>
      </c>
      <c r="Z40" s="472">
        <v>161</v>
      </c>
      <c r="AA40" s="472">
        <v>1141</v>
      </c>
      <c r="AB40" s="472">
        <v>1141</v>
      </c>
      <c r="AC40" s="472">
        <v>150</v>
      </c>
      <c r="AD40" s="472">
        <v>148</v>
      </c>
      <c r="AE40" s="472">
        <v>2463</v>
      </c>
      <c r="AF40" s="472">
        <v>2463</v>
      </c>
      <c r="AG40" s="472">
        <v>4785</v>
      </c>
      <c r="AH40" s="472">
        <v>4785</v>
      </c>
      <c r="AI40" s="472">
        <v>134</v>
      </c>
      <c r="AJ40" s="472">
        <v>191</v>
      </c>
      <c r="AK40" s="472">
        <v>16</v>
      </c>
      <c r="AL40" s="472">
        <v>16</v>
      </c>
      <c r="AM40" s="472">
        <v>434</v>
      </c>
      <c r="AN40" s="472">
        <v>356</v>
      </c>
      <c r="AO40" s="472">
        <v>713</v>
      </c>
      <c r="AP40" s="472">
        <v>713</v>
      </c>
      <c r="AQ40" s="472">
        <v>92663</v>
      </c>
      <c r="AR40" s="472">
        <v>87245</v>
      </c>
      <c r="AS40" s="472">
        <v>61326</v>
      </c>
      <c r="AT40" s="472">
        <v>52107</v>
      </c>
      <c r="AU40" s="472">
        <v>5184</v>
      </c>
      <c r="AV40" s="472">
        <v>5184</v>
      </c>
      <c r="AW40" s="472">
        <v>2237</v>
      </c>
      <c r="AX40" s="472">
        <v>1982</v>
      </c>
      <c r="AY40" s="472">
        <v>98</v>
      </c>
      <c r="AZ40" s="472">
        <v>98</v>
      </c>
      <c r="BA40" s="472">
        <v>4</v>
      </c>
      <c r="BB40" s="472">
        <v>4</v>
      </c>
      <c r="BC40" s="472">
        <v>31641</v>
      </c>
      <c r="BD40" s="472">
        <v>31641</v>
      </c>
      <c r="BE40" s="472">
        <v>436</v>
      </c>
      <c r="BF40" s="472">
        <v>436</v>
      </c>
      <c r="BG40" s="472"/>
      <c r="BH40" s="472"/>
      <c r="BI40" s="472"/>
      <c r="BJ40" s="472"/>
      <c r="BK40" s="472">
        <v>9</v>
      </c>
      <c r="BL40" s="472">
        <v>9</v>
      </c>
      <c r="BM40" s="472">
        <v>6869</v>
      </c>
      <c r="BN40" s="472">
        <v>6869</v>
      </c>
      <c r="BO40" s="472">
        <v>8</v>
      </c>
      <c r="BP40" s="472">
        <v>8</v>
      </c>
      <c r="BQ40" s="472">
        <v>51</v>
      </c>
      <c r="BR40" s="472">
        <v>50</v>
      </c>
      <c r="BS40" s="491">
        <v>613707</v>
      </c>
      <c r="BT40" s="491">
        <v>568987</v>
      </c>
      <c r="BU40" s="472">
        <v>34500</v>
      </c>
      <c r="BV40" s="472">
        <v>30774</v>
      </c>
      <c r="BW40" s="472">
        <v>15734</v>
      </c>
      <c r="BX40" s="472">
        <v>14961</v>
      </c>
      <c r="BY40" s="472">
        <v>81137</v>
      </c>
      <c r="BZ40" s="472">
        <v>79530</v>
      </c>
      <c r="CA40" s="494">
        <v>131371</v>
      </c>
      <c r="CB40" s="494">
        <v>125265</v>
      </c>
      <c r="CC40" s="472">
        <v>77321</v>
      </c>
      <c r="CD40" s="472">
        <v>69581</v>
      </c>
      <c r="CE40" s="472"/>
      <c r="CF40" s="472"/>
      <c r="CG40" s="494">
        <v>77321</v>
      </c>
      <c r="CH40" s="494">
        <v>69581</v>
      </c>
    </row>
    <row r="41" spans="1:163">
      <c r="A41" s="482"/>
      <c r="B41" s="456"/>
      <c r="C41" s="481"/>
      <c r="D41" s="481"/>
      <c r="CG41" s="492"/>
      <c r="CH41" s="494"/>
    </row>
    <row r="42" spans="1:163">
      <c r="A42" s="482"/>
      <c r="B42" s="456"/>
      <c r="C42" s="481"/>
      <c r="D42" s="481"/>
    </row>
    <row r="43" spans="1:163">
      <c r="A43" s="482"/>
      <c r="B43" s="481"/>
      <c r="C43" s="481"/>
      <c r="D43" s="481"/>
    </row>
    <row r="44" spans="1:163" s="456" customFormat="1">
      <c r="A44" s="481"/>
      <c r="B44" s="481"/>
      <c r="C44" s="481"/>
      <c r="D44" s="48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/>
      <c r="CX44" s="451"/>
      <c r="CY44" s="451"/>
      <c r="CZ44" s="451"/>
      <c r="DA44" s="451"/>
      <c r="DB44" s="451"/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</row>
    <row r="46" spans="1:163">
      <c r="A46" s="453"/>
    </row>
    <row r="47" spans="1:163">
      <c r="A47" s="453"/>
      <c r="B47" s="454"/>
      <c r="C47" s="454"/>
      <c r="D47" s="454"/>
    </row>
    <row r="48" spans="1:163">
      <c r="A48" s="453"/>
      <c r="C48" s="453"/>
    </row>
    <row r="50" spans="2:2">
      <c r="B50" s="453"/>
    </row>
    <row r="51" spans="2:2">
      <c r="B51" s="453"/>
    </row>
  </sheetData>
  <mergeCells count="40">
    <mergeCell ref="BU5:BV6"/>
    <mergeCell ref="BW5:BX6"/>
    <mergeCell ref="BY5:BZ6"/>
    <mergeCell ref="CA5:CB6"/>
    <mergeCell ref="BI5:BJ5"/>
    <mergeCell ref="BK5:BL5"/>
    <mergeCell ref="BM5:BN5"/>
    <mergeCell ref="BO5:BP5"/>
    <mergeCell ref="BQ5:BR5"/>
    <mergeCell ref="BS5:BT5"/>
    <mergeCell ref="BG5:BH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AI5:AJ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K5:L5"/>
    <mergeCell ref="A5:B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46"/>
  <sheetViews>
    <sheetView topLeftCell="A16" workbookViewId="0">
      <selection activeCell="H36" sqref="H36"/>
    </sheetView>
  </sheetViews>
  <sheetFormatPr defaultRowHeight="15.75"/>
  <cols>
    <col min="1" max="1" width="4.5703125" style="520" customWidth="1"/>
    <col min="2" max="2" width="81.5703125" style="520" customWidth="1"/>
    <col min="3" max="3" width="11.85546875" style="520" customWidth="1"/>
    <col min="4" max="4" width="12.28515625" style="520" customWidth="1"/>
    <col min="5" max="16384" width="9.140625" style="499"/>
  </cols>
  <sheetData>
    <row r="1" spans="1:5">
      <c r="A1" s="871" t="s">
        <v>1536</v>
      </c>
      <c r="B1" s="871"/>
      <c r="C1" s="871"/>
      <c r="D1" s="871"/>
    </row>
    <row r="2" spans="1:5">
      <c r="A2" s="872" t="s">
        <v>1597</v>
      </c>
      <c r="B2" s="872"/>
      <c r="C2" s="872"/>
      <c r="D2" s="872"/>
    </row>
    <row r="3" spans="1:5">
      <c r="A3" s="500"/>
      <c r="B3" s="501" t="s">
        <v>1598</v>
      </c>
      <c r="C3" s="500" t="s">
        <v>1599</v>
      </c>
      <c r="D3" s="502"/>
    </row>
    <row r="4" spans="1:5">
      <c r="A4" s="503"/>
      <c r="B4" s="871" t="s">
        <v>1600</v>
      </c>
      <c r="C4" s="871"/>
      <c r="D4" s="871"/>
      <c r="E4" s="504"/>
    </row>
    <row r="5" spans="1:5">
      <c r="A5" s="873" t="s">
        <v>1601</v>
      </c>
      <c r="B5" s="873"/>
      <c r="C5" s="873"/>
      <c r="D5" s="873"/>
    </row>
    <row r="6" spans="1:5">
      <c r="A6" s="502"/>
      <c r="B6" s="502"/>
      <c r="C6" s="502"/>
      <c r="D6" s="505"/>
    </row>
    <row r="7" spans="1:5" s="507" customFormat="1" ht="43.5" customHeight="1">
      <c r="A7" s="506" t="s">
        <v>148</v>
      </c>
      <c r="B7" s="506" t="s">
        <v>2</v>
      </c>
      <c r="C7" s="506" t="s">
        <v>237</v>
      </c>
      <c r="D7" s="506" t="s">
        <v>1564</v>
      </c>
    </row>
    <row r="8" spans="1:5">
      <c r="A8" s="508">
        <v>1</v>
      </c>
      <c r="B8" s="508">
        <v>2</v>
      </c>
      <c r="C8" s="508">
        <v>3</v>
      </c>
      <c r="D8" s="508">
        <v>4</v>
      </c>
    </row>
    <row r="9" spans="1:5">
      <c r="A9" s="503"/>
      <c r="B9" s="503"/>
      <c r="C9" s="503"/>
      <c r="D9" s="503"/>
    </row>
    <row r="10" spans="1:5">
      <c r="A10" s="508" t="s">
        <v>1566</v>
      </c>
      <c r="B10" s="500" t="s">
        <v>1567</v>
      </c>
      <c r="C10" s="503"/>
      <c r="D10" s="503"/>
    </row>
    <row r="11" spans="1:5">
      <c r="A11" s="508"/>
      <c r="B11" s="500"/>
      <c r="C11" s="503"/>
      <c r="D11" s="503"/>
    </row>
    <row r="12" spans="1:5">
      <c r="A12" s="503">
        <v>1</v>
      </c>
      <c r="B12" s="509" t="s">
        <v>1568</v>
      </c>
      <c r="C12" s="510">
        <v>20555</v>
      </c>
      <c r="D12" s="510">
        <v>12938</v>
      </c>
      <c r="E12" s="511"/>
    </row>
    <row r="13" spans="1:5" ht="30.75" customHeight="1">
      <c r="A13" s="512">
        <v>2</v>
      </c>
      <c r="B13" s="513" t="s">
        <v>1569</v>
      </c>
      <c r="C13" s="510">
        <v>78363</v>
      </c>
      <c r="D13" s="510">
        <v>65517</v>
      </c>
      <c r="E13" s="511"/>
    </row>
    <row r="14" spans="1:5">
      <c r="A14" s="512">
        <v>3</v>
      </c>
      <c r="B14" s="514" t="s">
        <v>1570</v>
      </c>
      <c r="C14" s="510">
        <v>613141</v>
      </c>
      <c r="D14" s="510">
        <v>561080</v>
      </c>
      <c r="E14" s="511"/>
    </row>
    <row r="15" spans="1:5" ht="29.25" customHeight="1">
      <c r="A15" s="503">
        <v>4</v>
      </c>
      <c r="B15" s="515" t="s">
        <v>1602</v>
      </c>
      <c r="C15" s="510">
        <v>128513</v>
      </c>
      <c r="D15" s="510">
        <v>129295</v>
      </c>
      <c r="E15" s="511"/>
    </row>
    <row r="16" spans="1:5">
      <c r="A16" s="508" t="s">
        <v>1572</v>
      </c>
      <c r="B16" s="500" t="s">
        <v>1573</v>
      </c>
      <c r="C16" s="510"/>
      <c r="D16" s="510"/>
      <c r="E16" s="511"/>
    </row>
    <row r="17" spans="1:5">
      <c r="A17" s="503"/>
      <c r="B17" s="503"/>
      <c r="C17" s="510"/>
      <c r="D17" s="510"/>
      <c r="E17" s="511"/>
    </row>
    <row r="18" spans="1:5">
      <c r="A18" s="503">
        <v>1</v>
      </c>
      <c r="B18" s="502" t="s">
        <v>1574</v>
      </c>
      <c r="C18" s="510">
        <v>61521</v>
      </c>
      <c r="D18" s="510">
        <v>55578</v>
      </c>
      <c r="E18" s="511"/>
    </row>
    <row r="19" spans="1:5">
      <c r="A19" s="503">
        <v>2</v>
      </c>
      <c r="B19" s="516" t="s">
        <v>1575</v>
      </c>
      <c r="C19" s="510">
        <v>105284</v>
      </c>
      <c r="D19" s="510">
        <v>89300</v>
      </c>
      <c r="E19" s="511"/>
    </row>
    <row r="20" spans="1:5" ht="19.5" customHeight="1">
      <c r="A20" s="503">
        <v>3</v>
      </c>
      <c r="B20" s="513" t="s">
        <v>1576</v>
      </c>
      <c r="C20" s="510">
        <v>260008</v>
      </c>
      <c r="D20" s="510">
        <v>212601</v>
      </c>
      <c r="E20" s="511"/>
    </row>
    <row r="21" spans="1:5" ht="33" customHeight="1">
      <c r="A21" s="503">
        <v>4</v>
      </c>
      <c r="B21" s="513" t="s">
        <v>1577</v>
      </c>
      <c r="C21" s="510">
        <v>397455</v>
      </c>
      <c r="D21" s="510">
        <v>328095</v>
      </c>
      <c r="E21" s="511"/>
    </row>
    <row r="22" spans="1:5">
      <c r="A22" s="512">
        <v>5</v>
      </c>
      <c r="B22" s="516" t="s">
        <v>1578</v>
      </c>
      <c r="C22" s="510">
        <v>122257</v>
      </c>
      <c r="D22" s="510">
        <v>108401</v>
      </c>
      <c r="E22" s="511"/>
    </row>
    <row r="23" spans="1:5">
      <c r="A23" s="512">
        <v>6</v>
      </c>
      <c r="B23" s="516" t="s">
        <v>1579</v>
      </c>
      <c r="C23" s="510">
        <v>217660</v>
      </c>
      <c r="D23" s="510">
        <v>194005</v>
      </c>
      <c r="E23" s="511"/>
    </row>
    <row r="24" spans="1:5">
      <c r="A24" s="512">
        <v>7</v>
      </c>
      <c r="B24" s="516" t="s">
        <v>1580</v>
      </c>
      <c r="C24" s="510">
        <v>179424</v>
      </c>
      <c r="D24" s="510">
        <v>145667</v>
      </c>
      <c r="E24" s="511"/>
    </row>
    <row r="25" spans="1:5">
      <c r="A25" s="512">
        <v>8</v>
      </c>
      <c r="B25" s="516" t="s">
        <v>1581</v>
      </c>
      <c r="C25" s="510">
        <v>216792</v>
      </c>
      <c r="D25" s="510">
        <v>174316</v>
      </c>
      <c r="E25" s="511"/>
    </row>
    <row r="26" spans="1:5">
      <c r="A26" s="503"/>
      <c r="B26" s="503"/>
      <c r="C26" s="510"/>
      <c r="D26" s="510"/>
      <c r="E26" s="511"/>
    </row>
    <row r="27" spans="1:5" ht="31.5">
      <c r="A27" s="517" t="s">
        <v>1582</v>
      </c>
      <c r="B27" s="518" t="s">
        <v>1583</v>
      </c>
      <c r="C27" s="510"/>
      <c r="D27" s="510"/>
      <c r="E27" s="511"/>
    </row>
    <row r="28" spans="1:5">
      <c r="A28" s="508"/>
      <c r="B28" s="500"/>
      <c r="C28" s="510"/>
      <c r="D28" s="510"/>
      <c r="E28" s="511"/>
    </row>
    <row r="29" spans="1:5">
      <c r="A29" s="512">
        <v>1</v>
      </c>
      <c r="B29" s="502" t="s">
        <v>1584</v>
      </c>
      <c r="C29" s="510">
        <v>10705</v>
      </c>
      <c r="D29" s="510">
        <v>8861</v>
      </c>
      <c r="E29" s="511"/>
    </row>
    <row r="30" spans="1:5" ht="36.75" customHeight="1">
      <c r="A30" s="512">
        <v>2</v>
      </c>
      <c r="B30" s="516" t="s">
        <v>1585</v>
      </c>
      <c r="C30" s="510">
        <v>24652</v>
      </c>
      <c r="D30" s="510">
        <v>20960</v>
      </c>
      <c r="E30" s="511"/>
    </row>
    <row r="31" spans="1:5">
      <c r="A31" s="512">
        <v>3</v>
      </c>
      <c r="B31" s="516" t="s">
        <v>1586</v>
      </c>
      <c r="C31" s="510">
        <v>18266</v>
      </c>
      <c r="D31" s="510">
        <v>16230</v>
      </c>
      <c r="E31" s="511"/>
    </row>
    <row r="32" spans="1:5" ht="31.5">
      <c r="A32" s="512">
        <v>4</v>
      </c>
      <c r="B32" s="516" t="s">
        <v>1587</v>
      </c>
      <c r="C32" s="510">
        <v>36728</v>
      </c>
      <c r="D32" s="510">
        <v>32651</v>
      </c>
      <c r="E32" s="511"/>
    </row>
    <row r="33" spans="1:5">
      <c r="A33" s="512">
        <v>5</v>
      </c>
      <c r="B33" s="516" t="s">
        <v>1589</v>
      </c>
      <c r="C33" s="510">
        <v>11926</v>
      </c>
      <c r="D33" s="510">
        <v>11392</v>
      </c>
      <c r="E33" s="511"/>
    </row>
    <row r="34" spans="1:5">
      <c r="A34" s="512">
        <v>6</v>
      </c>
      <c r="B34" s="516" t="s">
        <v>1590</v>
      </c>
      <c r="C34" s="510">
        <v>17522</v>
      </c>
      <c r="D34" s="510">
        <v>15447</v>
      </c>
      <c r="E34" s="511"/>
    </row>
    <row r="35" spans="1:5">
      <c r="A35" s="508" t="s">
        <v>1591</v>
      </c>
      <c r="B35" s="500" t="s">
        <v>1592</v>
      </c>
      <c r="C35" s="510"/>
      <c r="D35" s="510"/>
      <c r="E35" s="511"/>
    </row>
    <row r="36" spans="1:5">
      <c r="A36" s="512">
        <v>1</v>
      </c>
      <c r="B36" s="516" t="s">
        <v>1593</v>
      </c>
      <c r="C36" s="510">
        <v>1636719</v>
      </c>
      <c r="D36" s="510">
        <v>1516959</v>
      </c>
      <c r="E36" s="511"/>
    </row>
    <row r="37" spans="1:5">
      <c r="A37" s="512">
        <v>2</v>
      </c>
      <c r="B37" s="516" t="s">
        <v>1594</v>
      </c>
      <c r="C37" s="510">
        <v>2106284</v>
      </c>
      <c r="D37" s="510">
        <v>1925751</v>
      </c>
      <c r="E37" s="511"/>
    </row>
    <row r="38" spans="1:5">
      <c r="A38" s="512">
        <v>3</v>
      </c>
      <c r="B38" s="516" t="s">
        <v>1595</v>
      </c>
      <c r="C38" s="510">
        <v>649292</v>
      </c>
      <c r="D38" s="510">
        <v>617620</v>
      </c>
      <c r="E38" s="511"/>
    </row>
    <row r="39" spans="1:5">
      <c r="A39" s="512">
        <v>4</v>
      </c>
      <c r="B39" s="516" t="s">
        <v>1603</v>
      </c>
      <c r="C39" s="510">
        <v>822399</v>
      </c>
      <c r="D39" s="510">
        <v>763833</v>
      </c>
      <c r="E39" s="511"/>
    </row>
    <row r="40" spans="1:5">
      <c r="A40" s="504"/>
      <c r="B40" s="511"/>
      <c r="C40" s="519"/>
      <c r="D40" s="519"/>
    </row>
    <row r="41" spans="1:5">
      <c r="A41" s="504"/>
      <c r="B41" s="511"/>
      <c r="C41" s="519"/>
      <c r="D41" s="519"/>
    </row>
    <row r="42" spans="1:5">
      <c r="A42" s="504"/>
      <c r="B42" s="519"/>
      <c r="C42" s="519"/>
      <c r="D42" s="519"/>
    </row>
    <row r="43" spans="1:5" s="511" customFormat="1">
      <c r="A43" s="519"/>
      <c r="B43" s="519"/>
      <c r="C43" s="519"/>
      <c r="D43" s="519"/>
    </row>
    <row r="45" spans="1:5">
      <c r="A45" s="499"/>
    </row>
    <row r="46" spans="1:5">
      <c r="A46" s="499"/>
      <c r="B46" s="521"/>
      <c r="C46" s="521"/>
      <c r="D46" s="521"/>
    </row>
  </sheetData>
  <mergeCells count="4">
    <mergeCell ref="A1:D1"/>
    <mergeCell ref="A2:D2"/>
    <mergeCell ref="B4:D4"/>
    <mergeCell ref="A5:D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53"/>
  <sheetViews>
    <sheetView topLeftCell="K13" workbookViewId="0">
      <selection activeCell="Y59" sqref="Y59"/>
    </sheetView>
  </sheetViews>
  <sheetFormatPr defaultRowHeight="15"/>
  <cols>
    <col min="1" max="1" width="10.42578125" bestFit="1" customWidth="1"/>
    <col min="2" max="2" width="31.140625" customWidth="1"/>
    <col min="3" max="3" width="13" customWidth="1"/>
    <col min="4" max="4" width="13.5703125" customWidth="1"/>
    <col min="5" max="5" width="15" customWidth="1"/>
    <col min="6" max="6" width="14.140625" customWidth="1"/>
    <col min="7" max="7" width="12.42578125" customWidth="1"/>
    <col min="8" max="8" width="12" bestFit="1" customWidth="1"/>
    <col min="9" max="9" width="7.28515625" customWidth="1"/>
    <col min="10" max="10" width="38.140625" customWidth="1"/>
    <col min="11" max="11" width="16.7109375" customWidth="1"/>
    <col min="12" max="12" width="14.85546875" customWidth="1"/>
    <col min="13" max="14" width="11.5703125" customWidth="1"/>
    <col min="15" max="15" width="11.42578125" customWidth="1"/>
    <col min="16" max="16" width="10.42578125" customWidth="1"/>
    <col min="17" max="17" width="7.28515625" customWidth="1"/>
    <col min="18" max="18" width="41" customWidth="1"/>
    <col min="19" max="19" width="18.5703125" customWidth="1"/>
    <col min="20" max="20" width="27.140625" customWidth="1"/>
    <col min="21" max="21" width="15.42578125" customWidth="1"/>
  </cols>
  <sheetData>
    <row r="1" spans="1:21" ht="15.75">
      <c r="A1" s="874" t="s">
        <v>1604</v>
      </c>
      <c r="B1" s="874"/>
      <c r="C1" s="874"/>
      <c r="D1" s="874"/>
      <c r="E1" s="874"/>
      <c r="F1" s="874"/>
      <c r="G1" s="874"/>
      <c r="H1" s="874"/>
      <c r="I1" s="874" t="s">
        <v>1605</v>
      </c>
      <c r="J1" s="874"/>
      <c r="K1" s="874"/>
      <c r="L1" s="874"/>
      <c r="M1" s="874"/>
      <c r="N1" s="874"/>
      <c r="O1" s="874"/>
      <c r="P1" s="874"/>
      <c r="Q1" s="874" t="s">
        <v>1606</v>
      </c>
      <c r="R1" s="874"/>
      <c r="S1" s="874"/>
      <c r="T1" s="874"/>
      <c r="U1" s="874"/>
    </row>
    <row r="2" spans="1:21" ht="45" customHeight="1">
      <c r="A2" s="875" t="s">
        <v>1607</v>
      </c>
      <c r="B2" s="875"/>
      <c r="C2" s="875"/>
      <c r="D2" s="875"/>
      <c r="E2" s="875"/>
      <c r="F2" s="875"/>
      <c r="G2" s="875"/>
      <c r="H2" s="875"/>
      <c r="I2" s="876" t="s">
        <v>1608</v>
      </c>
      <c r="J2" s="876"/>
      <c r="K2" s="876"/>
      <c r="L2" s="876"/>
      <c r="M2" s="876"/>
      <c r="N2" s="876"/>
      <c r="O2" s="876"/>
      <c r="P2" s="876"/>
      <c r="Q2" s="522"/>
      <c r="R2" s="876" t="s">
        <v>1609</v>
      </c>
      <c r="S2" s="876"/>
      <c r="T2" s="876"/>
      <c r="U2" s="876"/>
    </row>
    <row r="3" spans="1:21" ht="15.75" customHeight="1">
      <c r="A3" s="881" t="s">
        <v>1610</v>
      </c>
      <c r="B3" s="883" t="s">
        <v>1412</v>
      </c>
      <c r="C3" s="885" t="s">
        <v>1611</v>
      </c>
      <c r="D3" s="886"/>
      <c r="E3" s="886"/>
      <c r="F3" s="886"/>
      <c r="G3" s="886"/>
      <c r="H3" s="887"/>
      <c r="I3" s="888" t="s">
        <v>1612</v>
      </c>
      <c r="J3" s="888"/>
      <c r="K3" s="888"/>
      <c r="L3" s="888"/>
      <c r="M3" s="888"/>
      <c r="N3" s="888"/>
      <c r="O3" s="888"/>
      <c r="P3" s="888"/>
      <c r="Q3" s="523"/>
      <c r="R3" s="888" t="s">
        <v>1613</v>
      </c>
      <c r="S3" s="888"/>
      <c r="T3" s="888"/>
      <c r="U3" s="888"/>
    </row>
    <row r="4" spans="1:21" ht="12.75" customHeight="1">
      <c r="A4" s="882"/>
      <c r="B4" s="884"/>
      <c r="C4" s="877" t="s">
        <v>1614</v>
      </c>
      <c r="D4" s="877"/>
      <c r="E4" s="877"/>
      <c r="F4" s="889" t="s">
        <v>1615</v>
      </c>
      <c r="G4" s="889"/>
      <c r="H4" s="889"/>
      <c r="I4" s="890" t="s">
        <v>1616</v>
      </c>
      <c r="J4" s="890" t="s">
        <v>1617</v>
      </c>
      <c r="K4" s="877" t="s">
        <v>1618</v>
      </c>
      <c r="L4" s="877"/>
      <c r="M4" s="877"/>
      <c r="N4" s="877" t="s">
        <v>1619</v>
      </c>
      <c r="O4" s="877"/>
      <c r="P4" s="877"/>
      <c r="Q4" s="878" t="s">
        <v>1616</v>
      </c>
      <c r="R4" s="878" t="s">
        <v>1617</v>
      </c>
      <c r="S4" s="880" t="s">
        <v>1620</v>
      </c>
      <c r="T4" s="880"/>
      <c r="U4" s="880"/>
    </row>
    <row r="5" spans="1:21" ht="31.5">
      <c r="A5" s="524"/>
      <c r="B5" s="525"/>
      <c r="C5" s="526" t="s">
        <v>1621</v>
      </c>
      <c r="D5" s="527" t="s">
        <v>1622</v>
      </c>
      <c r="E5" s="527" t="s">
        <v>1623</v>
      </c>
      <c r="F5" s="526" t="s">
        <v>1621</v>
      </c>
      <c r="G5" s="527" t="s">
        <v>1622</v>
      </c>
      <c r="H5" s="527" t="s">
        <v>1623</v>
      </c>
      <c r="I5" s="891"/>
      <c r="J5" s="891"/>
      <c r="K5" s="526" t="s">
        <v>1621</v>
      </c>
      <c r="L5" s="527" t="s">
        <v>1622</v>
      </c>
      <c r="M5" s="527" t="s">
        <v>1623</v>
      </c>
      <c r="N5" s="526" t="s">
        <v>1621</v>
      </c>
      <c r="O5" s="527" t="s">
        <v>1622</v>
      </c>
      <c r="P5" s="527" t="s">
        <v>1623</v>
      </c>
      <c r="Q5" s="879"/>
      <c r="R5" s="879"/>
      <c r="S5" s="526" t="s">
        <v>1621</v>
      </c>
      <c r="T5" s="527" t="s">
        <v>1622</v>
      </c>
      <c r="U5" s="527" t="s">
        <v>1623</v>
      </c>
    </row>
    <row r="6" spans="1:21" ht="15.75">
      <c r="A6" s="528" t="s">
        <v>1425</v>
      </c>
      <c r="B6" s="529" t="s">
        <v>1624</v>
      </c>
      <c r="C6" s="530"/>
      <c r="D6" s="530"/>
      <c r="E6" s="531"/>
      <c r="F6" s="531"/>
      <c r="G6" s="531"/>
      <c r="H6" s="532"/>
      <c r="I6" s="533" t="s">
        <v>1425</v>
      </c>
      <c r="J6" s="529" t="s">
        <v>1624</v>
      </c>
      <c r="K6" s="530"/>
      <c r="L6" s="531"/>
      <c r="M6" s="531"/>
      <c r="N6" s="531"/>
      <c r="O6" s="531"/>
      <c r="P6" s="531"/>
      <c r="Q6" s="533" t="s">
        <v>1425</v>
      </c>
      <c r="R6" s="529" t="s">
        <v>1624</v>
      </c>
      <c r="S6" s="531"/>
      <c r="T6" s="531"/>
      <c r="U6" s="531"/>
    </row>
    <row r="7" spans="1:21" ht="15.75">
      <c r="A7" s="528">
        <v>1</v>
      </c>
      <c r="B7" s="530" t="s">
        <v>56</v>
      </c>
      <c r="C7" s="534">
        <v>1485</v>
      </c>
      <c r="D7" s="534">
        <v>67</v>
      </c>
      <c r="E7" s="275">
        <v>4.5117845117845121</v>
      </c>
      <c r="F7" s="535">
        <v>1722</v>
      </c>
      <c r="G7" s="535">
        <v>68</v>
      </c>
      <c r="H7" s="536">
        <v>3.9488966318234611</v>
      </c>
      <c r="I7" s="528">
        <v>1</v>
      </c>
      <c r="J7" s="530" t="s">
        <v>56</v>
      </c>
      <c r="K7" s="534">
        <v>1535</v>
      </c>
      <c r="L7" s="534">
        <v>569</v>
      </c>
      <c r="M7" s="275">
        <v>37.068403908794792</v>
      </c>
      <c r="N7" s="534">
        <v>680</v>
      </c>
      <c r="O7" s="534">
        <v>52</v>
      </c>
      <c r="P7" s="275">
        <v>7.6470588235294121</v>
      </c>
      <c r="Q7" s="528">
        <v>1</v>
      </c>
      <c r="R7" s="530" t="s">
        <v>56</v>
      </c>
      <c r="S7" s="269">
        <v>10226</v>
      </c>
      <c r="T7" s="269">
        <v>0</v>
      </c>
      <c r="U7" s="275">
        <v>0</v>
      </c>
    </row>
    <row r="8" spans="1:21" ht="15.75">
      <c r="A8" s="528">
        <v>2</v>
      </c>
      <c r="B8" s="530" t="s">
        <v>57</v>
      </c>
      <c r="C8" s="534">
        <v>1104</v>
      </c>
      <c r="D8" s="534">
        <v>588</v>
      </c>
      <c r="E8" s="275">
        <v>53.260869565217398</v>
      </c>
      <c r="F8" s="535">
        <v>4457</v>
      </c>
      <c r="G8" s="535">
        <v>1567</v>
      </c>
      <c r="H8" s="536">
        <v>35.158178146735473</v>
      </c>
      <c r="I8" s="528">
        <v>2</v>
      </c>
      <c r="J8" s="530" t="s">
        <v>57</v>
      </c>
      <c r="K8" s="534">
        <v>1091</v>
      </c>
      <c r="L8" s="534">
        <v>406</v>
      </c>
      <c r="M8" s="275">
        <v>37.213565536205316</v>
      </c>
      <c r="N8" s="534">
        <v>415</v>
      </c>
      <c r="O8" s="534">
        <v>213</v>
      </c>
      <c r="P8" s="275">
        <v>51.325301204819276</v>
      </c>
      <c r="Q8" s="528">
        <v>2</v>
      </c>
      <c r="R8" s="530" t="s">
        <v>57</v>
      </c>
      <c r="S8" s="269">
        <v>5646</v>
      </c>
      <c r="T8" s="269">
        <v>1039</v>
      </c>
      <c r="U8" s="275">
        <v>18.402408784980516</v>
      </c>
    </row>
    <row r="9" spans="1:21" ht="15.75">
      <c r="A9" s="528">
        <v>3</v>
      </c>
      <c r="B9" s="530" t="s">
        <v>58</v>
      </c>
      <c r="C9" s="534">
        <v>1407</v>
      </c>
      <c r="D9" s="534">
        <v>158</v>
      </c>
      <c r="E9" s="275">
        <v>11.229566453447051</v>
      </c>
      <c r="F9" s="535">
        <v>747</v>
      </c>
      <c r="G9" s="535">
        <v>111</v>
      </c>
      <c r="H9" s="536">
        <v>14.859437751004014</v>
      </c>
      <c r="I9" s="528">
        <v>3</v>
      </c>
      <c r="J9" s="530" t="s">
        <v>58</v>
      </c>
      <c r="K9" s="534">
        <v>618</v>
      </c>
      <c r="L9" s="534">
        <v>118</v>
      </c>
      <c r="M9" s="275">
        <v>19.093851132686083</v>
      </c>
      <c r="N9" s="534">
        <v>231</v>
      </c>
      <c r="O9" s="534">
        <v>35</v>
      </c>
      <c r="P9" s="275">
        <v>15.151515151515152</v>
      </c>
      <c r="Q9" s="528">
        <v>3</v>
      </c>
      <c r="R9" s="530" t="s">
        <v>58</v>
      </c>
      <c r="S9" s="269">
        <v>1386</v>
      </c>
      <c r="T9" s="269">
        <v>407</v>
      </c>
      <c r="U9" s="275">
        <v>29.365079365079367</v>
      </c>
    </row>
    <row r="10" spans="1:21" ht="15.75">
      <c r="A10" s="528">
        <v>4</v>
      </c>
      <c r="B10" s="530" t="s">
        <v>195</v>
      </c>
      <c r="C10" s="534">
        <v>142</v>
      </c>
      <c r="D10" s="534">
        <v>11</v>
      </c>
      <c r="E10" s="275">
        <v>7.7464788732394361</v>
      </c>
      <c r="F10" s="535">
        <v>41</v>
      </c>
      <c r="G10" s="535">
        <v>9</v>
      </c>
      <c r="H10" s="536">
        <v>21.951219512195124</v>
      </c>
      <c r="I10" s="528">
        <v>4</v>
      </c>
      <c r="J10" s="530" t="s">
        <v>195</v>
      </c>
      <c r="K10" s="534">
        <v>205</v>
      </c>
      <c r="L10" s="534">
        <v>48</v>
      </c>
      <c r="M10" s="275">
        <v>23.414634146341466</v>
      </c>
      <c r="N10" s="534">
        <v>0</v>
      </c>
      <c r="O10" s="534">
        <v>0</v>
      </c>
      <c r="P10" s="275"/>
      <c r="Q10" s="528">
        <v>4</v>
      </c>
      <c r="R10" s="530" t="s">
        <v>195</v>
      </c>
      <c r="S10" s="269">
        <v>1098</v>
      </c>
      <c r="T10" s="269">
        <v>0</v>
      </c>
      <c r="U10" s="275">
        <v>0</v>
      </c>
    </row>
    <row r="11" spans="1:21" ht="15.75">
      <c r="A11" s="528">
        <v>5</v>
      </c>
      <c r="B11" s="530" t="s">
        <v>196</v>
      </c>
      <c r="C11" s="534">
        <v>523</v>
      </c>
      <c r="D11" s="534">
        <v>42</v>
      </c>
      <c r="E11" s="275">
        <v>8.0305927342256211</v>
      </c>
      <c r="F11" s="534">
        <v>0</v>
      </c>
      <c r="G11" s="534">
        <v>0</v>
      </c>
      <c r="H11" s="536"/>
      <c r="I11" s="528">
        <v>5</v>
      </c>
      <c r="J11" s="530" t="s">
        <v>196</v>
      </c>
      <c r="K11" s="534">
        <v>1201</v>
      </c>
      <c r="L11" s="534">
        <v>108</v>
      </c>
      <c r="M11" s="275">
        <v>8.9925062447960027</v>
      </c>
      <c r="N11" s="534"/>
      <c r="O11" s="534"/>
      <c r="P11" s="275"/>
      <c r="Q11" s="528">
        <v>5</v>
      </c>
      <c r="R11" s="530" t="s">
        <v>196</v>
      </c>
      <c r="S11" s="269">
        <v>1233</v>
      </c>
      <c r="T11" s="269">
        <v>62</v>
      </c>
      <c r="U11" s="275">
        <v>5.02838605028386</v>
      </c>
    </row>
    <row r="12" spans="1:21" ht="15.75">
      <c r="A12" s="528">
        <v>6</v>
      </c>
      <c r="B12" s="530" t="s">
        <v>197</v>
      </c>
      <c r="C12" s="534">
        <v>1039</v>
      </c>
      <c r="D12" s="534">
        <v>147</v>
      </c>
      <c r="E12" s="275">
        <v>14.148219441770934</v>
      </c>
      <c r="F12" s="535">
        <v>155</v>
      </c>
      <c r="G12" s="535">
        <v>12</v>
      </c>
      <c r="H12" s="536">
        <v>7.741935483870968</v>
      </c>
      <c r="I12" s="528">
        <v>6</v>
      </c>
      <c r="J12" s="530" t="s">
        <v>197</v>
      </c>
      <c r="K12" s="534">
        <v>0</v>
      </c>
      <c r="L12" s="534">
        <v>0</v>
      </c>
      <c r="M12" s="275"/>
      <c r="N12" s="534">
        <v>0</v>
      </c>
      <c r="O12" s="534">
        <v>0</v>
      </c>
      <c r="P12" s="275"/>
      <c r="Q12" s="528">
        <v>6</v>
      </c>
      <c r="R12" s="530" t="s">
        <v>197</v>
      </c>
      <c r="S12" s="269">
        <v>6860</v>
      </c>
      <c r="T12" s="269">
        <v>951</v>
      </c>
      <c r="U12" s="275">
        <v>13.862973760932945</v>
      </c>
    </row>
    <row r="13" spans="1:21" ht="15.75">
      <c r="A13" s="528">
        <v>7</v>
      </c>
      <c r="B13" s="530" t="s">
        <v>61</v>
      </c>
      <c r="C13" s="534">
        <v>116</v>
      </c>
      <c r="D13" s="534">
        <v>38</v>
      </c>
      <c r="E13" s="275">
        <v>32.758620689655174</v>
      </c>
      <c r="F13" s="535">
        <v>99</v>
      </c>
      <c r="G13" s="535">
        <v>30</v>
      </c>
      <c r="H13" s="536">
        <v>30.303030303030305</v>
      </c>
      <c r="I13" s="528">
        <v>7</v>
      </c>
      <c r="J13" s="530" t="s">
        <v>61</v>
      </c>
      <c r="K13" s="534">
        <v>503</v>
      </c>
      <c r="L13" s="534">
        <v>170</v>
      </c>
      <c r="M13" s="275">
        <v>33.79721669980119</v>
      </c>
      <c r="N13" s="534">
        <v>306</v>
      </c>
      <c r="O13" s="534">
        <v>115</v>
      </c>
      <c r="P13" s="275">
        <v>37.58169934640523</v>
      </c>
      <c r="Q13" s="528">
        <v>7</v>
      </c>
      <c r="R13" s="530" t="s">
        <v>61</v>
      </c>
      <c r="S13" s="269">
        <v>3956</v>
      </c>
      <c r="T13" s="269">
        <v>524</v>
      </c>
      <c r="U13" s="275">
        <v>13.245702730030334</v>
      </c>
    </row>
    <row r="14" spans="1:21" ht="15.75">
      <c r="A14" s="537"/>
      <c r="B14" s="530" t="s">
        <v>1625</v>
      </c>
      <c r="C14" s="538">
        <v>5816</v>
      </c>
      <c r="D14" s="538">
        <v>1051</v>
      </c>
      <c r="E14" s="539">
        <v>18.070839064649245</v>
      </c>
      <c r="F14" s="540">
        <v>7221</v>
      </c>
      <c r="G14" s="540">
        <v>1797</v>
      </c>
      <c r="H14" s="541">
        <v>24.885749896136268</v>
      </c>
      <c r="I14" s="542"/>
      <c r="J14" s="529" t="s">
        <v>1625</v>
      </c>
      <c r="K14" s="538">
        <v>5153</v>
      </c>
      <c r="L14" s="538">
        <v>1419</v>
      </c>
      <c r="M14" s="539">
        <v>27.537356879487678</v>
      </c>
      <c r="N14" s="538">
        <v>1632</v>
      </c>
      <c r="O14" s="538">
        <v>415</v>
      </c>
      <c r="P14" s="539">
        <v>25.428921568627448</v>
      </c>
      <c r="Q14" s="537"/>
      <c r="R14" s="530" t="s">
        <v>1625</v>
      </c>
      <c r="S14" s="272">
        <v>30405</v>
      </c>
      <c r="T14" s="272">
        <v>2983</v>
      </c>
      <c r="U14" s="539">
        <v>9.8108863673737883</v>
      </c>
    </row>
    <row r="15" spans="1:21" ht="15.75">
      <c r="A15" s="543" t="s">
        <v>1626</v>
      </c>
      <c r="B15" s="544" t="s">
        <v>1627</v>
      </c>
      <c r="C15" s="545"/>
      <c r="D15" s="275"/>
      <c r="E15" s="536"/>
      <c r="F15" s="535"/>
      <c r="G15" s="535"/>
      <c r="H15" s="541"/>
      <c r="I15" s="543" t="s">
        <v>1626</v>
      </c>
      <c r="J15" s="544" t="s">
        <v>1627</v>
      </c>
      <c r="K15" s="530"/>
      <c r="L15" s="275"/>
      <c r="M15" s="536"/>
      <c r="N15" s="536"/>
      <c r="O15" s="536"/>
      <c r="P15" s="536"/>
      <c r="Q15" s="543" t="s">
        <v>1626</v>
      </c>
      <c r="R15" s="544" t="s">
        <v>1627</v>
      </c>
      <c r="S15" s="275"/>
      <c r="T15" s="536"/>
      <c r="U15" s="536"/>
    </row>
    <row r="16" spans="1:21" ht="15.75">
      <c r="A16" s="546">
        <v>1</v>
      </c>
      <c r="B16" s="547" t="s">
        <v>63</v>
      </c>
      <c r="C16" s="545">
        <v>0</v>
      </c>
      <c r="D16" s="545">
        <v>0</v>
      </c>
      <c r="E16" s="548"/>
      <c r="F16" s="549">
        <v>192</v>
      </c>
      <c r="G16" s="549">
        <v>0</v>
      </c>
      <c r="H16" s="549">
        <v>0</v>
      </c>
      <c r="I16" s="546">
        <v>1</v>
      </c>
      <c r="J16" s="547" t="s">
        <v>63</v>
      </c>
      <c r="K16" s="534">
        <v>173</v>
      </c>
      <c r="L16" s="534">
        <v>5</v>
      </c>
      <c r="M16" s="275">
        <v>2.8901734104046244</v>
      </c>
      <c r="N16" s="534"/>
      <c r="O16" s="534"/>
      <c r="P16" s="275">
        <v>0</v>
      </c>
      <c r="Q16" s="546">
        <v>1</v>
      </c>
      <c r="R16" s="547" t="s">
        <v>63</v>
      </c>
      <c r="S16" s="269">
        <v>0</v>
      </c>
      <c r="T16" s="269">
        <v>0</v>
      </c>
      <c r="U16" s="539" t="e">
        <v>#DIV/0!</v>
      </c>
    </row>
    <row r="17" spans="1:21" ht="15.75">
      <c r="A17" s="546">
        <v>2</v>
      </c>
      <c r="B17" s="547" t="s">
        <v>198</v>
      </c>
      <c r="C17" s="545">
        <v>0</v>
      </c>
      <c r="D17" s="545">
        <v>0</v>
      </c>
      <c r="E17" s="548"/>
      <c r="F17" s="549">
        <v>0</v>
      </c>
      <c r="G17" s="549">
        <v>0</v>
      </c>
      <c r="H17" s="549"/>
      <c r="I17" s="546">
        <v>2</v>
      </c>
      <c r="J17" s="547" t="s">
        <v>198</v>
      </c>
      <c r="K17" s="534">
        <v>0</v>
      </c>
      <c r="L17" s="534">
        <v>0</v>
      </c>
      <c r="M17" s="275"/>
      <c r="N17" s="534"/>
      <c r="O17" s="534"/>
      <c r="P17" s="275"/>
      <c r="Q17" s="546">
        <v>2</v>
      </c>
      <c r="R17" s="547" t="s">
        <v>198</v>
      </c>
      <c r="S17" s="269">
        <v>0</v>
      </c>
      <c r="T17" s="269">
        <v>0</v>
      </c>
      <c r="U17" s="275"/>
    </row>
    <row r="18" spans="1:21" ht="15.75">
      <c r="A18" s="546">
        <v>3</v>
      </c>
      <c r="B18" s="547" t="s">
        <v>65</v>
      </c>
      <c r="C18" s="545">
        <v>17</v>
      </c>
      <c r="D18" s="545">
        <v>10</v>
      </c>
      <c r="E18" s="548">
        <v>58.82352941176471</v>
      </c>
      <c r="F18" s="549">
        <v>22</v>
      </c>
      <c r="G18" s="549">
        <v>15</v>
      </c>
      <c r="H18" s="548">
        <v>68.181818181818173</v>
      </c>
      <c r="I18" s="546">
        <v>3</v>
      </c>
      <c r="J18" s="547" t="s">
        <v>65</v>
      </c>
      <c r="K18" s="534">
        <v>90</v>
      </c>
      <c r="L18" s="534">
        <v>45</v>
      </c>
      <c r="M18" s="275">
        <v>50</v>
      </c>
      <c r="N18" s="534">
        <v>11</v>
      </c>
      <c r="O18" s="534">
        <v>7</v>
      </c>
      <c r="P18" s="275">
        <v>63.636363636363633</v>
      </c>
      <c r="Q18" s="546">
        <v>3</v>
      </c>
      <c r="R18" s="547" t="s">
        <v>65</v>
      </c>
      <c r="S18" s="269">
        <v>497</v>
      </c>
      <c r="T18" s="269">
        <v>0</v>
      </c>
      <c r="U18" s="275"/>
    </row>
    <row r="19" spans="1:21" ht="15.75">
      <c r="A19" s="546">
        <v>4</v>
      </c>
      <c r="B19" s="547" t="s">
        <v>66</v>
      </c>
      <c r="C19" s="545">
        <v>90</v>
      </c>
      <c r="D19" s="545">
        <v>38</v>
      </c>
      <c r="E19" s="548">
        <v>42.222222222222221</v>
      </c>
      <c r="F19" s="549">
        <v>0</v>
      </c>
      <c r="G19" s="549">
        <v>0</v>
      </c>
      <c r="H19" s="549"/>
      <c r="I19" s="546">
        <v>4</v>
      </c>
      <c r="J19" s="550" t="s">
        <v>66</v>
      </c>
      <c r="K19" s="534">
        <v>368</v>
      </c>
      <c r="L19" s="534">
        <v>32</v>
      </c>
      <c r="M19" s="275">
        <v>8.695652173913043</v>
      </c>
      <c r="N19" s="534">
        <v>0</v>
      </c>
      <c r="O19" s="534">
        <v>0</v>
      </c>
      <c r="P19" s="275"/>
      <c r="Q19" s="546">
        <v>4</v>
      </c>
      <c r="R19" s="550" t="s">
        <v>66</v>
      </c>
      <c r="S19" s="269">
        <v>447</v>
      </c>
      <c r="T19" s="269">
        <v>58</v>
      </c>
      <c r="U19" s="539">
        <v>12.975391498881431</v>
      </c>
    </row>
    <row r="20" spans="1:21" ht="15.75">
      <c r="A20" s="546">
        <v>5</v>
      </c>
      <c r="B20" s="547" t="s">
        <v>67</v>
      </c>
      <c r="C20" s="545">
        <v>71</v>
      </c>
      <c r="D20" s="545">
        <v>27</v>
      </c>
      <c r="E20" s="548">
        <v>38.028169014084504</v>
      </c>
      <c r="F20" s="549">
        <v>15</v>
      </c>
      <c r="G20" s="549">
        <v>5</v>
      </c>
      <c r="H20" s="548">
        <v>33.333333333333329</v>
      </c>
      <c r="I20" s="546">
        <v>5</v>
      </c>
      <c r="J20" s="550" t="s">
        <v>67</v>
      </c>
      <c r="K20" s="534">
        <v>460</v>
      </c>
      <c r="L20" s="534">
        <v>290</v>
      </c>
      <c r="M20" s="275">
        <v>63.04347826086957</v>
      </c>
      <c r="N20" s="534">
        <v>192</v>
      </c>
      <c r="O20" s="534">
        <v>40</v>
      </c>
      <c r="P20" s="275">
        <v>20.833333333333336</v>
      </c>
      <c r="Q20" s="546">
        <v>5</v>
      </c>
      <c r="R20" s="550" t="s">
        <v>67</v>
      </c>
      <c r="S20" s="269">
        <v>85</v>
      </c>
      <c r="T20" s="269">
        <v>42</v>
      </c>
      <c r="U20" s="275">
        <v>49.411764705882355</v>
      </c>
    </row>
    <row r="21" spans="1:21" ht="15.75">
      <c r="A21" s="546">
        <v>6</v>
      </c>
      <c r="B21" s="547" t="s">
        <v>199</v>
      </c>
      <c r="C21" s="545">
        <v>185</v>
      </c>
      <c r="D21" s="545">
        <v>68</v>
      </c>
      <c r="E21" s="548">
        <v>36.756756756756758</v>
      </c>
      <c r="F21" s="549">
        <v>212</v>
      </c>
      <c r="G21" s="549">
        <v>35</v>
      </c>
      <c r="H21" s="548">
        <v>16.509433962264151</v>
      </c>
      <c r="I21" s="546">
        <v>6</v>
      </c>
      <c r="J21" s="547" t="s">
        <v>199</v>
      </c>
      <c r="K21" s="534">
        <v>274</v>
      </c>
      <c r="L21" s="534">
        <v>108</v>
      </c>
      <c r="M21" s="275">
        <v>39.416058394160586</v>
      </c>
      <c r="N21" s="534">
        <v>27</v>
      </c>
      <c r="O21" s="534">
        <v>9</v>
      </c>
      <c r="P21" s="275">
        <v>33.333333333333329</v>
      </c>
      <c r="Q21" s="546">
        <v>6</v>
      </c>
      <c r="R21" s="547" t="s">
        <v>199</v>
      </c>
      <c r="S21" s="269">
        <v>174</v>
      </c>
      <c r="T21" s="269">
        <v>148</v>
      </c>
      <c r="U21" s="275">
        <v>85.057471264367805</v>
      </c>
    </row>
    <row r="22" spans="1:21" ht="15.75">
      <c r="A22" s="546">
        <v>7</v>
      </c>
      <c r="B22" s="547" t="s">
        <v>69</v>
      </c>
      <c r="C22" s="545">
        <v>16</v>
      </c>
      <c r="D22" s="545">
        <v>10</v>
      </c>
      <c r="E22" s="548">
        <v>62.5</v>
      </c>
      <c r="F22" s="549">
        <v>0</v>
      </c>
      <c r="G22" s="549">
        <v>0</v>
      </c>
      <c r="H22" s="548"/>
      <c r="I22" s="546">
        <v>7</v>
      </c>
      <c r="J22" s="550" t="s">
        <v>69</v>
      </c>
      <c r="K22" s="534">
        <v>50</v>
      </c>
      <c r="L22" s="534">
        <v>23</v>
      </c>
      <c r="M22" s="275">
        <v>46</v>
      </c>
      <c r="N22" s="534">
        <v>0</v>
      </c>
      <c r="O22" s="534">
        <v>0</v>
      </c>
      <c r="P22" s="275"/>
      <c r="Q22" s="546">
        <v>7</v>
      </c>
      <c r="R22" s="550" t="s">
        <v>69</v>
      </c>
      <c r="S22" s="269">
        <v>52</v>
      </c>
      <c r="T22" s="269">
        <v>0</v>
      </c>
      <c r="U22" s="275"/>
    </row>
    <row r="23" spans="1:21" ht="15.75">
      <c r="A23" s="546">
        <v>8</v>
      </c>
      <c r="B23" s="547" t="s">
        <v>200</v>
      </c>
      <c r="C23" s="545">
        <v>66</v>
      </c>
      <c r="D23" s="545">
        <v>0</v>
      </c>
      <c r="E23" s="548">
        <v>0</v>
      </c>
      <c r="F23" s="549">
        <v>60</v>
      </c>
      <c r="G23" s="549">
        <v>0</v>
      </c>
      <c r="H23" s="548">
        <v>0</v>
      </c>
      <c r="I23" s="546">
        <v>8</v>
      </c>
      <c r="J23" s="550" t="s">
        <v>200</v>
      </c>
      <c r="K23" s="534">
        <v>202</v>
      </c>
      <c r="L23" s="534">
        <v>0</v>
      </c>
      <c r="M23" s="275">
        <v>0</v>
      </c>
      <c r="N23" s="534">
        <v>165</v>
      </c>
      <c r="O23" s="534">
        <v>0</v>
      </c>
      <c r="P23" s="275">
        <v>0</v>
      </c>
      <c r="Q23" s="546">
        <v>8</v>
      </c>
      <c r="R23" s="550" t="s">
        <v>200</v>
      </c>
      <c r="S23" s="269">
        <v>0</v>
      </c>
      <c r="T23" s="269">
        <v>0</v>
      </c>
      <c r="U23" s="275"/>
    </row>
    <row r="24" spans="1:21" ht="15.75">
      <c r="A24" s="546">
        <v>9</v>
      </c>
      <c r="B24" s="547" t="s">
        <v>201</v>
      </c>
      <c r="C24" s="545">
        <v>0</v>
      </c>
      <c r="D24" s="545">
        <v>0</v>
      </c>
      <c r="E24" s="548" t="e">
        <v>#DIV/0!</v>
      </c>
      <c r="F24" s="549">
        <v>36</v>
      </c>
      <c r="G24" s="549">
        <v>36</v>
      </c>
      <c r="H24" s="548">
        <v>100</v>
      </c>
      <c r="I24" s="546">
        <v>9</v>
      </c>
      <c r="J24" s="550" t="s">
        <v>201</v>
      </c>
      <c r="K24" s="534">
        <v>2</v>
      </c>
      <c r="L24" s="534">
        <v>0</v>
      </c>
      <c r="M24" s="275">
        <v>0</v>
      </c>
      <c r="N24" s="534">
        <v>0</v>
      </c>
      <c r="O24" s="534">
        <v>0</v>
      </c>
      <c r="P24" s="275" t="e">
        <v>#DIV/0!</v>
      </c>
      <c r="Q24" s="546">
        <v>9</v>
      </c>
      <c r="R24" s="550" t="s">
        <v>201</v>
      </c>
      <c r="S24" s="269">
        <v>94</v>
      </c>
      <c r="T24" s="269">
        <v>28</v>
      </c>
      <c r="U24" s="275">
        <v>29.787234042553191</v>
      </c>
    </row>
    <row r="25" spans="1:21" ht="15.75">
      <c r="A25" s="546">
        <v>10</v>
      </c>
      <c r="B25" s="547" t="s">
        <v>202</v>
      </c>
      <c r="C25" s="545">
        <v>3</v>
      </c>
      <c r="D25" s="545">
        <v>0</v>
      </c>
      <c r="E25" s="548">
        <v>0</v>
      </c>
      <c r="F25" s="549">
        <v>3</v>
      </c>
      <c r="G25" s="549">
        <v>3</v>
      </c>
      <c r="H25" s="548">
        <v>100</v>
      </c>
      <c r="I25" s="546">
        <v>10</v>
      </c>
      <c r="J25" s="550" t="s">
        <v>202</v>
      </c>
      <c r="K25" s="534">
        <v>90</v>
      </c>
      <c r="L25" s="534">
        <v>42</v>
      </c>
      <c r="M25" s="275">
        <v>46.666666666666664</v>
      </c>
      <c r="N25" s="534">
        <v>0</v>
      </c>
      <c r="O25" s="534">
        <v>0</v>
      </c>
      <c r="P25" s="275"/>
      <c r="Q25" s="546">
        <v>10</v>
      </c>
      <c r="R25" s="550" t="s">
        <v>202</v>
      </c>
      <c r="S25" s="269">
        <v>0</v>
      </c>
      <c r="T25" s="269">
        <v>0</v>
      </c>
      <c r="U25" s="275" t="e">
        <v>#DIV/0!</v>
      </c>
    </row>
    <row r="26" spans="1:21" ht="15.75">
      <c r="A26" s="546">
        <v>11</v>
      </c>
      <c r="B26" s="547" t="s">
        <v>203</v>
      </c>
      <c r="C26" s="545">
        <v>53</v>
      </c>
      <c r="D26" s="545">
        <v>12</v>
      </c>
      <c r="E26" s="548">
        <v>22.641509433962266</v>
      </c>
      <c r="F26" s="549">
        <v>139</v>
      </c>
      <c r="G26" s="549">
        <v>31</v>
      </c>
      <c r="H26" s="548">
        <v>22.302158273381295</v>
      </c>
      <c r="I26" s="546">
        <v>11</v>
      </c>
      <c r="J26" s="550" t="s">
        <v>203</v>
      </c>
      <c r="K26" s="534">
        <v>94</v>
      </c>
      <c r="L26" s="534">
        <v>28</v>
      </c>
      <c r="M26" s="275">
        <v>29.787234042553191</v>
      </c>
      <c r="N26" s="534">
        <v>0</v>
      </c>
      <c r="O26" s="534">
        <v>0</v>
      </c>
      <c r="P26" s="275"/>
      <c r="Q26" s="546">
        <v>11</v>
      </c>
      <c r="R26" s="550" t="s">
        <v>203</v>
      </c>
      <c r="S26" s="269">
        <v>212</v>
      </c>
      <c r="T26" s="269">
        <v>24</v>
      </c>
      <c r="U26" s="275">
        <v>11.320754716981133</v>
      </c>
    </row>
    <row r="27" spans="1:21" ht="15.75">
      <c r="A27" s="546">
        <v>12</v>
      </c>
      <c r="B27" s="547" t="s">
        <v>204</v>
      </c>
      <c r="C27" s="545"/>
      <c r="D27" s="545"/>
      <c r="E27" s="548"/>
      <c r="F27" s="549"/>
      <c r="G27" s="549"/>
      <c r="H27" s="548"/>
      <c r="I27" s="546">
        <v>12</v>
      </c>
      <c r="J27" s="550" t="s">
        <v>204</v>
      </c>
      <c r="K27" s="534">
        <v>13</v>
      </c>
      <c r="L27" s="534">
        <v>11</v>
      </c>
      <c r="M27" s="275">
        <v>84.615384615384613</v>
      </c>
      <c r="N27" s="534">
        <v>0</v>
      </c>
      <c r="O27" s="534">
        <v>0</v>
      </c>
      <c r="P27" s="275"/>
      <c r="Q27" s="546">
        <v>12</v>
      </c>
      <c r="R27" s="550" t="s">
        <v>204</v>
      </c>
      <c r="S27" s="269">
        <v>61</v>
      </c>
      <c r="T27" s="269">
        <v>22</v>
      </c>
      <c r="U27" s="275">
        <v>36.065573770491802</v>
      </c>
    </row>
    <row r="28" spans="1:21" ht="15.75">
      <c r="A28" s="546">
        <v>13</v>
      </c>
      <c r="B28" s="547" t="s">
        <v>1628</v>
      </c>
      <c r="C28" s="545"/>
      <c r="D28" s="545"/>
      <c r="E28" s="548"/>
      <c r="F28" s="549"/>
      <c r="G28" s="549"/>
      <c r="H28" s="548"/>
      <c r="I28" s="546">
        <v>13</v>
      </c>
      <c r="J28" s="550" t="s">
        <v>1628</v>
      </c>
      <c r="K28" s="534"/>
      <c r="L28" s="534"/>
      <c r="M28" s="275"/>
      <c r="N28" s="534">
        <v>0</v>
      </c>
      <c r="O28" s="534">
        <v>0</v>
      </c>
      <c r="P28" s="275"/>
      <c r="Q28" s="546">
        <v>13</v>
      </c>
      <c r="R28" s="550" t="s">
        <v>1628</v>
      </c>
      <c r="S28" s="269"/>
      <c r="T28" s="269"/>
      <c r="U28" s="275"/>
    </row>
    <row r="29" spans="1:21" ht="15.75">
      <c r="A29" s="546">
        <v>14</v>
      </c>
      <c r="B29" s="547" t="s">
        <v>1629</v>
      </c>
      <c r="C29" s="545"/>
      <c r="D29" s="545"/>
      <c r="E29" s="548"/>
      <c r="F29" s="549"/>
      <c r="G29" s="549"/>
      <c r="H29" s="548"/>
      <c r="I29" s="546">
        <v>14</v>
      </c>
      <c r="J29" s="550" t="s">
        <v>1629</v>
      </c>
      <c r="K29" s="534"/>
      <c r="L29" s="534"/>
      <c r="M29" s="275"/>
      <c r="N29" s="534">
        <v>0</v>
      </c>
      <c r="O29" s="534">
        <v>0</v>
      </c>
      <c r="P29" s="275"/>
      <c r="Q29" s="546">
        <v>14</v>
      </c>
      <c r="R29" s="550" t="s">
        <v>1629</v>
      </c>
      <c r="S29" s="269"/>
      <c r="T29" s="269"/>
      <c r="U29" s="275"/>
    </row>
    <row r="30" spans="1:21" ht="15.75">
      <c r="A30" s="546">
        <v>15</v>
      </c>
      <c r="B30" s="547" t="s">
        <v>1630</v>
      </c>
      <c r="C30" s="545"/>
      <c r="D30" s="545"/>
      <c r="E30" s="548"/>
      <c r="F30" s="549">
        <v>0</v>
      </c>
      <c r="G30" s="549">
        <v>0</v>
      </c>
      <c r="H30" s="549">
        <v>0</v>
      </c>
      <c r="I30" s="546">
        <v>15</v>
      </c>
      <c r="J30" s="550" t="s">
        <v>1630</v>
      </c>
      <c r="K30" s="534">
        <v>0</v>
      </c>
      <c r="L30" s="534">
        <v>0</v>
      </c>
      <c r="M30" s="275"/>
      <c r="N30" s="534">
        <v>0</v>
      </c>
      <c r="O30" s="534">
        <v>0</v>
      </c>
      <c r="P30" s="275"/>
      <c r="Q30" s="546">
        <v>15</v>
      </c>
      <c r="R30" s="550" t="s">
        <v>1630</v>
      </c>
      <c r="S30" s="269">
        <v>0</v>
      </c>
      <c r="T30" s="269">
        <v>0</v>
      </c>
      <c r="U30" s="275" t="e">
        <v>#DIV/0!</v>
      </c>
    </row>
    <row r="31" spans="1:21" ht="15.75">
      <c r="A31" s="546">
        <v>16</v>
      </c>
      <c r="B31" s="547" t="s">
        <v>208</v>
      </c>
      <c r="C31" s="545">
        <v>0</v>
      </c>
      <c r="D31" s="545">
        <v>0</v>
      </c>
      <c r="E31" s="548"/>
      <c r="F31" s="549">
        <v>0</v>
      </c>
      <c r="G31" s="549">
        <v>0</v>
      </c>
      <c r="H31" s="549">
        <v>0</v>
      </c>
      <c r="I31" s="546">
        <v>16</v>
      </c>
      <c r="J31" s="550" t="s">
        <v>208</v>
      </c>
      <c r="K31" s="534">
        <v>0</v>
      </c>
      <c r="L31" s="534">
        <v>0</v>
      </c>
      <c r="M31" s="275"/>
      <c r="N31" s="534">
        <v>0</v>
      </c>
      <c r="O31" s="534">
        <v>0</v>
      </c>
      <c r="P31" s="275"/>
      <c r="Q31" s="546">
        <v>16</v>
      </c>
      <c r="R31" s="550" t="s">
        <v>208</v>
      </c>
      <c r="S31" s="269">
        <v>161</v>
      </c>
      <c r="T31" s="269">
        <v>0</v>
      </c>
      <c r="U31" s="275">
        <v>0</v>
      </c>
    </row>
    <row r="32" spans="1:21" ht="15.75">
      <c r="A32" s="546">
        <v>17</v>
      </c>
      <c r="B32" s="547" t="s">
        <v>209</v>
      </c>
      <c r="C32" s="545">
        <v>0</v>
      </c>
      <c r="D32" s="545">
        <v>0</v>
      </c>
      <c r="E32" s="548" t="e">
        <v>#DIV/0!</v>
      </c>
      <c r="F32" s="549">
        <v>0</v>
      </c>
      <c r="G32" s="549">
        <v>0</v>
      </c>
      <c r="H32" s="549" t="e">
        <v>#DIV/0!</v>
      </c>
      <c r="I32" s="546">
        <v>17</v>
      </c>
      <c r="J32" s="550" t="s">
        <v>209</v>
      </c>
      <c r="K32" s="534">
        <v>0</v>
      </c>
      <c r="L32" s="534">
        <v>0</v>
      </c>
      <c r="M32" s="275" t="e">
        <v>#DIV/0!</v>
      </c>
      <c r="N32" s="534">
        <v>0</v>
      </c>
      <c r="O32" s="534">
        <v>0</v>
      </c>
      <c r="P32" s="275" t="e">
        <v>#DIV/0!</v>
      </c>
      <c r="Q32" s="546">
        <v>17</v>
      </c>
      <c r="R32" s="550" t="s">
        <v>209</v>
      </c>
      <c r="S32" s="269">
        <v>0</v>
      </c>
      <c r="T32" s="269">
        <v>0</v>
      </c>
      <c r="U32" s="275" t="e">
        <v>#DIV/0!</v>
      </c>
    </row>
    <row r="33" spans="1:21" ht="15.75">
      <c r="A33" s="546">
        <v>18</v>
      </c>
      <c r="B33" s="547" t="s">
        <v>1631</v>
      </c>
      <c r="C33" s="545"/>
      <c r="D33" s="545"/>
      <c r="E33" s="548"/>
      <c r="F33" s="549"/>
      <c r="G33" s="549"/>
      <c r="H33" s="548"/>
      <c r="I33" s="546">
        <v>18</v>
      </c>
      <c r="J33" s="550" t="s">
        <v>1631</v>
      </c>
      <c r="K33" s="534"/>
      <c r="L33" s="534"/>
      <c r="M33" s="275"/>
      <c r="N33" s="534">
        <v>0</v>
      </c>
      <c r="O33" s="534">
        <v>0</v>
      </c>
      <c r="P33" s="275"/>
      <c r="Q33" s="546">
        <v>18</v>
      </c>
      <c r="R33" s="550" t="s">
        <v>1631</v>
      </c>
      <c r="S33" s="269"/>
      <c r="T33" s="269"/>
      <c r="U33" s="275"/>
    </row>
    <row r="34" spans="1:21" ht="15.75">
      <c r="A34" s="546"/>
      <c r="B34" s="547" t="s">
        <v>1431</v>
      </c>
      <c r="C34" s="551">
        <v>501</v>
      </c>
      <c r="D34" s="552">
        <v>165</v>
      </c>
      <c r="E34" s="553">
        <v>32.934131736526943</v>
      </c>
      <c r="F34" s="551">
        <v>679</v>
      </c>
      <c r="G34" s="551">
        <v>125</v>
      </c>
      <c r="H34" s="548">
        <v>18.409425625920473</v>
      </c>
      <c r="I34" s="543"/>
      <c r="J34" s="544" t="s">
        <v>1431</v>
      </c>
      <c r="K34" s="538">
        <v>1827</v>
      </c>
      <c r="L34" s="538">
        <v>584</v>
      </c>
      <c r="M34" s="539">
        <v>31.96496989600438</v>
      </c>
      <c r="N34" s="538">
        <v>395</v>
      </c>
      <c r="O34" s="538">
        <v>56</v>
      </c>
      <c r="P34" s="539">
        <v>14.177215189873419</v>
      </c>
      <c r="Q34" s="543"/>
      <c r="R34" s="544" t="s">
        <v>1431</v>
      </c>
      <c r="S34" s="272">
        <v>1783</v>
      </c>
      <c r="T34" s="272">
        <v>322</v>
      </c>
      <c r="U34" s="539">
        <v>18.059450364554124</v>
      </c>
    </row>
    <row r="35" spans="1:21" ht="15.75">
      <c r="A35" s="543" t="s">
        <v>1437</v>
      </c>
      <c r="B35" s="544" t="s">
        <v>1632</v>
      </c>
      <c r="C35" s="545"/>
      <c r="D35" s="275"/>
      <c r="E35" s="536"/>
      <c r="F35" s="535"/>
      <c r="G35" s="535"/>
      <c r="H35" s="536"/>
      <c r="I35" s="546" t="s">
        <v>1437</v>
      </c>
      <c r="J35" s="544" t="s">
        <v>1632</v>
      </c>
      <c r="K35" s="530"/>
      <c r="L35" s="275"/>
      <c r="M35" s="536"/>
      <c r="N35" s="536"/>
      <c r="O35" s="536"/>
      <c r="P35" s="536"/>
      <c r="Q35" s="543" t="s">
        <v>1437</v>
      </c>
      <c r="R35" s="544" t="s">
        <v>1632</v>
      </c>
      <c r="S35" s="539"/>
      <c r="T35" s="541"/>
      <c r="U35" s="541"/>
    </row>
    <row r="36" spans="1:21" ht="15.75">
      <c r="A36" s="546">
        <v>1</v>
      </c>
      <c r="B36" s="547" t="s">
        <v>212</v>
      </c>
      <c r="C36" s="545">
        <v>5</v>
      </c>
      <c r="D36" s="545">
        <v>2</v>
      </c>
      <c r="E36" s="548">
        <v>40</v>
      </c>
      <c r="F36" s="545">
        <v>58</v>
      </c>
      <c r="G36" s="545">
        <v>9</v>
      </c>
      <c r="H36" s="548">
        <v>15.517241379310345</v>
      </c>
      <c r="I36" s="554">
        <v>1</v>
      </c>
      <c r="J36" s="550" t="s">
        <v>212</v>
      </c>
      <c r="K36" s="534">
        <v>81</v>
      </c>
      <c r="L36" s="534">
        <v>149</v>
      </c>
      <c r="M36" s="275">
        <v>183.95061728395061</v>
      </c>
      <c r="N36" s="534">
        <v>50</v>
      </c>
      <c r="O36" s="534">
        <v>9</v>
      </c>
      <c r="P36" s="275">
        <v>18</v>
      </c>
      <c r="Q36" s="554">
        <v>1</v>
      </c>
      <c r="R36" s="550" t="s">
        <v>212</v>
      </c>
      <c r="S36" s="269">
        <v>1793</v>
      </c>
      <c r="T36" s="269">
        <v>286</v>
      </c>
      <c r="U36" s="275">
        <v>15.950920245398773</v>
      </c>
    </row>
    <row r="37" spans="1:21" ht="15.75">
      <c r="A37" s="546">
        <v>2</v>
      </c>
      <c r="B37" s="555" t="s">
        <v>273</v>
      </c>
      <c r="C37" s="545">
        <v>5</v>
      </c>
      <c r="D37" s="545">
        <v>5</v>
      </c>
      <c r="E37" s="548">
        <v>100</v>
      </c>
      <c r="F37" s="545">
        <v>25</v>
      </c>
      <c r="G37" s="545">
        <v>15</v>
      </c>
      <c r="H37" s="548">
        <v>60</v>
      </c>
      <c r="I37" s="546">
        <v>2</v>
      </c>
      <c r="J37" s="555" t="s">
        <v>273</v>
      </c>
      <c r="K37" s="534">
        <v>2</v>
      </c>
      <c r="L37" s="534">
        <v>2</v>
      </c>
      <c r="M37" s="275">
        <v>100</v>
      </c>
      <c r="N37" s="534">
        <v>49</v>
      </c>
      <c r="O37" s="534">
        <v>45</v>
      </c>
      <c r="P37" s="275">
        <v>91.83673469387756</v>
      </c>
      <c r="Q37" s="546">
        <v>2</v>
      </c>
      <c r="R37" s="555" t="s">
        <v>273</v>
      </c>
      <c r="S37" s="269">
        <v>45</v>
      </c>
      <c r="T37" s="269">
        <v>28</v>
      </c>
      <c r="U37" s="275">
        <v>62.222222222222221</v>
      </c>
    </row>
    <row r="38" spans="1:21" ht="15.75">
      <c r="A38" s="546">
        <v>3</v>
      </c>
      <c r="B38" s="547" t="s">
        <v>1633</v>
      </c>
      <c r="C38" s="549">
        <v>49</v>
      </c>
      <c r="D38" s="549">
        <v>0</v>
      </c>
      <c r="E38" s="548"/>
      <c r="F38" s="545"/>
      <c r="G38" s="545"/>
      <c r="H38" s="548"/>
      <c r="I38" s="546">
        <v>3</v>
      </c>
      <c r="J38" s="547" t="s">
        <v>1633</v>
      </c>
      <c r="K38" s="534">
        <v>473</v>
      </c>
      <c r="L38" s="534">
        <v>17</v>
      </c>
      <c r="M38" s="275">
        <v>3.5940803382663846</v>
      </c>
      <c r="N38" s="534">
        <v>2</v>
      </c>
      <c r="O38" s="534">
        <v>1</v>
      </c>
      <c r="P38" s="534">
        <v>50</v>
      </c>
      <c r="Q38" s="546">
        <v>3</v>
      </c>
      <c r="R38" s="547" t="s">
        <v>1633</v>
      </c>
      <c r="S38" s="269">
        <v>108</v>
      </c>
      <c r="T38" s="269">
        <v>0</v>
      </c>
      <c r="U38" s="275">
        <v>0</v>
      </c>
    </row>
    <row r="39" spans="1:21" ht="15.75">
      <c r="A39" s="546"/>
      <c r="B39" s="547" t="s">
        <v>1634</v>
      </c>
      <c r="C39" s="552">
        <v>59</v>
      </c>
      <c r="D39" s="552">
        <v>7</v>
      </c>
      <c r="E39" s="552">
        <v>11.864406779661017</v>
      </c>
      <c r="F39" s="551">
        <v>83</v>
      </c>
      <c r="G39" s="551">
        <v>24</v>
      </c>
      <c r="H39" s="553">
        <v>28.915662650602407</v>
      </c>
      <c r="I39" s="546"/>
      <c r="J39" s="544" t="s">
        <v>1634</v>
      </c>
      <c r="K39" s="538">
        <v>556</v>
      </c>
      <c r="L39" s="538">
        <v>168</v>
      </c>
      <c r="M39" s="539">
        <v>30.215827338129497</v>
      </c>
      <c r="N39" s="538">
        <v>101</v>
      </c>
      <c r="O39" s="538">
        <v>55</v>
      </c>
      <c r="P39" s="539">
        <v>54.455445544554458</v>
      </c>
      <c r="Q39" s="543"/>
      <c r="R39" s="544" t="s">
        <v>1634</v>
      </c>
      <c r="S39" s="272">
        <v>1946</v>
      </c>
      <c r="T39" s="272">
        <v>314</v>
      </c>
      <c r="U39" s="539">
        <v>16.135662898252825</v>
      </c>
    </row>
    <row r="40" spans="1:21" ht="15.75">
      <c r="A40" s="543" t="s">
        <v>1445</v>
      </c>
      <c r="B40" s="544" t="s">
        <v>1446</v>
      </c>
      <c r="C40" s="545"/>
      <c r="D40" s="275"/>
      <c r="E40" s="536"/>
      <c r="F40" s="535"/>
      <c r="G40" s="535"/>
      <c r="H40" s="536"/>
      <c r="I40" s="546" t="s">
        <v>1445</v>
      </c>
      <c r="J40" s="544" t="s">
        <v>1446</v>
      </c>
      <c r="K40" s="530"/>
      <c r="L40" s="275"/>
      <c r="M40" s="536"/>
      <c r="N40" s="536"/>
      <c r="O40" s="536"/>
      <c r="P40" s="536"/>
      <c r="Q40" s="543" t="s">
        <v>1445</v>
      </c>
      <c r="R40" s="544" t="s">
        <v>1446</v>
      </c>
      <c r="S40" s="539"/>
      <c r="T40" s="541"/>
      <c r="U40" s="541"/>
    </row>
    <row r="41" spans="1:21" ht="15.75">
      <c r="A41" s="546">
        <v>1</v>
      </c>
      <c r="B41" s="547" t="s">
        <v>172</v>
      </c>
      <c r="C41" s="545">
        <v>491</v>
      </c>
      <c r="D41" s="545">
        <v>51</v>
      </c>
      <c r="E41" s="548">
        <v>10.386965376782078</v>
      </c>
      <c r="F41" s="545">
        <v>986</v>
      </c>
      <c r="G41" s="545">
        <v>58</v>
      </c>
      <c r="H41" s="548">
        <v>5.8823529411764701</v>
      </c>
      <c r="I41" s="554">
        <v>1</v>
      </c>
      <c r="J41" s="550" t="s">
        <v>172</v>
      </c>
      <c r="K41" s="534">
        <v>107</v>
      </c>
      <c r="L41" s="534">
        <v>2</v>
      </c>
      <c r="M41" s="275">
        <v>1.8691588785046727</v>
      </c>
      <c r="N41" s="534">
        <v>8</v>
      </c>
      <c r="O41" s="534">
        <v>0</v>
      </c>
      <c r="P41" s="534">
        <v>0</v>
      </c>
      <c r="Q41" s="554">
        <v>1</v>
      </c>
      <c r="R41" s="550" t="s">
        <v>172</v>
      </c>
      <c r="S41" s="269">
        <v>0</v>
      </c>
      <c r="T41" s="269">
        <v>0</v>
      </c>
      <c r="U41" s="539"/>
    </row>
    <row r="42" spans="1:21" ht="15.75">
      <c r="A42" s="546">
        <v>2</v>
      </c>
      <c r="B42" s="547" t="s">
        <v>1449</v>
      </c>
      <c r="C42" s="545">
        <v>2187</v>
      </c>
      <c r="D42" s="545">
        <v>0</v>
      </c>
      <c r="E42" s="548">
        <v>0</v>
      </c>
      <c r="F42" s="545">
        <v>15734</v>
      </c>
      <c r="G42" s="545">
        <v>1251</v>
      </c>
      <c r="H42" s="548">
        <v>7.9509342824456599</v>
      </c>
      <c r="I42" s="554">
        <v>3</v>
      </c>
      <c r="J42" s="550" t="s">
        <v>1449</v>
      </c>
      <c r="K42" s="534">
        <v>206</v>
      </c>
      <c r="L42" s="534">
        <v>0</v>
      </c>
      <c r="M42" s="275">
        <v>0</v>
      </c>
      <c r="N42" s="534"/>
      <c r="O42" s="534"/>
      <c r="P42" s="275"/>
      <c r="Q42" s="554">
        <v>3</v>
      </c>
      <c r="R42" s="550" t="s">
        <v>1449</v>
      </c>
      <c r="S42" s="269">
        <v>2519</v>
      </c>
      <c r="T42" s="269">
        <v>126</v>
      </c>
      <c r="U42" s="275">
        <v>5.0019849146486699</v>
      </c>
    </row>
    <row r="43" spans="1:21" ht="15.75">
      <c r="A43" s="546">
        <v>3</v>
      </c>
      <c r="B43" s="547" t="s">
        <v>1483</v>
      </c>
      <c r="C43" s="545">
        <v>0</v>
      </c>
      <c r="D43" s="545">
        <v>0</v>
      </c>
      <c r="E43" s="548"/>
      <c r="F43" s="545">
        <v>0</v>
      </c>
      <c r="G43" s="545">
        <v>0</v>
      </c>
      <c r="H43" s="548"/>
      <c r="I43" s="554">
        <v>4</v>
      </c>
      <c r="J43" s="550" t="s">
        <v>1483</v>
      </c>
      <c r="K43" s="534">
        <v>0</v>
      </c>
      <c r="L43" s="534">
        <v>0</v>
      </c>
      <c r="M43" s="275"/>
      <c r="N43" s="534">
        <v>0</v>
      </c>
      <c r="O43" s="534">
        <v>0</v>
      </c>
      <c r="P43" s="275"/>
      <c r="Q43" s="554">
        <v>4</v>
      </c>
      <c r="R43" s="550" t="s">
        <v>1483</v>
      </c>
      <c r="S43" s="269">
        <v>0</v>
      </c>
      <c r="T43" s="269">
        <v>0</v>
      </c>
      <c r="U43" s="269" t="e">
        <v>#DIV/0!</v>
      </c>
    </row>
    <row r="44" spans="1:21" ht="15.75">
      <c r="A44" s="546"/>
      <c r="B44" s="547" t="s">
        <v>1451</v>
      </c>
      <c r="C44" s="551">
        <v>2678</v>
      </c>
      <c r="D44" s="551">
        <v>51</v>
      </c>
      <c r="E44" s="553">
        <v>1.9044062733383122</v>
      </c>
      <c r="F44" s="551">
        <v>16720</v>
      </c>
      <c r="G44" s="551">
        <v>1309</v>
      </c>
      <c r="H44" s="553">
        <v>7.8289473684210522</v>
      </c>
      <c r="I44" s="546"/>
      <c r="J44" s="544" t="s">
        <v>1451</v>
      </c>
      <c r="K44" s="538">
        <v>313</v>
      </c>
      <c r="L44" s="538">
        <v>2</v>
      </c>
      <c r="M44" s="539">
        <v>0.63897763578274758</v>
      </c>
      <c r="N44" s="538">
        <v>312</v>
      </c>
      <c r="O44" s="538">
        <v>0</v>
      </c>
      <c r="P44" s="275">
        <v>0</v>
      </c>
      <c r="Q44" s="546"/>
      <c r="R44" s="547" t="s">
        <v>1451</v>
      </c>
      <c r="S44" s="272">
        <v>2519</v>
      </c>
      <c r="T44" s="272">
        <v>126</v>
      </c>
      <c r="U44" s="539">
        <v>5.0019849146486699</v>
      </c>
    </row>
    <row r="45" spans="1:21" ht="15.75">
      <c r="A45" s="546" t="s">
        <v>1635</v>
      </c>
      <c r="B45" s="547" t="s">
        <v>1636</v>
      </c>
      <c r="C45" s="551">
        <v>9054</v>
      </c>
      <c r="D45" s="551">
        <v>1274</v>
      </c>
      <c r="E45" s="553">
        <v>14.071128782858406</v>
      </c>
      <c r="F45" s="551">
        <v>24703</v>
      </c>
      <c r="G45" s="551">
        <v>3255</v>
      </c>
      <c r="H45" s="553">
        <v>13.176537262680647</v>
      </c>
      <c r="I45" s="546" t="s">
        <v>1635</v>
      </c>
      <c r="J45" s="544" t="s">
        <v>1636</v>
      </c>
      <c r="K45" s="538">
        <v>7849</v>
      </c>
      <c r="L45" s="538">
        <v>2173</v>
      </c>
      <c r="M45" s="539">
        <v>27.685055421072747</v>
      </c>
      <c r="N45" s="538">
        <v>2440</v>
      </c>
      <c r="O45" s="538">
        <v>526</v>
      </c>
      <c r="P45" s="539">
        <v>21.557377049180328</v>
      </c>
      <c r="Q45" s="546" t="s">
        <v>1635</v>
      </c>
      <c r="R45" s="547" t="s">
        <v>1636</v>
      </c>
      <c r="S45" s="272">
        <v>36653</v>
      </c>
      <c r="T45" s="272">
        <v>3745</v>
      </c>
      <c r="U45" s="539">
        <v>10.217444683927646</v>
      </c>
    </row>
    <row r="46" spans="1:21" ht="15.75">
      <c r="A46" s="556" t="s">
        <v>1637</v>
      </c>
      <c r="B46" s="547" t="s">
        <v>1638</v>
      </c>
      <c r="C46" s="545"/>
      <c r="D46" s="275"/>
      <c r="E46" s="536"/>
      <c r="F46" s="535"/>
      <c r="G46" s="535"/>
      <c r="H46" s="536"/>
      <c r="I46" s="556" t="s">
        <v>1637</v>
      </c>
      <c r="J46" s="544" t="s">
        <v>1638</v>
      </c>
      <c r="K46" s="530"/>
      <c r="L46" s="275"/>
      <c r="M46" s="536"/>
      <c r="N46" s="536"/>
      <c r="O46" s="536"/>
      <c r="P46" s="536"/>
      <c r="Q46" s="556" t="s">
        <v>1637</v>
      </c>
      <c r="R46" s="547" t="s">
        <v>1638</v>
      </c>
      <c r="S46" s="269"/>
      <c r="T46" s="535"/>
      <c r="U46" s="536"/>
    </row>
    <row r="47" spans="1:21" ht="15.75">
      <c r="A47" s="546">
        <v>1</v>
      </c>
      <c r="B47" s="547" t="s">
        <v>1456</v>
      </c>
      <c r="C47" s="545"/>
      <c r="D47" s="545"/>
      <c r="E47" s="548"/>
      <c r="F47" s="545"/>
      <c r="G47" s="545"/>
      <c r="H47" s="548"/>
      <c r="I47" s="554">
        <v>1</v>
      </c>
      <c r="J47" s="550" t="s">
        <v>1456</v>
      </c>
      <c r="K47" s="534"/>
      <c r="L47" s="534"/>
      <c r="M47" s="534"/>
      <c r="N47" s="534"/>
      <c r="O47" s="534"/>
      <c r="P47" s="534"/>
      <c r="Q47" s="554">
        <v>1</v>
      </c>
      <c r="R47" s="550" t="s">
        <v>1456</v>
      </c>
      <c r="S47" s="269"/>
      <c r="T47" s="269"/>
      <c r="U47" s="275"/>
    </row>
    <row r="48" spans="1:21" ht="15.75">
      <c r="A48" s="546">
        <v>2</v>
      </c>
      <c r="B48" s="547" t="s">
        <v>1457</v>
      </c>
      <c r="C48" s="545"/>
      <c r="D48" s="545"/>
      <c r="E48" s="548"/>
      <c r="F48" s="545"/>
      <c r="G48" s="545"/>
      <c r="H48" s="548"/>
      <c r="I48" s="546">
        <v>2</v>
      </c>
      <c r="J48" s="547" t="s">
        <v>1457</v>
      </c>
      <c r="K48" s="534"/>
      <c r="L48" s="534"/>
      <c r="M48" s="534"/>
      <c r="N48" s="534"/>
      <c r="O48" s="534"/>
      <c r="P48" s="534"/>
      <c r="Q48" s="546">
        <v>2</v>
      </c>
      <c r="R48" s="547" t="s">
        <v>1457</v>
      </c>
      <c r="S48" s="269"/>
      <c r="T48" s="269"/>
      <c r="U48" s="275"/>
    </row>
    <row r="49" spans="1:21" ht="15.75">
      <c r="A49" s="546">
        <v>3</v>
      </c>
      <c r="B49" s="547" t="s">
        <v>1639</v>
      </c>
      <c r="C49" s="545"/>
      <c r="D49" s="545"/>
      <c r="E49" s="548"/>
      <c r="F49" s="545"/>
      <c r="G49" s="545"/>
      <c r="H49" s="548"/>
      <c r="I49" s="554">
        <v>3</v>
      </c>
      <c r="J49" s="550" t="s">
        <v>1639</v>
      </c>
      <c r="K49" s="534"/>
      <c r="L49" s="534"/>
      <c r="M49" s="534"/>
      <c r="N49" s="534"/>
      <c r="O49" s="534"/>
      <c r="P49" s="534"/>
      <c r="Q49" s="554">
        <v>3</v>
      </c>
      <c r="R49" s="550" t="s">
        <v>1639</v>
      </c>
      <c r="S49" s="269"/>
      <c r="T49" s="269"/>
      <c r="U49" s="275"/>
    </row>
    <row r="50" spans="1:21" ht="15.75">
      <c r="A50" s="546">
        <v>4</v>
      </c>
      <c r="B50" s="547" t="s">
        <v>1640</v>
      </c>
      <c r="C50" s="545"/>
      <c r="D50" s="545"/>
      <c r="E50" s="548"/>
      <c r="F50" s="545"/>
      <c r="G50" s="545"/>
      <c r="H50" s="548"/>
      <c r="I50" s="546">
        <v>4</v>
      </c>
      <c r="J50" s="547" t="s">
        <v>1640</v>
      </c>
      <c r="K50" s="534"/>
      <c r="L50" s="534"/>
      <c r="M50" s="534"/>
      <c r="N50" s="534"/>
      <c r="O50" s="534"/>
      <c r="P50" s="534"/>
      <c r="Q50" s="546">
        <v>4</v>
      </c>
      <c r="R50" s="547" t="s">
        <v>1640</v>
      </c>
      <c r="S50" s="269"/>
      <c r="T50" s="269"/>
      <c r="U50" s="275"/>
    </row>
    <row r="51" spans="1:21" ht="15.75">
      <c r="A51" s="546"/>
      <c r="B51" s="547" t="s">
        <v>1459</v>
      </c>
      <c r="C51" s="545"/>
      <c r="D51" s="545"/>
      <c r="E51" s="548"/>
      <c r="F51" s="545"/>
      <c r="G51" s="545"/>
      <c r="H51" s="548"/>
      <c r="I51" s="546"/>
      <c r="J51" s="544" t="s">
        <v>1459</v>
      </c>
      <c r="K51" s="534"/>
      <c r="L51" s="534"/>
      <c r="M51" s="534"/>
      <c r="N51" s="534"/>
      <c r="O51" s="534"/>
      <c r="P51" s="534"/>
      <c r="Q51" s="546"/>
      <c r="R51" s="547" t="s">
        <v>1459</v>
      </c>
      <c r="S51" s="269"/>
      <c r="T51" s="269"/>
      <c r="U51" s="275"/>
    </row>
    <row r="52" spans="1:21" ht="15.75">
      <c r="A52" s="546" t="s">
        <v>1641</v>
      </c>
      <c r="B52" s="547" t="s">
        <v>108</v>
      </c>
      <c r="C52" s="545"/>
      <c r="D52" s="545"/>
      <c r="E52" s="548"/>
      <c r="F52" s="545"/>
      <c r="G52" s="545"/>
      <c r="H52" s="548"/>
      <c r="I52" s="554" t="s">
        <v>1641</v>
      </c>
      <c r="J52" s="550" t="s">
        <v>108</v>
      </c>
      <c r="K52" s="534"/>
      <c r="L52" s="534"/>
      <c r="M52" s="534"/>
      <c r="N52" s="534"/>
      <c r="O52" s="534"/>
      <c r="P52" s="534"/>
      <c r="Q52" s="554" t="s">
        <v>1641</v>
      </c>
      <c r="R52" s="550" t="s">
        <v>108</v>
      </c>
      <c r="S52" s="269"/>
      <c r="T52" s="269"/>
      <c r="U52" s="275"/>
    </row>
    <row r="53" spans="1:21" ht="15.75">
      <c r="A53" s="557"/>
      <c r="B53" s="544" t="s">
        <v>177</v>
      </c>
      <c r="C53" s="551">
        <v>9054</v>
      </c>
      <c r="D53" s="551">
        <v>1274</v>
      </c>
      <c r="E53" s="553">
        <v>14.071128782858406</v>
      </c>
      <c r="F53" s="551">
        <v>24703</v>
      </c>
      <c r="G53" s="551">
        <v>3255</v>
      </c>
      <c r="H53" s="553">
        <v>13.176537262680647</v>
      </c>
      <c r="I53" s="557"/>
      <c r="J53" s="544" t="s">
        <v>177</v>
      </c>
      <c r="K53" s="538">
        <v>7849</v>
      </c>
      <c r="L53" s="538">
        <v>2173</v>
      </c>
      <c r="M53" s="539">
        <v>27.685055421072747</v>
      </c>
      <c r="N53" s="538">
        <v>2440</v>
      </c>
      <c r="O53" s="538">
        <v>526</v>
      </c>
      <c r="P53" s="539">
        <v>21.557377049180328</v>
      </c>
      <c r="Q53" s="557"/>
      <c r="R53" s="547" t="s">
        <v>177</v>
      </c>
      <c r="S53" s="272">
        <v>36653</v>
      </c>
      <c r="T53" s="272">
        <v>3745</v>
      </c>
      <c r="U53" s="539">
        <v>10.217444683927646</v>
      </c>
    </row>
  </sheetData>
  <mergeCells count="20">
    <mergeCell ref="N4:P4"/>
    <mergeCell ref="Q4:Q5"/>
    <mergeCell ref="R4:R5"/>
    <mergeCell ref="S4:U4"/>
    <mergeCell ref="A3:A4"/>
    <mergeCell ref="B3:B4"/>
    <mergeCell ref="C3:H3"/>
    <mergeCell ref="I3:P3"/>
    <mergeCell ref="R3:U3"/>
    <mergeCell ref="C4:E4"/>
    <mergeCell ref="F4:H4"/>
    <mergeCell ref="I4:I5"/>
    <mergeCell ref="J4:J5"/>
    <mergeCell ref="K4:M4"/>
    <mergeCell ref="A1:H1"/>
    <mergeCell ref="I1:P1"/>
    <mergeCell ref="Q1:U1"/>
    <mergeCell ref="A2:H2"/>
    <mergeCell ref="I2:P2"/>
    <mergeCell ref="R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8"/>
  <sheetViews>
    <sheetView topLeftCell="F1" workbookViewId="0">
      <selection activeCell="V37" sqref="V37"/>
    </sheetView>
  </sheetViews>
  <sheetFormatPr defaultRowHeight="15"/>
  <cols>
    <col min="1" max="1" width="7.28515625" style="16" bestFit="1" customWidth="1"/>
    <col min="2" max="2" width="32.5703125" style="16" customWidth="1"/>
    <col min="3" max="3" width="13.85546875" style="16" customWidth="1"/>
    <col min="4" max="4" width="13.28515625" style="16" customWidth="1"/>
    <col min="5" max="5" width="12.42578125" style="16" bestFit="1" customWidth="1"/>
    <col min="6" max="6" width="13.85546875" style="16" customWidth="1"/>
    <col min="7" max="7" width="13.7109375" style="16" customWidth="1"/>
    <col min="8" max="8" width="13.42578125" style="16" customWidth="1"/>
    <col min="9" max="9" width="10.85546875" style="16" bestFit="1" customWidth="1"/>
    <col min="10" max="10" width="13.85546875" style="16" customWidth="1"/>
    <col min="11" max="11" width="10.140625" style="16" customWidth="1"/>
    <col min="12" max="12" width="11.5703125" style="16" customWidth="1"/>
    <col min="13" max="13" width="11" style="16" customWidth="1"/>
    <col min="14" max="14" width="13" style="16" customWidth="1"/>
    <col min="15" max="15" width="9.5703125" style="16" bestFit="1" customWidth="1"/>
    <col min="16" max="16" width="12.42578125" style="16" bestFit="1" customWidth="1"/>
    <col min="17" max="17" width="10.85546875" style="16" bestFit="1" customWidth="1"/>
    <col min="18" max="18" width="12.7109375" style="16" customWidth="1"/>
    <col min="19" max="19" width="14.85546875" style="16" customWidth="1"/>
    <col min="20" max="22" width="16.28515625" style="16" customWidth="1"/>
    <col min="23" max="23" width="16.140625" style="16" customWidth="1"/>
    <col min="24" max="24" width="12.42578125" style="16" bestFit="1" customWidth="1"/>
    <col min="25" max="29" width="9.42578125" style="16" bestFit="1" customWidth="1"/>
    <col min="30" max="30" width="12.42578125" style="16" bestFit="1" customWidth="1"/>
    <col min="31" max="31" width="10.85546875" style="16" bestFit="1" customWidth="1"/>
    <col min="32" max="32" width="12.42578125" style="16" bestFit="1" customWidth="1"/>
    <col min="33" max="33" width="13.7109375" style="16" customWidth="1"/>
    <col min="34" max="34" width="17.42578125" style="16" customWidth="1"/>
    <col min="35" max="35" width="12.42578125" style="16" bestFit="1" customWidth="1"/>
    <col min="36" max="36" width="14.140625" style="16" bestFit="1" customWidth="1"/>
    <col min="37" max="16384" width="9.140625" style="16"/>
  </cols>
  <sheetData>
    <row r="1" spans="1:36" ht="50.25" customHeight="1">
      <c r="A1" s="645" t="s">
        <v>112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</row>
    <row r="2" spans="1:36" ht="22.5">
      <c r="A2" s="33"/>
      <c r="B2" s="34" t="s">
        <v>30</v>
      </c>
      <c r="C2" s="20"/>
      <c r="D2" s="19" t="s">
        <v>113</v>
      </c>
      <c r="E2" s="20"/>
      <c r="F2" s="20"/>
      <c r="H2" s="20"/>
      <c r="I2" s="19" t="s">
        <v>32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8.75" customHeight="1">
      <c r="A3" s="658" t="s">
        <v>33</v>
      </c>
      <c r="B3" s="661" t="s">
        <v>114</v>
      </c>
      <c r="C3" s="643" t="s">
        <v>35</v>
      </c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44"/>
      <c r="U3" s="35"/>
      <c r="V3" s="35"/>
      <c r="W3" s="643" t="s">
        <v>36</v>
      </c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44"/>
    </row>
    <row r="4" spans="1:36" ht="18.75" customHeight="1">
      <c r="A4" s="659"/>
      <c r="B4" s="662"/>
      <c r="C4" s="656">
        <v>1</v>
      </c>
      <c r="D4" s="657"/>
      <c r="E4" s="656">
        <v>2</v>
      </c>
      <c r="F4" s="657"/>
      <c r="G4" s="656">
        <v>3</v>
      </c>
      <c r="H4" s="657"/>
      <c r="I4" s="656">
        <v>4</v>
      </c>
      <c r="J4" s="657"/>
      <c r="K4" s="656">
        <v>5</v>
      </c>
      <c r="L4" s="657"/>
      <c r="M4" s="656">
        <v>6</v>
      </c>
      <c r="N4" s="657"/>
      <c r="O4" s="656">
        <v>7</v>
      </c>
      <c r="P4" s="657"/>
      <c r="Q4" s="656">
        <v>8</v>
      </c>
      <c r="R4" s="657"/>
      <c r="S4" s="656">
        <v>9</v>
      </c>
      <c r="T4" s="657"/>
      <c r="U4" s="656" t="s">
        <v>48</v>
      </c>
      <c r="V4" s="657"/>
      <c r="W4" s="656">
        <v>10</v>
      </c>
      <c r="X4" s="657"/>
      <c r="Y4" s="656">
        <v>11</v>
      </c>
      <c r="Z4" s="657"/>
      <c r="AA4" s="656">
        <v>12</v>
      </c>
      <c r="AB4" s="657"/>
      <c r="AC4" s="656">
        <v>13</v>
      </c>
      <c r="AD4" s="657"/>
      <c r="AE4" s="656">
        <v>14</v>
      </c>
      <c r="AF4" s="657"/>
      <c r="AG4" s="656">
        <v>15</v>
      </c>
      <c r="AH4" s="657"/>
      <c r="AI4" s="656">
        <v>16</v>
      </c>
      <c r="AJ4" s="657"/>
    </row>
    <row r="5" spans="1:36" ht="65.25" customHeight="1">
      <c r="A5" s="659"/>
      <c r="B5" s="662"/>
      <c r="C5" s="654" t="s">
        <v>39</v>
      </c>
      <c r="D5" s="655"/>
      <c r="E5" s="654" t="s">
        <v>40</v>
      </c>
      <c r="F5" s="655"/>
      <c r="G5" s="654" t="s">
        <v>41</v>
      </c>
      <c r="H5" s="655"/>
      <c r="I5" s="654" t="s">
        <v>42</v>
      </c>
      <c r="J5" s="655"/>
      <c r="K5" s="654" t="s">
        <v>43</v>
      </c>
      <c r="L5" s="655"/>
      <c r="M5" s="654" t="s">
        <v>44</v>
      </c>
      <c r="N5" s="655"/>
      <c r="O5" s="654" t="s">
        <v>45</v>
      </c>
      <c r="P5" s="655"/>
      <c r="Q5" s="654" t="s">
        <v>46</v>
      </c>
      <c r="R5" s="655"/>
      <c r="S5" s="654" t="s">
        <v>47</v>
      </c>
      <c r="T5" s="655"/>
      <c r="U5" s="654" t="s">
        <v>37</v>
      </c>
      <c r="V5" s="655"/>
      <c r="W5" s="654" t="s">
        <v>49</v>
      </c>
      <c r="X5" s="655"/>
      <c r="Y5" s="654" t="s">
        <v>50</v>
      </c>
      <c r="Z5" s="655"/>
      <c r="AA5" s="654" t="s">
        <v>44</v>
      </c>
      <c r="AB5" s="655"/>
      <c r="AC5" s="654" t="s">
        <v>45</v>
      </c>
      <c r="AD5" s="655"/>
      <c r="AE5" s="654" t="s">
        <v>51</v>
      </c>
      <c r="AF5" s="655"/>
      <c r="AG5" s="654" t="s">
        <v>52</v>
      </c>
      <c r="AH5" s="655"/>
      <c r="AI5" s="654" t="s">
        <v>53</v>
      </c>
      <c r="AJ5" s="655"/>
    </row>
    <row r="6" spans="1:36" ht="19.5">
      <c r="A6" s="660"/>
      <c r="B6" s="663"/>
      <c r="C6" s="36" t="s">
        <v>54</v>
      </c>
      <c r="D6" s="36" t="s">
        <v>55</v>
      </c>
      <c r="E6" s="36" t="s">
        <v>54</v>
      </c>
      <c r="F6" s="36" t="s">
        <v>55</v>
      </c>
      <c r="G6" s="36" t="s">
        <v>54</v>
      </c>
      <c r="H6" s="36" t="s">
        <v>55</v>
      </c>
      <c r="I6" s="36" t="s">
        <v>54</v>
      </c>
      <c r="J6" s="36" t="s">
        <v>55</v>
      </c>
      <c r="K6" s="36" t="s">
        <v>54</v>
      </c>
      <c r="L6" s="36" t="s">
        <v>55</v>
      </c>
      <c r="M6" s="36" t="s">
        <v>54</v>
      </c>
      <c r="N6" s="36" t="s">
        <v>55</v>
      </c>
      <c r="O6" s="36" t="s">
        <v>54</v>
      </c>
      <c r="P6" s="36" t="s">
        <v>55</v>
      </c>
      <c r="Q6" s="36" t="s">
        <v>54</v>
      </c>
      <c r="R6" s="36" t="s">
        <v>55</v>
      </c>
      <c r="S6" s="36" t="s">
        <v>54</v>
      </c>
      <c r="T6" s="36" t="s">
        <v>55</v>
      </c>
      <c r="U6" s="36" t="s">
        <v>54</v>
      </c>
      <c r="V6" s="36" t="s">
        <v>55</v>
      </c>
      <c r="W6" s="37" t="s">
        <v>54</v>
      </c>
      <c r="X6" s="37" t="s">
        <v>55</v>
      </c>
      <c r="Y6" s="37" t="s">
        <v>54</v>
      </c>
      <c r="Z6" s="37" t="s">
        <v>55</v>
      </c>
      <c r="AA6" s="37" t="s">
        <v>54</v>
      </c>
      <c r="AB6" s="37" t="s">
        <v>55</v>
      </c>
      <c r="AC6" s="37" t="s">
        <v>54</v>
      </c>
      <c r="AD6" s="37" t="s">
        <v>55</v>
      </c>
      <c r="AE6" s="37" t="s">
        <v>54</v>
      </c>
      <c r="AF6" s="37" t="s">
        <v>55</v>
      </c>
      <c r="AG6" s="37" t="s">
        <v>54</v>
      </c>
      <c r="AH6" s="37" t="s">
        <v>55</v>
      </c>
      <c r="AI6" s="37" t="s">
        <v>54</v>
      </c>
      <c r="AJ6" s="37" t="s">
        <v>55</v>
      </c>
    </row>
    <row r="7" spans="1:36" ht="26.25" customHeight="1">
      <c r="A7" s="38">
        <v>1</v>
      </c>
      <c r="B7" s="39" t="s">
        <v>115</v>
      </c>
      <c r="C7" s="40">
        <v>230562</v>
      </c>
      <c r="D7" s="40">
        <v>254361</v>
      </c>
      <c r="E7" s="40">
        <v>98812</v>
      </c>
      <c r="F7" s="40">
        <v>137098</v>
      </c>
      <c r="G7" s="40">
        <v>329374</v>
      </c>
      <c r="H7" s="40">
        <v>391459</v>
      </c>
      <c r="I7" s="40">
        <v>21442</v>
      </c>
      <c r="J7" s="40">
        <v>57212</v>
      </c>
      <c r="K7" s="40">
        <v>0</v>
      </c>
      <c r="L7" s="40">
        <v>0</v>
      </c>
      <c r="M7" s="40">
        <v>2048</v>
      </c>
      <c r="N7" s="40">
        <v>3286</v>
      </c>
      <c r="O7" s="40">
        <v>2648</v>
      </c>
      <c r="P7" s="40">
        <v>17806</v>
      </c>
      <c r="Q7" s="40">
        <v>27353</v>
      </c>
      <c r="R7" s="40">
        <v>15013</v>
      </c>
      <c r="S7" s="40">
        <v>53491</v>
      </c>
      <c r="T7" s="40">
        <v>93317</v>
      </c>
      <c r="U7" s="40">
        <f>G7+S7</f>
        <v>382865</v>
      </c>
      <c r="V7" s="40">
        <f>H7+T7</f>
        <v>484776</v>
      </c>
      <c r="W7" s="41">
        <v>0</v>
      </c>
      <c r="X7" s="41">
        <v>0</v>
      </c>
      <c r="Y7" s="41">
        <v>0</v>
      </c>
      <c r="Z7" s="41">
        <v>0</v>
      </c>
      <c r="AA7" s="41">
        <v>35</v>
      </c>
      <c r="AB7" s="41">
        <v>700</v>
      </c>
      <c r="AC7" s="41">
        <v>35</v>
      </c>
      <c r="AD7" s="41">
        <v>800</v>
      </c>
      <c r="AE7" s="41">
        <v>29619</v>
      </c>
      <c r="AF7" s="41">
        <v>65236</v>
      </c>
      <c r="AG7" s="41">
        <v>29689</v>
      </c>
      <c r="AH7" s="41">
        <v>66736</v>
      </c>
      <c r="AI7" s="41">
        <v>412554</v>
      </c>
      <c r="AJ7" s="41">
        <v>551512</v>
      </c>
    </row>
    <row r="8" spans="1:36" ht="26.25" customHeight="1">
      <c r="A8" s="38">
        <v>2</v>
      </c>
      <c r="B8" s="39" t="s">
        <v>116</v>
      </c>
      <c r="C8" s="40">
        <v>143213</v>
      </c>
      <c r="D8" s="40">
        <v>189739</v>
      </c>
      <c r="E8" s="40">
        <v>104701</v>
      </c>
      <c r="F8" s="40">
        <v>107912</v>
      </c>
      <c r="G8" s="40">
        <v>247914</v>
      </c>
      <c r="H8" s="40">
        <v>297651</v>
      </c>
      <c r="I8" s="40">
        <v>11907</v>
      </c>
      <c r="J8" s="40">
        <v>96199</v>
      </c>
      <c r="K8" s="40">
        <v>20</v>
      </c>
      <c r="L8" s="40">
        <v>7964</v>
      </c>
      <c r="M8" s="40">
        <v>3003</v>
      </c>
      <c r="N8" s="40">
        <v>6968</v>
      </c>
      <c r="O8" s="40">
        <v>4809</v>
      </c>
      <c r="P8" s="40">
        <v>28440</v>
      </c>
      <c r="Q8" s="40">
        <v>58360</v>
      </c>
      <c r="R8" s="40">
        <v>66333</v>
      </c>
      <c r="S8" s="40">
        <v>78099</v>
      </c>
      <c r="T8" s="40">
        <v>205904</v>
      </c>
      <c r="U8" s="40">
        <f t="shared" ref="U8:V37" si="0">G8+S8</f>
        <v>326013</v>
      </c>
      <c r="V8" s="40">
        <f t="shared" si="0"/>
        <v>503555</v>
      </c>
      <c r="W8" s="41">
        <v>4</v>
      </c>
      <c r="X8" s="41">
        <v>5950</v>
      </c>
      <c r="Y8" s="41">
        <v>0</v>
      </c>
      <c r="Z8" s="41">
        <v>0</v>
      </c>
      <c r="AA8" s="41">
        <v>0</v>
      </c>
      <c r="AB8" s="41">
        <v>0</v>
      </c>
      <c r="AC8" s="41">
        <v>276</v>
      </c>
      <c r="AD8" s="41">
        <v>7975</v>
      </c>
      <c r="AE8" s="41">
        <v>39976</v>
      </c>
      <c r="AF8" s="41">
        <v>72667</v>
      </c>
      <c r="AG8" s="41">
        <v>40256</v>
      </c>
      <c r="AH8" s="41">
        <v>86592</v>
      </c>
      <c r="AI8" s="41">
        <v>366269</v>
      </c>
      <c r="AJ8" s="41">
        <v>590147</v>
      </c>
    </row>
    <row r="9" spans="1:36" ht="26.25" customHeight="1">
      <c r="A9" s="38">
        <v>3</v>
      </c>
      <c r="B9" s="39" t="s">
        <v>117</v>
      </c>
      <c r="C9" s="40">
        <v>316119</v>
      </c>
      <c r="D9" s="40">
        <v>311212.28000000003</v>
      </c>
      <c r="E9" s="40">
        <v>146845</v>
      </c>
      <c r="F9" s="40">
        <v>242301.03</v>
      </c>
      <c r="G9" s="40">
        <v>462964</v>
      </c>
      <c r="H9" s="40">
        <v>553513.31000000006</v>
      </c>
      <c r="I9" s="40">
        <v>53352</v>
      </c>
      <c r="J9" s="40">
        <v>64027.8</v>
      </c>
      <c r="K9" s="40">
        <v>1134</v>
      </c>
      <c r="L9" s="40">
        <v>10000</v>
      </c>
      <c r="M9" s="40">
        <v>3423</v>
      </c>
      <c r="N9" s="40">
        <v>16253.46</v>
      </c>
      <c r="O9" s="40">
        <v>11660</v>
      </c>
      <c r="P9" s="40">
        <v>81263.06</v>
      </c>
      <c r="Q9" s="40">
        <v>27655</v>
      </c>
      <c r="R9" s="40">
        <v>65011.83</v>
      </c>
      <c r="S9" s="40">
        <v>97224</v>
      </c>
      <c r="T9" s="40">
        <v>236556.15000000002</v>
      </c>
      <c r="U9" s="40">
        <f t="shared" si="0"/>
        <v>560188</v>
      </c>
      <c r="V9" s="40">
        <f t="shared" si="0"/>
        <v>790069.46000000008</v>
      </c>
      <c r="W9" s="41">
        <v>0</v>
      </c>
      <c r="X9" s="41">
        <v>0</v>
      </c>
      <c r="Y9" s="41">
        <v>40</v>
      </c>
      <c r="Z9" s="41">
        <v>53854.22</v>
      </c>
      <c r="AA9" s="41">
        <v>381</v>
      </c>
      <c r="AB9" s="41">
        <v>7062.43</v>
      </c>
      <c r="AC9" s="41">
        <v>220</v>
      </c>
      <c r="AD9" s="41">
        <v>7281.09</v>
      </c>
      <c r="AE9" s="41">
        <v>24652</v>
      </c>
      <c r="AF9" s="41">
        <v>70838.570000000007</v>
      </c>
      <c r="AG9" s="41">
        <v>25293</v>
      </c>
      <c r="AH9" s="41">
        <v>139036.31</v>
      </c>
      <c r="AI9" s="41">
        <v>585481</v>
      </c>
      <c r="AJ9" s="41">
        <v>929105.77</v>
      </c>
    </row>
    <row r="10" spans="1:36" ht="26.25" customHeight="1">
      <c r="A10" s="38">
        <v>4</v>
      </c>
      <c r="B10" s="39" t="s">
        <v>118</v>
      </c>
      <c r="C10" s="40">
        <v>65645</v>
      </c>
      <c r="D10" s="40">
        <v>61085</v>
      </c>
      <c r="E10" s="40">
        <v>13416</v>
      </c>
      <c r="F10" s="40">
        <v>27640</v>
      </c>
      <c r="G10" s="40">
        <v>79061</v>
      </c>
      <c r="H10" s="40">
        <v>88725</v>
      </c>
      <c r="I10" s="40">
        <v>681</v>
      </c>
      <c r="J10" s="40">
        <v>2460</v>
      </c>
      <c r="K10" s="40">
        <v>15074</v>
      </c>
      <c r="L10" s="40">
        <v>22445</v>
      </c>
      <c r="M10" s="40">
        <v>7869</v>
      </c>
      <c r="N10" s="40">
        <v>7678</v>
      </c>
      <c r="O10" s="40">
        <v>10432</v>
      </c>
      <c r="P10" s="40">
        <v>13052</v>
      </c>
      <c r="Q10" s="40">
        <v>18302</v>
      </c>
      <c r="R10" s="40">
        <v>11633</v>
      </c>
      <c r="S10" s="40">
        <v>52358</v>
      </c>
      <c r="T10" s="40">
        <v>57268</v>
      </c>
      <c r="U10" s="40">
        <f t="shared" si="0"/>
        <v>131419</v>
      </c>
      <c r="V10" s="40">
        <f t="shared" si="0"/>
        <v>145993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600</v>
      </c>
      <c r="AD10" s="41">
        <v>1340</v>
      </c>
      <c r="AE10" s="41">
        <v>12549</v>
      </c>
      <c r="AF10" s="41">
        <v>10670</v>
      </c>
      <c r="AG10" s="41">
        <v>13149</v>
      </c>
      <c r="AH10" s="41">
        <v>12010</v>
      </c>
      <c r="AI10" s="41">
        <v>144568</v>
      </c>
      <c r="AJ10" s="41">
        <v>158003</v>
      </c>
    </row>
    <row r="11" spans="1:36" ht="42.75" customHeight="1">
      <c r="A11" s="38">
        <v>5</v>
      </c>
      <c r="B11" s="42" t="s">
        <v>119</v>
      </c>
      <c r="C11" s="40">
        <v>0</v>
      </c>
      <c r="D11" s="40">
        <v>271396</v>
      </c>
      <c r="E11" s="40">
        <v>0</v>
      </c>
      <c r="F11" s="40">
        <v>94619</v>
      </c>
      <c r="G11" s="40">
        <v>0</v>
      </c>
      <c r="H11" s="40">
        <v>366015</v>
      </c>
      <c r="I11" s="40">
        <v>0</v>
      </c>
      <c r="J11" s="40">
        <v>1402934</v>
      </c>
      <c r="K11" s="40">
        <v>0</v>
      </c>
      <c r="L11" s="40">
        <v>0</v>
      </c>
      <c r="M11" s="40">
        <v>0</v>
      </c>
      <c r="N11" s="40">
        <v>54683</v>
      </c>
      <c r="O11" s="40">
        <v>0</v>
      </c>
      <c r="P11" s="40">
        <v>673712</v>
      </c>
      <c r="Q11" s="40">
        <v>0</v>
      </c>
      <c r="R11" s="40">
        <v>194652</v>
      </c>
      <c r="S11" s="40">
        <v>0</v>
      </c>
      <c r="T11" s="40">
        <v>2325981</v>
      </c>
      <c r="U11" s="40">
        <f t="shared" si="0"/>
        <v>0</v>
      </c>
      <c r="V11" s="40">
        <f t="shared" si="0"/>
        <v>2691996</v>
      </c>
      <c r="W11" s="41">
        <v>0</v>
      </c>
      <c r="X11" s="41">
        <v>979316</v>
      </c>
      <c r="Y11" s="41">
        <v>0</v>
      </c>
      <c r="Z11" s="41">
        <v>0</v>
      </c>
      <c r="AA11" s="41">
        <v>0</v>
      </c>
      <c r="AB11" s="41">
        <v>16553</v>
      </c>
      <c r="AC11" s="41">
        <v>0</v>
      </c>
      <c r="AD11" s="41">
        <v>2177674</v>
      </c>
      <c r="AE11" s="41">
        <v>0</v>
      </c>
      <c r="AF11" s="41">
        <v>4187320</v>
      </c>
      <c r="AG11" s="41">
        <v>0</v>
      </c>
      <c r="AH11" s="41">
        <v>7360863</v>
      </c>
      <c r="AI11" s="41">
        <v>0</v>
      </c>
      <c r="AJ11" s="41">
        <v>10052859</v>
      </c>
    </row>
    <row r="12" spans="1:36" ht="26.25" customHeight="1">
      <c r="A12" s="38">
        <v>6</v>
      </c>
      <c r="B12" s="39" t="s">
        <v>120</v>
      </c>
      <c r="C12" s="40">
        <v>288937</v>
      </c>
      <c r="D12" s="40">
        <v>244771</v>
      </c>
      <c r="E12" s="40">
        <v>19835</v>
      </c>
      <c r="F12" s="40">
        <v>89953</v>
      </c>
      <c r="G12" s="40">
        <v>308772</v>
      </c>
      <c r="H12" s="40">
        <v>334724</v>
      </c>
      <c r="I12" s="40">
        <v>4543</v>
      </c>
      <c r="J12" s="40">
        <v>31769</v>
      </c>
      <c r="K12" s="40">
        <v>4440</v>
      </c>
      <c r="L12" s="40">
        <v>29189</v>
      </c>
      <c r="M12" s="40">
        <v>369</v>
      </c>
      <c r="N12" s="40">
        <v>7144</v>
      </c>
      <c r="O12" s="40">
        <v>482</v>
      </c>
      <c r="P12" s="40">
        <v>18905</v>
      </c>
      <c r="Q12" s="40">
        <v>0</v>
      </c>
      <c r="R12" s="40">
        <v>0</v>
      </c>
      <c r="S12" s="40">
        <v>9834</v>
      </c>
      <c r="T12" s="40">
        <v>87007</v>
      </c>
      <c r="U12" s="40">
        <f t="shared" si="0"/>
        <v>318606</v>
      </c>
      <c r="V12" s="40">
        <f t="shared" si="0"/>
        <v>421731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1244</v>
      </c>
      <c r="AF12" s="41">
        <v>1229</v>
      </c>
      <c r="AG12" s="41">
        <v>1244</v>
      </c>
      <c r="AH12" s="41">
        <v>1229</v>
      </c>
      <c r="AI12" s="41">
        <v>319850</v>
      </c>
      <c r="AJ12" s="41">
        <v>422960</v>
      </c>
    </row>
    <row r="13" spans="1:36" ht="26.25" customHeight="1">
      <c r="A13" s="38">
        <v>7</v>
      </c>
      <c r="B13" s="39" t="s">
        <v>121</v>
      </c>
      <c r="C13" s="40">
        <v>0</v>
      </c>
      <c r="D13" s="40">
        <v>70149.59</v>
      </c>
      <c r="E13" s="40">
        <v>0</v>
      </c>
      <c r="F13" s="40">
        <v>23029.65</v>
      </c>
      <c r="G13" s="40">
        <v>0</v>
      </c>
      <c r="H13" s="40">
        <v>93179.239999999991</v>
      </c>
      <c r="I13" s="40">
        <v>0</v>
      </c>
      <c r="J13" s="40">
        <v>9667.2099999999991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46779.59</v>
      </c>
      <c r="S13" s="40">
        <v>0</v>
      </c>
      <c r="T13" s="40">
        <v>56446.799999999996</v>
      </c>
      <c r="U13" s="40">
        <f t="shared" si="0"/>
        <v>0</v>
      </c>
      <c r="V13" s="40">
        <f t="shared" si="0"/>
        <v>149626.03999999998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6142.99</v>
      </c>
      <c r="AG13" s="41">
        <v>0</v>
      </c>
      <c r="AH13" s="41">
        <v>6142.99</v>
      </c>
      <c r="AI13" s="41">
        <v>0</v>
      </c>
      <c r="AJ13" s="41">
        <v>155769.02999999997</v>
      </c>
    </row>
    <row r="14" spans="1:36" ht="26.25" customHeight="1">
      <c r="A14" s="38">
        <v>8</v>
      </c>
      <c r="B14" s="39" t="s">
        <v>122</v>
      </c>
      <c r="C14" s="40">
        <v>38997</v>
      </c>
      <c r="D14" s="40">
        <v>48340</v>
      </c>
      <c r="E14" s="40">
        <v>34623</v>
      </c>
      <c r="F14" s="40">
        <v>34050</v>
      </c>
      <c r="G14" s="40">
        <v>73620</v>
      </c>
      <c r="H14" s="40">
        <v>82390</v>
      </c>
      <c r="I14" s="40">
        <v>11527</v>
      </c>
      <c r="J14" s="40">
        <v>14590</v>
      </c>
      <c r="K14" s="40">
        <v>0</v>
      </c>
      <c r="L14" s="40">
        <v>0</v>
      </c>
      <c r="M14" s="40">
        <v>4058</v>
      </c>
      <c r="N14" s="40">
        <v>3252.26</v>
      </c>
      <c r="O14" s="40">
        <v>4432</v>
      </c>
      <c r="P14" s="40">
        <v>4077.48</v>
      </c>
      <c r="Q14" s="40">
        <v>7790</v>
      </c>
      <c r="R14" s="40">
        <v>3640.26</v>
      </c>
      <c r="S14" s="40">
        <v>27807</v>
      </c>
      <c r="T14" s="40">
        <v>25560</v>
      </c>
      <c r="U14" s="40">
        <f t="shared" si="0"/>
        <v>101427</v>
      </c>
      <c r="V14" s="40">
        <f t="shared" si="0"/>
        <v>107950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2583</v>
      </c>
      <c r="AD14" s="41">
        <v>3532.46</v>
      </c>
      <c r="AE14" s="41">
        <v>7401</v>
      </c>
      <c r="AF14" s="41">
        <v>10639.54</v>
      </c>
      <c r="AG14" s="41">
        <v>9984</v>
      </c>
      <c r="AH14" s="41">
        <v>14172</v>
      </c>
      <c r="AI14" s="41">
        <v>111411</v>
      </c>
      <c r="AJ14" s="41">
        <v>122122</v>
      </c>
    </row>
    <row r="15" spans="1:36" ht="26.25" customHeight="1">
      <c r="A15" s="38">
        <v>9</v>
      </c>
      <c r="B15" s="39" t="s">
        <v>123</v>
      </c>
      <c r="C15" s="40">
        <v>0</v>
      </c>
      <c r="D15" s="40">
        <v>158968</v>
      </c>
      <c r="E15" s="40">
        <v>0</v>
      </c>
      <c r="F15" s="40">
        <v>76191</v>
      </c>
      <c r="G15" s="40">
        <v>0</v>
      </c>
      <c r="H15" s="40">
        <v>235159</v>
      </c>
      <c r="I15" s="40">
        <v>0</v>
      </c>
      <c r="J15" s="40">
        <v>12072</v>
      </c>
      <c r="K15" s="40">
        <v>0</v>
      </c>
      <c r="L15" s="40">
        <v>0</v>
      </c>
      <c r="M15" s="40">
        <v>0</v>
      </c>
      <c r="N15" s="40">
        <v>4433</v>
      </c>
      <c r="O15" s="40">
        <v>0</v>
      </c>
      <c r="P15" s="40">
        <v>20275</v>
      </c>
      <c r="Q15" s="40">
        <v>0</v>
      </c>
      <c r="R15" s="40">
        <v>48913</v>
      </c>
      <c r="S15" s="40">
        <v>0</v>
      </c>
      <c r="T15" s="40">
        <v>85693</v>
      </c>
      <c r="U15" s="40">
        <f t="shared" si="0"/>
        <v>0</v>
      </c>
      <c r="V15" s="40">
        <f t="shared" si="0"/>
        <v>320852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23739</v>
      </c>
      <c r="AG15" s="41">
        <v>0</v>
      </c>
      <c r="AH15" s="41">
        <v>23739</v>
      </c>
      <c r="AI15" s="41">
        <v>0</v>
      </c>
      <c r="AJ15" s="41">
        <v>344591</v>
      </c>
    </row>
    <row r="16" spans="1:36" ht="26.25" customHeight="1">
      <c r="A16" s="38">
        <v>10</v>
      </c>
      <c r="B16" s="39" t="s">
        <v>124</v>
      </c>
      <c r="C16" s="40">
        <v>250951</v>
      </c>
      <c r="D16" s="40">
        <v>136179</v>
      </c>
      <c r="E16" s="40">
        <v>29482</v>
      </c>
      <c r="F16" s="40">
        <v>53171</v>
      </c>
      <c r="G16" s="40">
        <v>280433</v>
      </c>
      <c r="H16" s="40">
        <v>189350</v>
      </c>
      <c r="I16" s="40">
        <v>21653</v>
      </c>
      <c r="J16" s="40">
        <v>30406</v>
      </c>
      <c r="K16" s="40">
        <v>0</v>
      </c>
      <c r="L16" s="40">
        <v>0</v>
      </c>
      <c r="M16" s="40">
        <v>2354</v>
      </c>
      <c r="N16" s="40">
        <v>6987</v>
      </c>
      <c r="O16" s="40">
        <v>2356</v>
      </c>
      <c r="P16" s="40">
        <v>14616</v>
      </c>
      <c r="Q16" s="40">
        <v>8691</v>
      </c>
      <c r="R16" s="40">
        <v>12057</v>
      </c>
      <c r="S16" s="40">
        <v>35054</v>
      </c>
      <c r="T16" s="40">
        <v>64066</v>
      </c>
      <c r="U16" s="40">
        <f t="shared" si="0"/>
        <v>315487</v>
      </c>
      <c r="V16" s="40">
        <f t="shared" si="0"/>
        <v>253416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639</v>
      </c>
      <c r="AD16" s="41">
        <v>1505</v>
      </c>
      <c r="AE16" s="41">
        <v>18089</v>
      </c>
      <c r="AF16" s="41">
        <v>28438</v>
      </c>
      <c r="AG16" s="41">
        <v>18728</v>
      </c>
      <c r="AH16" s="41">
        <v>29943</v>
      </c>
      <c r="AI16" s="41">
        <v>334215</v>
      </c>
      <c r="AJ16" s="41">
        <v>283359</v>
      </c>
    </row>
    <row r="17" spans="1:36" ht="26.25" customHeight="1">
      <c r="A17" s="38">
        <v>11</v>
      </c>
      <c r="B17" s="39" t="s">
        <v>125</v>
      </c>
      <c r="C17" s="40">
        <v>98633</v>
      </c>
      <c r="D17" s="40">
        <v>197268</v>
      </c>
      <c r="E17" s="40">
        <v>67684</v>
      </c>
      <c r="F17" s="40">
        <v>219975</v>
      </c>
      <c r="G17" s="40">
        <v>166317</v>
      </c>
      <c r="H17" s="40">
        <v>417243</v>
      </c>
      <c r="I17" s="40">
        <v>15020</v>
      </c>
      <c r="J17" s="40">
        <v>75093</v>
      </c>
      <c r="K17" s="40">
        <v>68</v>
      </c>
      <c r="L17" s="40">
        <v>9752</v>
      </c>
      <c r="M17" s="40">
        <v>12765</v>
      </c>
      <c r="N17" s="40">
        <v>28709</v>
      </c>
      <c r="O17" s="40">
        <v>11281</v>
      </c>
      <c r="P17" s="40">
        <v>172050</v>
      </c>
      <c r="Q17" s="40">
        <v>28683</v>
      </c>
      <c r="R17" s="40">
        <v>200761</v>
      </c>
      <c r="S17" s="40">
        <v>67817</v>
      </c>
      <c r="T17" s="40">
        <v>486365</v>
      </c>
      <c r="U17" s="40">
        <f t="shared" si="0"/>
        <v>234134</v>
      </c>
      <c r="V17" s="40">
        <f t="shared" si="0"/>
        <v>903608</v>
      </c>
      <c r="W17" s="41">
        <v>44</v>
      </c>
      <c r="X17" s="41">
        <v>61500</v>
      </c>
      <c r="Y17" s="41">
        <v>0</v>
      </c>
      <c r="Z17" s="41">
        <v>0</v>
      </c>
      <c r="AA17" s="41">
        <v>1030</v>
      </c>
      <c r="AB17" s="41">
        <v>12330</v>
      </c>
      <c r="AC17" s="41">
        <v>841</v>
      </c>
      <c r="AD17" s="41">
        <v>30442</v>
      </c>
      <c r="AE17" s="41">
        <v>6197</v>
      </c>
      <c r="AF17" s="41">
        <v>192126</v>
      </c>
      <c r="AG17" s="41">
        <v>8112</v>
      </c>
      <c r="AH17" s="41">
        <v>296398</v>
      </c>
      <c r="AI17" s="41">
        <v>242246</v>
      </c>
      <c r="AJ17" s="41">
        <v>1200006</v>
      </c>
    </row>
    <row r="18" spans="1:36" ht="26.25" customHeight="1">
      <c r="A18" s="38">
        <v>12</v>
      </c>
      <c r="B18" s="39" t="s">
        <v>126</v>
      </c>
      <c r="C18" s="40">
        <v>220548</v>
      </c>
      <c r="D18" s="40">
        <v>134711</v>
      </c>
      <c r="E18" s="40">
        <v>54791</v>
      </c>
      <c r="F18" s="40">
        <v>53095</v>
      </c>
      <c r="G18" s="40">
        <v>275339</v>
      </c>
      <c r="H18" s="40">
        <v>187806</v>
      </c>
      <c r="I18" s="40">
        <v>0</v>
      </c>
      <c r="J18" s="40">
        <v>38990</v>
      </c>
      <c r="K18" s="40">
        <v>0</v>
      </c>
      <c r="L18" s="40">
        <v>0</v>
      </c>
      <c r="M18" s="40">
        <v>0</v>
      </c>
      <c r="N18" s="40">
        <v>6998</v>
      </c>
      <c r="O18" s="40">
        <v>0</v>
      </c>
      <c r="P18" s="40">
        <v>29837</v>
      </c>
      <c r="Q18" s="40">
        <v>0</v>
      </c>
      <c r="R18" s="40">
        <v>10267</v>
      </c>
      <c r="S18" s="40">
        <v>0</v>
      </c>
      <c r="T18" s="40">
        <v>86092</v>
      </c>
      <c r="U18" s="40">
        <f t="shared" si="0"/>
        <v>275339</v>
      </c>
      <c r="V18" s="40">
        <f t="shared" si="0"/>
        <v>273898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100</v>
      </c>
      <c r="AC18" s="41">
        <v>0</v>
      </c>
      <c r="AD18" s="41">
        <v>10159</v>
      </c>
      <c r="AE18" s="41">
        <v>0</v>
      </c>
      <c r="AF18" s="41">
        <v>32851</v>
      </c>
      <c r="AG18" s="41">
        <v>0</v>
      </c>
      <c r="AH18" s="41">
        <v>43110</v>
      </c>
      <c r="AI18" s="41">
        <v>275339</v>
      </c>
      <c r="AJ18" s="41">
        <v>317008</v>
      </c>
    </row>
    <row r="19" spans="1:36" ht="26.25" customHeight="1">
      <c r="A19" s="38">
        <v>13</v>
      </c>
      <c r="B19" s="39" t="s">
        <v>127</v>
      </c>
      <c r="C19" s="40">
        <v>142492</v>
      </c>
      <c r="D19" s="40">
        <v>140714.72</v>
      </c>
      <c r="E19" s="40">
        <v>22110</v>
      </c>
      <c r="F19" s="40">
        <v>50031.42</v>
      </c>
      <c r="G19" s="40">
        <v>164602</v>
      </c>
      <c r="H19" s="40">
        <v>190746.14</v>
      </c>
      <c r="I19" s="40">
        <v>46996</v>
      </c>
      <c r="J19" s="40">
        <v>91704.93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32728</v>
      </c>
      <c r="R19" s="40">
        <v>136876.13</v>
      </c>
      <c r="S19" s="40">
        <v>79724</v>
      </c>
      <c r="T19" s="40">
        <v>228581.06</v>
      </c>
      <c r="U19" s="40">
        <f t="shared" si="0"/>
        <v>244326</v>
      </c>
      <c r="V19" s="40">
        <f t="shared" si="0"/>
        <v>419327.2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30157</v>
      </c>
      <c r="AF19" s="41">
        <v>87685.62</v>
      </c>
      <c r="AG19" s="41">
        <v>30157</v>
      </c>
      <c r="AH19" s="41">
        <v>87685.62</v>
      </c>
      <c r="AI19" s="41">
        <v>274483</v>
      </c>
      <c r="AJ19" s="41">
        <v>507012.82</v>
      </c>
    </row>
    <row r="20" spans="1:36" ht="26.25" customHeight="1">
      <c r="A20" s="38">
        <v>14</v>
      </c>
      <c r="B20" s="39" t="s">
        <v>128</v>
      </c>
      <c r="C20" s="40">
        <v>145252</v>
      </c>
      <c r="D20" s="40">
        <v>121993</v>
      </c>
      <c r="E20" s="40">
        <v>9088</v>
      </c>
      <c r="F20" s="40">
        <v>10486</v>
      </c>
      <c r="G20" s="40">
        <v>154340</v>
      </c>
      <c r="H20" s="40">
        <v>132479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18440</v>
      </c>
      <c r="R20" s="40">
        <v>24629</v>
      </c>
      <c r="S20" s="40">
        <v>18440</v>
      </c>
      <c r="T20" s="40">
        <v>24629</v>
      </c>
      <c r="U20" s="40">
        <f t="shared" si="0"/>
        <v>172780</v>
      </c>
      <c r="V20" s="40">
        <f t="shared" si="0"/>
        <v>157108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12656</v>
      </c>
      <c r="AF20" s="41">
        <v>15183</v>
      </c>
      <c r="AG20" s="41">
        <v>12656</v>
      </c>
      <c r="AH20" s="41">
        <v>15183</v>
      </c>
      <c r="AI20" s="41">
        <v>185436</v>
      </c>
      <c r="AJ20" s="41">
        <v>172291</v>
      </c>
    </row>
    <row r="21" spans="1:36" ht="26.25" customHeight="1">
      <c r="A21" s="38">
        <v>15</v>
      </c>
      <c r="B21" s="39" t="s">
        <v>129</v>
      </c>
      <c r="C21" s="40">
        <v>0</v>
      </c>
      <c r="D21" s="40">
        <v>248804.75</v>
      </c>
      <c r="E21" s="40">
        <v>0</v>
      </c>
      <c r="F21" s="40">
        <v>89879.48</v>
      </c>
      <c r="G21" s="40">
        <v>0</v>
      </c>
      <c r="H21" s="40">
        <v>338684.23</v>
      </c>
      <c r="I21" s="40">
        <v>0</v>
      </c>
      <c r="J21" s="40">
        <v>41770.28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134171.57</v>
      </c>
      <c r="S21" s="40">
        <v>0</v>
      </c>
      <c r="T21" s="40">
        <v>175941.85</v>
      </c>
      <c r="U21" s="40">
        <f t="shared" si="0"/>
        <v>0</v>
      </c>
      <c r="V21" s="40">
        <f t="shared" si="0"/>
        <v>514626.07999999996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20000</v>
      </c>
      <c r="AG21" s="41">
        <v>0</v>
      </c>
      <c r="AH21" s="41">
        <v>20000</v>
      </c>
      <c r="AI21" s="41">
        <v>0</v>
      </c>
      <c r="AJ21" s="41">
        <v>534626.07999999996</v>
      </c>
    </row>
    <row r="22" spans="1:36" ht="26.25" customHeight="1">
      <c r="A22" s="38">
        <v>16</v>
      </c>
      <c r="B22" s="39" t="s">
        <v>130</v>
      </c>
      <c r="C22" s="40">
        <v>183286</v>
      </c>
      <c r="D22" s="40">
        <v>186788</v>
      </c>
      <c r="E22" s="40">
        <v>44444</v>
      </c>
      <c r="F22" s="40">
        <v>42000</v>
      </c>
      <c r="G22" s="40">
        <v>227730</v>
      </c>
      <c r="H22" s="40">
        <v>228788</v>
      </c>
      <c r="I22" s="40">
        <v>24123</v>
      </c>
      <c r="J22" s="40">
        <v>27121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16689</v>
      </c>
      <c r="R22" s="40">
        <v>26349</v>
      </c>
      <c r="S22" s="40">
        <v>40812</v>
      </c>
      <c r="T22" s="40">
        <v>53470</v>
      </c>
      <c r="U22" s="40">
        <f t="shared" si="0"/>
        <v>268542</v>
      </c>
      <c r="V22" s="40">
        <f t="shared" si="0"/>
        <v>282258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24294</v>
      </c>
      <c r="AF22" s="41">
        <v>38449</v>
      </c>
      <c r="AG22" s="41">
        <v>24294</v>
      </c>
      <c r="AH22" s="41">
        <v>38449</v>
      </c>
      <c r="AI22" s="41">
        <v>292836</v>
      </c>
      <c r="AJ22" s="41">
        <v>320707</v>
      </c>
    </row>
    <row r="23" spans="1:36" ht="26.25" customHeight="1">
      <c r="A23" s="38">
        <v>17</v>
      </c>
      <c r="B23" s="39" t="s">
        <v>131</v>
      </c>
      <c r="C23" s="40">
        <v>397001</v>
      </c>
      <c r="D23" s="40">
        <v>206891.65</v>
      </c>
      <c r="E23" s="40">
        <v>12261</v>
      </c>
      <c r="F23" s="40">
        <v>13441.88</v>
      </c>
      <c r="G23" s="40">
        <v>409262</v>
      </c>
      <c r="H23" s="40">
        <v>220333.53</v>
      </c>
      <c r="I23" s="40">
        <v>9943</v>
      </c>
      <c r="J23" s="40">
        <v>185623.3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33207</v>
      </c>
      <c r="R23" s="40">
        <v>93210.31</v>
      </c>
      <c r="S23" s="40">
        <v>43150</v>
      </c>
      <c r="T23" s="40">
        <v>278833.61</v>
      </c>
      <c r="U23" s="40">
        <f t="shared" si="0"/>
        <v>452412</v>
      </c>
      <c r="V23" s="40">
        <f t="shared" si="0"/>
        <v>499167.14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20737</v>
      </c>
      <c r="AF23" s="41">
        <v>62265.5</v>
      </c>
      <c r="AG23" s="41">
        <v>20737</v>
      </c>
      <c r="AH23" s="41">
        <v>62265.5</v>
      </c>
      <c r="AI23" s="41">
        <v>473149</v>
      </c>
      <c r="AJ23" s="41">
        <v>561432.64</v>
      </c>
    </row>
    <row r="24" spans="1:36" ht="26.25" customHeight="1">
      <c r="A24" s="38">
        <v>18</v>
      </c>
      <c r="B24" s="39" t="s">
        <v>132</v>
      </c>
      <c r="C24" s="40">
        <v>331800</v>
      </c>
      <c r="D24" s="40">
        <v>240806</v>
      </c>
      <c r="E24" s="40">
        <v>40732</v>
      </c>
      <c r="F24" s="40">
        <v>73527</v>
      </c>
      <c r="G24" s="40">
        <v>372532</v>
      </c>
      <c r="H24" s="40">
        <v>314333</v>
      </c>
      <c r="I24" s="40">
        <v>13308</v>
      </c>
      <c r="J24" s="40">
        <v>25378</v>
      </c>
      <c r="K24" s="40">
        <v>0</v>
      </c>
      <c r="L24" s="40">
        <v>0</v>
      </c>
      <c r="M24" s="40">
        <v>2018</v>
      </c>
      <c r="N24" s="40">
        <v>2354</v>
      </c>
      <c r="O24" s="40">
        <v>2709</v>
      </c>
      <c r="P24" s="40">
        <v>7834</v>
      </c>
      <c r="Q24" s="40">
        <v>2979</v>
      </c>
      <c r="R24" s="40">
        <v>2551</v>
      </c>
      <c r="S24" s="40">
        <v>21014</v>
      </c>
      <c r="T24" s="40">
        <v>38117</v>
      </c>
      <c r="U24" s="40">
        <f t="shared" si="0"/>
        <v>393546</v>
      </c>
      <c r="V24" s="40">
        <f t="shared" si="0"/>
        <v>352450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3542</v>
      </c>
      <c r="AD24" s="41">
        <v>7475</v>
      </c>
      <c r="AE24" s="41">
        <v>110831</v>
      </c>
      <c r="AF24" s="41">
        <v>24513</v>
      </c>
      <c r="AG24" s="41">
        <v>114373</v>
      </c>
      <c r="AH24" s="41">
        <v>31988</v>
      </c>
      <c r="AI24" s="41">
        <v>507919</v>
      </c>
      <c r="AJ24" s="41">
        <v>384438</v>
      </c>
    </row>
    <row r="25" spans="1:36" ht="26.25" customHeight="1">
      <c r="A25" s="38">
        <v>19</v>
      </c>
      <c r="B25" s="39" t="s">
        <v>133</v>
      </c>
      <c r="C25" s="40">
        <v>44800</v>
      </c>
      <c r="D25" s="40">
        <v>69430.399999999994</v>
      </c>
      <c r="E25" s="40">
        <v>42585</v>
      </c>
      <c r="F25" s="40">
        <v>44044.6</v>
      </c>
      <c r="G25" s="40">
        <v>87385</v>
      </c>
      <c r="H25" s="40">
        <v>113475</v>
      </c>
      <c r="I25" s="40">
        <v>2606</v>
      </c>
      <c r="J25" s="40">
        <v>11625</v>
      </c>
      <c r="K25" s="40">
        <v>0</v>
      </c>
      <c r="L25" s="40">
        <v>0</v>
      </c>
      <c r="M25" s="40">
        <v>498</v>
      </c>
      <c r="N25" s="40">
        <v>2700</v>
      </c>
      <c r="O25" s="40">
        <v>797</v>
      </c>
      <c r="P25" s="40">
        <v>13600</v>
      </c>
      <c r="Q25" s="40">
        <v>8650</v>
      </c>
      <c r="R25" s="40">
        <v>17000</v>
      </c>
      <c r="S25" s="40">
        <v>12551</v>
      </c>
      <c r="T25" s="40">
        <v>44925</v>
      </c>
      <c r="U25" s="40">
        <f t="shared" si="0"/>
        <v>99936</v>
      </c>
      <c r="V25" s="40">
        <f t="shared" si="0"/>
        <v>158400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80</v>
      </c>
      <c r="AD25" s="41">
        <v>1040</v>
      </c>
      <c r="AE25" s="41">
        <v>8887</v>
      </c>
      <c r="AF25" s="41">
        <v>16960</v>
      </c>
      <c r="AG25" s="41">
        <v>8967</v>
      </c>
      <c r="AH25" s="41">
        <v>18000</v>
      </c>
      <c r="AI25" s="41">
        <v>108903</v>
      </c>
      <c r="AJ25" s="41">
        <v>176400</v>
      </c>
    </row>
    <row r="26" spans="1:36" ht="26.25" customHeight="1">
      <c r="A26" s="38">
        <v>20</v>
      </c>
      <c r="B26" s="39" t="s">
        <v>134</v>
      </c>
      <c r="C26" s="40">
        <v>118841</v>
      </c>
      <c r="D26" s="40">
        <v>70632.02</v>
      </c>
      <c r="E26" s="40">
        <v>19843</v>
      </c>
      <c r="F26" s="40">
        <v>43930.17</v>
      </c>
      <c r="G26" s="40">
        <v>138684</v>
      </c>
      <c r="H26" s="40">
        <v>114562.19</v>
      </c>
      <c r="I26" s="40">
        <v>11339</v>
      </c>
      <c r="J26" s="40">
        <v>21662.34</v>
      </c>
      <c r="K26" s="40">
        <v>0</v>
      </c>
      <c r="L26" s="40">
        <v>0</v>
      </c>
      <c r="M26" s="40">
        <v>1730</v>
      </c>
      <c r="N26" s="40">
        <v>3544.14</v>
      </c>
      <c r="O26" s="40">
        <v>2990</v>
      </c>
      <c r="P26" s="40">
        <v>15004.59</v>
      </c>
      <c r="Q26" s="40">
        <v>18290</v>
      </c>
      <c r="R26" s="40">
        <v>26106.13</v>
      </c>
      <c r="S26" s="40">
        <v>34349</v>
      </c>
      <c r="T26" s="40">
        <v>66317.2</v>
      </c>
      <c r="U26" s="40">
        <f t="shared" si="0"/>
        <v>173033</v>
      </c>
      <c r="V26" s="40">
        <f t="shared" si="0"/>
        <v>180879.39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1103</v>
      </c>
      <c r="AD26" s="41">
        <v>4128.66</v>
      </c>
      <c r="AE26" s="41">
        <v>18167</v>
      </c>
      <c r="AF26" s="41">
        <v>24053.79</v>
      </c>
      <c r="AG26" s="41">
        <v>19270</v>
      </c>
      <c r="AH26" s="41">
        <v>28182.45</v>
      </c>
      <c r="AI26" s="41">
        <v>192303</v>
      </c>
      <c r="AJ26" s="41">
        <v>209061.84000000003</v>
      </c>
    </row>
    <row r="27" spans="1:36" ht="26.25" customHeight="1">
      <c r="A27" s="38">
        <v>21</v>
      </c>
      <c r="B27" s="39" t="s">
        <v>135</v>
      </c>
      <c r="C27" s="40">
        <v>219492</v>
      </c>
      <c r="D27" s="40">
        <v>169363.9</v>
      </c>
      <c r="E27" s="40">
        <v>66559</v>
      </c>
      <c r="F27" s="40">
        <v>58861.3</v>
      </c>
      <c r="G27" s="40">
        <v>286051</v>
      </c>
      <c r="H27" s="40">
        <v>228225.2</v>
      </c>
      <c r="I27" s="40">
        <v>12530</v>
      </c>
      <c r="J27" s="40">
        <v>13255.34</v>
      </c>
      <c r="K27" s="40">
        <v>674</v>
      </c>
      <c r="L27" s="40">
        <v>12147.01</v>
      </c>
      <c r="M27" s="40">
        <v>592</v>
      </c>
      <c r="N27" s="40">
        <v>2020</v>
      </c>
      <c r="O27" s="40">
        <v>964</v>
      </c>
      <c r="P27" s="40">
        <v>6717</v>
      </c>
      <c r="Q27" s="40">
        <v>65897</v>
      </c>
      <c r="R27" s="40">
        <v>52115.76</v>
      </c>
      <c r="S27" s="40">
        <v>80657</v>
      </c>
      <c r="T27" s="40">
        <v>86255.11</v>
      </c>
      <c r="U27" s="40">
        <f t="shared" si="0"/>
        <v>366708</v>
      </c>
      <c r="V27" s="40">
        <f t="shared" si="0"/>
        <v>314480.31</v>
      </c>
      <c r="W27" s="41">
        <v>0</v>
      </c>
      <c r="X27" s="41">
        <v>0</v>
      </c>
      <c r="Y27" s="41">
        <v>3</v>
      </c>
      <c r="Z27" s="41">
        <v>1300</v>
      </c>
      <c r="AA27" s="41">
        <v>58</v>
      </c>
      <c r="AB27" s="41">
        <v>2300</v>
      </c>
      <c r="AC27" s="41">
        <v>60</v>
      </c>
      <c r="AD27" s="41">
        <v>2190</v>
      </c>
      <c r="AE27" s="41">
        <v>12492</v>
      </c>
      <c r="AF27" s="41">
        <v>23846.83</v>
      </c>
      <c r="AG27" s="41">
        <v>12613</v>
      </c>
      <c r="AH27" s="41">
        <v>29636.83</v>
      </c>
      <c r="AI27" s="41">
        <v>379321</v>
      </c>
      <c r="AJ27" s="41">
        <v>344117.14</v>
      </c>
    </row>
    <row r="28" spans="1:36" ht="26.25" customHeight="1">
      <c r="A28" s="38">
        <v>22</v>
      </c>
      <c r="B28" s="39" t="s">
        <v>136</v>
      </c>
      <c r="C28" s="40">
        <v>145834</v>
      </c>
      <c r="D28" s="40">
        <v>190722</v>
      </c>
      <c r="E28" s="40">
        <v>63887</v>
      </c>
      <c r="F28" s="40">
        <v>102699</v>
      </c>
      <c r="G28" s="40">
        <v>209721</v>
      </c>
      <c r="H28" s="40">
        <v>293421</v>
      </c>
      <c r="I28" s="40">
        <v>66561</v>
      </c>
      <c r="J28" s="40">
        <v>132856</v>
      </c>
      <c r="K28" s="40">
        <v>394</v>
      </c>
      <c r="L28" s="40">
        <v>7013</v>
      </c>
      <c r="M28" s="40">
        <v>2961</v>
      </c>
      <c r="N28" s="40">
        <v>36863</v>
      </c>
      <c r="O28" s="40">
        <v>3180</v>
      </c>
      <c r="P28" s="40">
        <v>45469</v>
      </c>
      <c r="Q28" s="40">
        <v>35663</v>
      </c>
      <c r="R28" s="40">
        <v>100698</v>
      </c>
      <c r="S28" s="40">
        <v>108759</v>
      </c>
      <c r="T28" s="40">
        <v>322899</v>
      </c>
      <c r="U28" s="40">
        <f t="shared" si="0"/>
        <v>318480</v>
      </c>
      <c r="V28" s="40">
        <f t="shared" si="0"/>
        <v>616320</v>
      </c>
      <c r="W28" s="41">
        <v>373</v>
      </c>
      <c r="X28" s="41">
        <v>11239</v>
      </c>
      <c r="Y28" s="41">
        <v>2125</v>
      </c>
      <c r="Z28" s="41">
        <v>29113</v>
      </c>
      <c r="AA28" s="41">
        <v>3536</v>
      </c>
      <c r="AB28" s="41">
        <v>26209</v>
      </c>
      <c r="AC28" s="41">
        <v>2646</v>
      </c>
      <c r="AD28" s="41">
        <v>36407</v>
      </c>
      <c r="AE28" s="41">
        <v>38017</v>
      </c>
      <c r="AF28" s="41">
        <v>41724</v>
      </c>
      <c r="AG28" s="41">
        <v>46697</v>
      </c>
      <c r="AH28" s="41">
        <v>144692</v>
      </c>
      <c r="AI28" s="41">
        <v>365177</v>
      </c>
      <c r="AJ28" s="41">
        <v>761012</v>
      </c>
    </row>
    <row r="29" spans="1:36" ht="26.25" customHeight="1">
      <c r="A29" s="38">
        <v>23</v>
      </c>
      <c r="B29" s="39" t="s">
        <v>137</v>
      </c>
      <c r="C29" s="40">
        <v>185128</v>
      </c>
      <c r="D29" s="40">
        <v>206000</v>
      </c>
      <c r="E29" s="40">
        <v>17347</v>
      </c>
      <c r="F29" s="40">
        <v>69000</v>
      </c>
      <c r="G29" s="40">
        <v>202475</v>
      </c>
      <c r="H29" s="40">
        <v>275000</v>
      </c>
      <c r="I29" s="40">
        <v>0</v>
      </c>
      <c r="J29" s="40">
        <v>54400</v>
      </c>
      <c r="K29" s="40">
        <v>0</v>
      </c>
      <c r="L29" s="40">
        <v>13600</v>
      </c>
      <c r="M29" s="40">
        <v>0</v>
      </c>
      <c r="N29" s="40">
        <v>2900</v>
      </c>
      <c r="O29" s="40">
        <v>0</v>
      </c>
      <c r="P29" s="40">
        <v>15500</v>
      </c>
      <c r="Q29" s="40">
        <v>0</v>
      </c>
      <c r="R29" s="40">
        <v>48600</v>
      </c>
      <c r="S29" s="40">
        <v>0</v>
      </c>
      <c r="T29" s="40">
        <v>135000</v>
      </c>
      <c r="U29" s="40">
        <f t="shared" si="0"/>
        <v>202475</v>
      </c>
      <c r="V29" s="40">
        <f t="shared" si="0"/>
        <v>410000</v>
      </c>
      <c r="W29" s="41">
        <v>0</v>
      </c>
      <c r="X29" s="41">
        <v>3200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2500</v>
      </c>
      <c r="AE29" s="41">
        <v>0</v>
      </c>
      <c r="AF29" s="41">
        <v>34300</v>
      </c>
      <c r="AG29" s="41">
        <v>0</v>
      </c>
      <c r="AH29" s="41">
        <v>40000</v>
      </c>
      <c r="AI29" s="41">
        <v>202475</v>
      </c>
      <c r="AJ29" s="41">
        <v>450000</v>
      </c>
    </row>
    <row r="30" spans="1:36" ht="26.25" customHeight="1">
      <c r="A30" s="38">
        <v>24</v>
      </c>
      <c r="B30" s="39" t="s">
        <v>138</v>
      </c>
      <c r="C30" s="40">
        <v>74575</v>
      </c>
      <c r="D30" s="40">
        <v>117530</v>
      </c>
      <c r="E30" s="40">
        <v>26550</v>
      </c>
      <c r="F30" s="40">
        <v>45336</v>
      </c>
      <c r="G30" s="40">
        <v>101125</v>
      </c>
      <c r="H30" s="40">
        <v>162866</v>
      </c>
      <c r="I30" s="40">
        <v>4422</v>
      </c>
      <c r="J30" s="40">
        <v>11457</v>
      </c>
      <c r="K30" s="40">
        <v>0</v>
      </c>
      <c r="L30" s="40">
        <v>0</v>
      </c>
      <c r="M30" s="40">
        <v>1629</v>
      </c>
      <c r="N30" s="40">
        <v>4817</v>
      </c>
      <c r="O30" s="40">
        <v>4457</v>
      </c>
      <c r="P30" s="40">
        <v>20895</v>
      </c>
      <c r="Q30" s="40">
        <v>9868</v>
      </c>
      <c r="R30" s="40">
        <v>23736</v>
      </c>
      <c r="S30" s="40">
        <v>20376</v>
      </c>
      <c r="T30" s="40">
        <v>60905</v>
      </c>
      <c r="U30" s="40">
        <f t="shared" si="0"/>
        <v>121501</v>
      </c>
      <c r="V30" s="40">
        <f t="shared" si="0"/>
        <v>223771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352</v>
      </c>
      <c r="AD30" s="41">
        <v>5935</v>
      </c>
      <c r="AE30" s="41">
        <v>10548</v>
      </c>
      <c r="AF30" s="41">
        <v>33227</v>
      </c>
      <c r="AG30" s="41">
        <v>10900</v>
      </c>
      <c r="AH30" s="41">
        <v>39162</v>
      </c>
      <c r="AI30" s="41">
        <v>132401</v>
      </c>
      <c r="AJ30" s="41">
        <v>262933</v>
      </c>
    </row>
    <row r="31" spans="1:36" ht="26.25" customHeight="1">
      <c r="A31" s="38">
        <v>25</v>
      </c>
      <c r="B31" s="39" t="s">
        <v>139</v>
      </c>
      <c r="C31" s="40">
        <v>284295</v>
      </c>
      <c r="D31" s="40">
        <v>224429</v>
      </c>
      <c r="E31" s="40">
        <v>46120</v>
      </c>
      <c r="F31" s="40">
        <v>72931</v>
      </c>
      <c r="G31" s="40">
        <v>330415</v>
      </c>
      <c r="H31" s="40">
        <v>297360</v>
      </c>
      <c r="I31" s="40">
        <v>14568</v>
      </c>
      <c r="J31" s="40">
        <v>33888</v>
      </c>
      <c r="K31" s="40">
        <v>0</v>
      </c>
      <c r="L31" s="40">
        <v>0</v>
      </c>
      <c r="M31" s="40">
        <v>4002</v>
      </c>
      <c r="N31" s="40">
        <v>13593</v>
      </c>
      <c r="O31" s="40">
        <v>6140</v>
      </c>
      <c r="P31" s="40">
        <v>52304</v>
      </c>
      <c r="Q31" s="40">
        <v>38817</v>
      </c>
      <c r="R31" s="40">
        <v>101016</v>
      </c>
      <c r="S31" s="40">
        <v>63527</v>
      </c>
      <c r="T31" s="40">
        <v>200801</v>
      </c>
      <c r="U31" s="40">
        <f t="shared" si="0"/>
        <v>393942</v>
      </c>
      <c r="V31" s="40">
        <f t="shared" si="0"/>
        <v>498161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28631</v>
      </c>
      <c r="AF31" s="41">
        <v>34450</v>
      </c>
      <c r="AG31" s="41">
        <v>28631</v>
      </c>
      <c r="AH31" s="41">
        <v>34450</v>
      </c>
      <c r="AI31" s="41">
        <v>422573</v>
      </c>
      <c r="AJ31" s="41">
        <v>532611</v>
      </c>
    </row>
    <row r="32" spans="1:36" ht="26.25" customHeight="1">
      <c r="A32" s="38">
        <v>26</v>
      </c>
      <c r="B32" s="39" t="s">
        <v>140</v>
      </c>
      <c r="C32" s="40">
        <v>208785</v>
      </c>
      <c r="D32" s="40">
        <v>237179</v>
      </c>
      <c r="E32" s="40">
        <v>13335</v>
      </c>
      <c r="F32" s="40">
        <v>14305</v>
      </c>
      <c r="G32" s="40">
        <v>222120</v>
      </c>
      <c r="H32" s="40">
        <v>251484</v>
      </c>
      <c r="I32" s="40">
        <v>237011</v>
      </c>
      <c r="J32" s="40">
        <v>62456</v>
      </c>
      <c r="K32" s="40">
        <v>6239</v>
      </c>
      <c r="L32" s="40">
        <v>17431</v>
      </c>
      <c r="M32" s="40">
        <v>2861</v>
      </c>
      <c r="N32" s="40">
        <v>8970</v>
      </c>
      <c r="O32" s="40">
        <v>4752</v>
      </c>
      <c r="P32" s="40">
        <v>34598</v>
      </c>
      <c r="Q32" s="40">
        <v>125833</v>
      </c>
      <c r="R32" s="40">
        <v>79093</v>
      </c>
      <c r="S32" s="40">
        <v>376696</v>
      </c>
      <c r="T32" s="40">
        <v>202548</v>
      </c>
      <c r="U32" s="40">
        <f t="shared" si="0"/>
        <v>598816</v>
      </c>
      <c r="V32" s="40">
        <f t="shared" si="0"/>
        <v>454032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1450</v>
      </c>
      <c r="AD32" s="41">
        <v>10624</v>
      </c>
      <c r="AE32" s="41">
        <v>102624</v>
      </c>
      <c r="AF32" s="41">
        <v>60977</v>
      </c>
      <c r="AG32" s="41">
        <v>104074</v>
      </c>
      <c r="AH32" s="41">
        <v>71601</v>
      </c>
      <c r="AI32" s="41">
        <v>702890</v>
      </c>
      <c r="AJ32" s="41">
        <v>525633</v>
      </c>
    </row>
    <row r="33" spans="1:36" ht="26.25" customHeight="1">
      <c r="A33" s="38">
        <v>27</v>
      </c>
      <c r="B33" s="39" t="s">
        <v>141</v>
      </c>
      <c r="C33" s="40">
        <v>44438</v>
      </c>
      <c r="D33" s="40">
        <v>97757.5</v>
      </c>
      <c r="E33" s="40">
        <v>211380</v>
      </c>
      <c r="F33" s="40">
        <v>190241.2</v>
      </c>
      <c r="G33" s="40">
        <v>255818</v>
      </c>
      <c r="H33" s="40">
        <v>287998.7</v>
      </c>
      <c r="I33" s="40">
        <v>6560</v>
      </c>
      <c r="J33" s="40">
        <v>39347.699999999997</v>
      </c>
      <c r="K33" s="40">
        <v>1101</v>
      </c>
      <c r="L33" s="40">
        <v>11026.4</v>
      </c>
      <c r="M33" s="40">
        <v>7407</v>
      </c>
      <c r="N33" s="40">
        <v>37041.449999999997</v>
      </c>
      <c r="O33" s="40">
        <v>8495</v>
      </c>
      <c r="P33" s="40">
        <v>101945.82</v>
      </c>
      <c r="Q33" s="40">
        <v>48007</v>
      </c>
      <c r="R33" s="40">
        <v>86414</v>
      </c>
      <c r="S33" s="40">
        <v>71570</v>
      </c>
      <c r="T33" s="40">
        <v>275775.37</v>
      </c>
      <c r="U33" s="40">
        <f t="shared" si="0"/>
        <v>327388</v>
      </c>
      <c r="V33" s="40">
        <f t="shared" si="0"/>
        <v>563774.07000000007</v>
      </c>
      <c r="W33" s="41">
        <v>6</v>
      </c>
      <c r="X33" s="41">
        <v>4335</v>
      </c>
      <c r="Y33" s="41">
        <v>0</v>
      </c>
      <c r="Z33" s="41">
        <v>0</v>
      </c>
      <c r="AA33" s="41">
        <v>190</v>
      </c>
      <c r="AB33" s="41">
        <v>3764</v>
      </c>
      <c r="AC33" s="41">
        <v>346</v>
      </c>
      <c r="AD33" s="41">
        <v>29400</v>
      </c>
      <c r="AE33" s="41">
        <v>40080</v>
      </c>
      <c r="AF33" s="41">
        <v>100197</v>
      </c>
      <c r="AG33" s="41">
        <v>40622</v>
      </c>
      <c r="AH33" s="41">
        <v>137696</v>
      </c>
      <c r="AI33" s="41">
        <v>368010</v>
      </c>
      <c r="AJ33" s="41">
        <v>701470.07000000007</v>
      </c>
    </row>
    <row r="34" spans="1:36" ht="26.25" customHeight="1">
      <c r="A34" s="38">
        <v>28</v>
      </c>
      <c r="B34" s="39" t="s">
        <v>142</v>
      </c>
      <c r="C34" s="40">
        <v>129237</v>
      </c>
      <c r="D34" s="40">
        <v>84494.27</v>
      </c>
      <c r="E34" s="40">
        <v>47372</v>
      </c>
      <c r="F34" s="40">
        <v>50093.63</v>
      </c>
      <c r="G34" s="40">
        <v>176609</v>
      </c>
      <c r="H34" s="40">
        <v>134587.9</v>
      </c>
      <c r="I34" s="40">
        <v>15824</v>
      </c>
      <c r="J34" s="40">
        <v>33751.57</v>
      </c>
      <c r="K34" s="40">
        <v>0</v>
      </c>
      <c r="L34" s="40">
        <v>0</v>
      </c>
      <c r="M34" s="40">
        <v>3669</v>
      </c>
      <c r="N34" s="40">
        <v>9599.75</v>
      </c>
      <c r="O34" s="40">
        <v>6258</v>
      </c>
      <c r="P34" s="40">
        <v>54720.4</v>
      </c>
      <c r="Q34" s="40">
        <v>26972</v>
      </c>
      <c r="R34" s="40">
        <v>49161.96</v>
      </c>
      <c r="S34" s="40">
        <v>52723</v>
      </c>
      <c r="T34" s="40">
        <v>147233.68</v>
      </c>
      <c r="U34" s="40">
        <f t="shared" si="0"/>
        <v>229332</v>
      </c>
      <c r="V34" s="40">
        <f t="shared" si="0"/>
        <v>281821.57999999996</v>
      </c>
      <c r="W34" s="41">
        <v>56</v>
      </c>
      <c r="X34" s="41">
        <v>87</v>
      </c>
      <c r="Y34" s="41">
        <v>80</v>
      </c>
      <c r="Z34" s="41">
        <v>286.12</v>
      </c>
      <c r="AA34" s="41">
        <v>67</v>
      </c>
      <c r="AB34" s="41">
        <v>182.2</v>
      </c>
      <c r="AC34" s="41">
        <v>510</v>
      </c>
      <c r="AD34" s="41">
        <v>5384.87</v>
      </c>
      <c r="AE34" s="41">
        <v>20600</v>
      </c>
      <c r="AF34" s="41">
        <v>27707.01</v>
      </c>
      <c r="AG34" s="41">
        <v>21313</v>
      </c>
      <c r="AH34" s="41">
        <v>33647.199999999997</v>
      </c>
      <c r="AI34" s="41">
        <v>250645</v>
      </c>
      <c r="AJ34" s="41">
        <v>315468.77999999997</v>
      </c>
    </row>
    <row r="35" spans="1:36" ht="26.25" customHeight="1">
      <c r="A35" s="38">
        <v>29</v>
      </c>
      <c r="B35" s="39" t="s">
        <v>143</v>
      </c>
      <c r="C35" s="40">
        <v>165930</v>
      </c>
      <c r="D35" s="40">
        <v>286602.89</v>
      </c>
      <c r="E35" s="40">
        <v>52619</v>
      </c>
      <c r="F35" s="40">
        <v>70902.55</v>
      </c>
      <c r="G35" s="40">
        <v>218549</v>
      </c>
      <c r="H35" s="40">
        <v>357505.44</v>
      </c>
      <c r="I35" s="40">
        <v>10162</v>
      </c>
      <c r="J35" s="40">
        <v>11175.35</v>
      </c>
      <c r="K35" s="40">
        <v>4352</v>
      </c>
      <c r="L35" s="40">
        <v>4789.4399999999996</v>
      </c>
      <c r="M35" s="40">
        <v>1741</v>
      </c>
      <c r="N35" s="40">
        <v>3652.08</v>
      </c>
      <c r="O35" s="40">
        <v>3106</v>
      </c>
      <c r="P35" s="40">
        <v>13965.14</v>
      </c>
      <c r="Q35" s="40">
        <v>22886</v>
      </c>
      <c r="R35" s="40">
        <v>14481.99</v>
      </c>
      <c r="S35" s="40">
        <v>42247</v>
      </c>
      <c r="T35" s="40">
        <v>48064</v>
      </c>
      <c r="U35" s="40">
        <f t="shared" si="0"/>
        <v>260796</v>
      </c>
      <c r="V35" s="40">
        <f t="shared" si="0"/>
        <v>405569.44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30902</v>
      </c>
      <c r="AF35" s="41">
        <v>33993.43</v>
      </c>
      <c r="AG35" s="41">
        <v>30902</v>
      </c>
      <c r="AH35" s="41">
        <v>33993.43</v>
      </c>
      <c r="AI35" s="41">
        <v>291698</v>
      </c>
      <c r="AJ35" s="41">
        <v>439562.87</v>
      </c>
    </row>
    <row r="36" spans="1:36" ht="26.25" customHeight="1">
      <c r="A36" s="38">
        <v>30</v>
      </c>
      <c r="B36" s="39" t="s">
        <v>144</v>
      </c>
      <c r="C36" s="40">
        <v>115177</v>
      </c>
      <c r="D36" s="40">
        <v>106179</v>
      </c>
      <c r="E36" s="40">
        <v>4241</v>
      </c>
      <c r="F36" s="40">
        <v>3947</v>
      </c>
      <c r="G36" s="40">
        <v>119418</v>
      </c>
      <c r="H36" s="40">
        <v>110126</v>
      </c>
      <c r="I36" s="40">
        <v>3550</v>
      </c>
      <c r="J36" s="40">
        <v>7618</v>
      </c>
      <c r="K36" s="40">
        <v>0</v>
      </c>
      <c r="L36" s="40">
        <v>0</v>
      </c>
      <c r="M36" s="40">
        <v>872</v>
      </c>
      <c r="N36" s="40">
        <v>1953</v>
      </c>
      <c r="O36" s="40">
        <v>1364</v>
      </c>
      <c r="P36" s="40">
        <v>7055</v>
      </c>
      <c r="Q36" s="40">
        <v>10233</v>
      </c>
      <c r="R36" s="40">
        <v>13418</v>
      </c>
      <c r="S36" s="40">
        <v>16019</v>
      </c>
      <c r="T36" s="40">
        <v>30044</v>
      </c>
      <c r="U36" s="40">
        <f t="shared" si="0"/>
        <v>135437</v>
      </c>
      <c r="V36" s="40">
        <f t="shared" si="0"/>
        <v>140170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8306</v>
      </c>
      <c r="AF36" s="41">
        <v>5428</v>
      </c>
      <c r="AG36" s="41">
        <v>8306</v>
      </c>
      <c r="AH36" s="41">
        <v>5428</v>
      </c>
      <c r="AI36" s="41">
        <v>143743</v>
      </c>
      <c r="AJ36" s="41">
        <v>145598</v>
      </c>
    </row>
    <row r="37" spans="1:36" ht="26.25" customHeight="1">
      <c r="A37" s="43"/>
      <c r="B37" s="44" t="s">
        <v>145</v>
      </c>
      <c r="C37" s="40">
        <v>4589968</v>
      </c>
      <c r="D37" s="40">
        <v>5084497.97</v>
      </c>
      <c r="E37" s="40">
        <v>1310662</v>
      </c>
      <c r="F37" s="40">
        <v>2204691.9099999997</v>
      </c>
      <c r="G37" s="40">
        <v>5900630</v>
      </c>
      <c r="H37" s="40">
        <v>7289189.8800000018</v>
      </c>
      <c r="I37" s="40">
        <v>619628</v>
      </c>
      <c r="J37" s="40">
        <v>2640509.8199999998</v>
      </c>
      <c r="K37" s="40">
        <v>33496</v>
      </c>
      <c r="L37" s="40">
        <v>145356.85</v>
      </c>
      <c r="M37" s="40">
        <v>65869</v>
      </c>
      <c r="N37" s="40">
        <v>276399.14</v>
      </c>
      <c r="O37" s="40">
        <v>93312</v>
      </c>
      <c r="P37" s="40">
        <v>1463641.49</v>
      </c>
      <c r="Q37" s="40">
        <v>691993</v>
      </c>
      <c r="R37" s="40">
        <v>1704688.53</v>
      </c>
      <c r="S37" s="40">
        <v>1504298</v>
      </c>
      <c r="T37" s="40">
        <v>6230595.8300000001</v>
      </c>
      <c r="U37" s="40">
        <f t="shared" si="0"/>
        <v>7404928</v>
      </c>
      <c r="V37" s="40">
        <f t="shared" si="0"/>
        <v>13519785.710000001</v>
      </c>
      <c r="W37" s="41">
        <v>483</v>
      </c>
      <c r="X37" s="41">
        <v>1065627</v>
      </c>
      <c r="Y37" s="41">
        <v>2248</v>
      </c>
      <c r="Z37" s="41">
        <v>84553.34</v>
      </c>
      <c r="AA37" s="41">
        <v>5297</v>
      </c>
      <c r="AB37" s="41">
        <v>69200.62999999999</v>
      </c>
      <c r="AC37" s="41">
        <v>15283</v>
      </c>
      <c r="AD37" s="41">
        <v>2345793.08</v>
      </c>
      <c r="AE37" s="41">
        <v>657656</v>
      </c>
      <c r="AF37" s="41">
        <v>5386857.2800000003</v>
      </c>
      <c r="AG37" s="41">
        <v>680967</v>
      </c>
      <c r="AH37" s="41">
        <v>8952031.3299999982</v>
      </c>
      <c r="AI37" s="41">
        <v>8085895</v>
      </c>
      <c r="AJ37" s="41">
        <v>22471817.040000003</v>
      </c>
    </row>
    <row r="38" spans="1:36" ht="19.5">
      <c r="A38" s="45"/>
      <c r="B38" s="45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</sheetData>
  <mergeCells count="39">
    <mergeCell ref="A1:V1"/>
    <mergeCell ref="A3:A6"/>
    <mergeCell ref="B3:B6"/>
    <mergeCell ref="C3:T3"/>
    <mergeCell ref="W3:AJ3"/>
    <mergeCell ref="C4:D4"/>
    <mergeCell ref="E4:F4"/>
    <mergeCell ref="G4:H4"/>
    <mergeCell ref="I4:J4"/>
    <mergeCell ref="K4:L4"/>
    <mergeCell ref="AI4:AJ4"/>
    <mergeCell ref="M4:N4"/>
    <mergeCell ref="O4:P4"/>
    <mergeCell ref="Q4:R4"/>
    <mergeCell ref="S4:T4"/>
    <mergeCell ref="U4:V4"/>
    <mergeCell ref="AC5:AD5"/>
    <mergeCell ref="AE5:AF5"/>
    <mergeCell ref="W4:X4"/>
    <mergeCell ref="Y4:Z4"/>
    <mergeCell ref="AA4:AB4"/>
    <mergeCell ref="AC4:AD4"/>
    <mergeCell ref="AE4:AF4"/>
    <mergeCell ref="AG5:AH5"/>
    <mergeCell ref="AI5:AJ5"/>
    <mergeCell ref="AG4:AH4"/>
    <mergeCell ref="Y5:Z5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AA5:AB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6"/>
  <sheetViews>
    <sheetView topLeftCell="A49" workbookViewId="0">
      <selection activeCell="E6" sqref="E6"/>
    </sheetView>
  </sheetViews>
  <sheetFormatPr defaultRowHeight="23.25"/>
  <cols>
    <col min="1" max="1" width="9.140625" style="558" bestFit="1" customWidth="1"/>
    <col min="2" max="2" width="39.140625" style="558" bestFit="1" customWidth="1"/>
    <col min="3" max="3" width="11.7109375" style="558" bestFit="1" customWidth="1"/>
    <col min="4" max="4" width="13.5703125" style="558" bestFit="1" customWidth="1"/>
    <col min="5" max="8" width="11.7109375" style="558" bestFit="1" customWidth="1"/>
    <col min="9" max="9" width="10" style="558" bestFit="1" customWidth="1"/>
    <col min="10" max="10" width="11.140625" style="558" bestFit="1" customWidth="1"/>
    <col min="11" max="12" width="11.7109375" style="558" bestFit="1" customWidth="1"/>
    <col min="13" max="14" width="15.28515625" style="558" bestFit="1" customWidth="1"/>
    <col min="15" max="17" width="9.140625" style="558"/>
    <col min="18" max="18" width="22.7109375" style="558" customWidth="1"/>
    <col min="19" max="16384" width="9.140625" style="558"/>
  </cols>
  <sheetData>
    <row r="1" spans="1:14">
      <c r="A1" s="896" t="s">
        <v>1642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6"/>
    </row>
    <row r="2" spans="1:14">
      <c r="A2" s="896" t="s">
        <v>1643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</row>
    <row r="3" spans="1:14">
      <c r="A3" s="896" t="s">
        <v>1644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</row>
    <row r="4" spans="1:14">
      <c r="A4" s="897" t="s">
        <v>1645</v>
      </c>
      <c r="B4" s="897"/>
      <c r="C4" s="897"/>
      <c r="D4" s="897"/>
      <c r="E4" s="897"/>
      <c r="F4" s="897"/>
      <c r="G4" s="897"/>
      <c r="H4" s="897"/>
      <c r="I4" s="897"/>
      <c r="J4" s="897"/>
      <c r="K4" s="897"/>
      <c r="L4" s="897"/>
      <c r="M4" s="897"/>
      <c r="N4" s="897"/>
    </row>
    <row r="5" spans="1:14">
      <c r="A5" s="898" t="s">
        <v>1610</v>
      </c>
      <c r="B5" s="900" t="s">
        <v>1412</v>
      </c>
      <c r="C5" s="892" t="s">
        <v>1646</v>
      </c>
      <c r="D5" s="893"/>
      <c r="E5" s="902" t="s">
        <v>1465</v>
      </c>
      <c r="F5" s="903"/>
      <c r="G5" s="892" t="s">
        <v>1647</v>
      </c>
      <c r="H5" s="893"/>
      <c r="I5" s="892" t="s">
        <v>1648</v>
      </c>
      <c r="J5" s="893"/>
      <c r="K5" s="892" t="s">
        <v>1649</v>
      </c>
      <c r="L5" s="893"/>
      <c r="M5" s="892" t="s">
        <v>1650</v>
      </c>
      <c r="N5" s="893"/>
    </row>
    <row r="6" spans="1:14">
      <c r="A6" s="899"/>
      <c r="B6" s="901"/>
      <c r="C6" s="318" t="s">
        <v>1651</v>
      </c>
      <c r="D6" s="318" t="s">
        <v>1652</v>
      </c>
      <c r="E6" s="318" t="s">
        <v>1651</v>
      </c>
      <c r="F6" s="318" t="s">
        <v>1652</v>
      </c>
      <c r="G6" s="318" t="s">
        <v>1651</v>
      </c>
      <c r="H6" s="318" t="s">
        <v>1652</v>
      </c>
      <c r="I6" s="318" t="s">
        <v>1651</v>
      </c>
      <c r="J6" s="318" t="s">
        <v>1652</v>
      </c>
      <c r="K6" s="318" t="s">
        <v>1651</v>
      </c>
      <c r="L6" s="318" t="s">
        <v>1652</v>
      </c>
      <c r="M6" s="318" t="s">
        <v>1651</v>
      </c>
      <c r="N6" s="318" t="s">
        <v>1652</v>
      </c>
    </row>
    <row r="7" spans="1:14">
      <c r="A7" s="559" t="s">
        <v>1425</v>
      </c>
      <c r="B7" s="560" t="s">
        <v>1653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</row>
    <row r="8" spans="1:14">
      <c r="A8" s="562">
        <v>1</v>
      </c>
      <c r="B8" s="563" t="s">
        <v>56</v>
      </c>
      <c r="C8" s="561">
        <v>121570</v>
      </c>
      <c r="D8" s="561">
        <v>338079</v>
      </c>
      <c r="E8" s="561">
        <v>35846</v>
      </c>
      <c r="F8" s="561">
        <v>78378</v>
      </c>
      <c r="G8" s="561">
        <v>15122</v>
      </c>
      <c r="H8" s="561">
        <v>44584</v>
      </c>
      <c r="I8" s="561">
        <v>5780</v>
      </c>
      <c r="J8" s="561">
        <v>1759</v>
      </c>
      <c r="K8" s="561">
        <v>5823</v>
      </c>
      <c r="L8" s="561">
        <v>7693</v>
      </c>
      <c r="M8" s="561">
        <v>1428916</v>
      </c>
      <c r="N8" s="561">
        <v>5726250</v>
      </c>
    </row>
    <row r="9" spans="1:14">
      <c r="A9" s="562">
        <v>2</v>
      </c>
      <c r="B9" s="563" t="s">
        <v>57</v>
      </c>
      <c r="C9" s="561">
        <v>37828</v>
      </c>
      <c r="D9" s="561">
        <v>172152</v>
      </c>
      <c r="E9" s="561">
        <v>17578</v>
      </c>
      <c r="F9" s="561">
        <v>17998</v>
      </c>
      <c r="G9" s="561">
        <v>8516</v>
      </c>
      <c r="H9" s="561">
        <v>46170</v>
      </c>
      <c r="I9" s="561">
        <v>3887</v>
      </c>
      <c r="J9" s="561">
        <v>4956</v>
      </c>
      <c r="K9" s="561">
        <v>4414</v>
      </c>
      <c r="L9" s="561">
        <v>87049</v>
      </c>
      <c r="M9" s="561">
        <v>461401</v>
      </c>
      <c r="N9" s="561">
        <v>2749079</v>
      </c>
    </row>
    <row r="10" spans="1:14">
      <c r="A10" s="562">
        <v>3</v>
      </c>
      <c r="B10" s="563" t="s">
        <v>58</v>
      </c>
      <c r="C10" s="561">
        <v>107890</v>
      </c>
      <c r="D10" s="561">
        <v>145372</v>
      </c>
      <c r="E10" s="561">
        <v>38823</v>
      </c>
      <c r="F10" s="561">
        <v>41578</v>
      </c>
      <c r="G10" s="561">
        <v>27846</v>
      </c>
      <c r="H10" s="561">
        <v>30757</v>
      </c>
      <c r="I10" s="561">
        <v>6612</v>
      </c>
      <c r="J10" s="561">
        <v>10289</v>
      </c>
      <c r="K10" s="561">
        <v>25305</v>
      </c>
      <c r="L10" s="561">
        <v>54634</v>
      </c>
      <c r="M10" s="561">
        <v>874782</v>
      </c>
      <c r="N10" s="561">
        <v>3226495</v>
      </c>
    </row>
    <row r="11" spans="1:14">
      <c r="A11" s="562">
        <v>4</v>
      </c>
      <c r="B11" s="563" t="s">
        <v>195</v>
      </c>
      <c r="C11" s="561">
        <v>17270</v>
      </c>
      <c r="D11" s="561">
        <v>15438</v>
      </c>
      <c r="E11" s="561">
        <v>5860</v>
      </c>
      <c r="F11" s="561">
        <v>3806</v>
      </c>
      <c r="G11" s="561">
        <v>347</v>
      </c>
      <c r="H11" s="561">
        <v>950</v>
      </c>
      <c r="I11" s="561">
        <v>6319</v>
      </c>
      <c r="J11" s="561">
        <v>3360</v>
      </c>
      <c r="K11" s="561">
        <v>1125</v>
      </c>
      <c r="L11" s="561">
        <v>4734</v>
      </c>
      <c r="M11" s="561">
        <v>225730</v>
      </c>
      <c r="N11" s="561">
        <v>818207</v>
      </c>
    </row>
    <row r="12" spans="1:14" s="566" customFormat="1">
      <c r="A12" s="564">
        <v>5</v>
      </c>
      <c r="B12" s="565" t="s">
        <v>196</v>
      </c>
      <c r="C12" s="561">
        <v>82985</v>
      </c>
      <c r="D12" s="561">
        <v>170274</v>
      </c>
      <c r="E12" s="561">
        <v>69045</v>
      </c>
      <c r="F12" s="561">
        <v>95125</v>
      </c>
      <c r="G12" s="561">
        <v>6871</v>
      </c>
      <c r="H12" s="561">
        <v>21664</v>
      </c>
      <c r="I12" s="561">
        <v>1508</v>
      </c>
      <c r="J12" s="561">
        <v>8927</v>
      </c>
      <c r="K12" s="561">
        <v>1728</v>
      </c>
      <c r="L12" s="561">
        <v>27648</v>
      </c>
      <c r="M12" s="561">
        <v>722664</v>
      </c>
      <c r="N12" s="561">
        <v>5567433</v>
      </c>
    </row>
    <row r="13" spans="1:14">
      <c r="A13" s="562">
        <v>6</v>
      </c>
      <c r="B13" s="563" t="s">
        <v>197</v>
      </c>
      <c r="C13" s="561">
        <v>58910</v>
      </c>
      <c r="D13" s="561">
        <v>94622</v>
      </c>
      <c r="E13" s="561">
        <v>28356</v>
      </c>
      <c r="F13" s="561">
        <v>34314</v>
      </c>
      <c r="G13" s="561">
        <v>17791</v>
      </c>
      <c r="H13" s="561">
        <v>17798</v>
      </c>
      <c r="I13" s="561">
        <v>169</v>
      </c>
      <c r="J13" s="561">
        <v>3026</v>
      </c>
      <c r="K13" s="561">
        <v>6909</v>
      </c>
      <c r="L13" s="561">
        <v>30766</v>
      </c>
      <c r="M13" s="561">
        <v>974417</v>
      </c>
      <c r="N13" s="561">
        <v>3684232</v>
      </c>
    </row>
    <row r="14" spans="1:14">
      <c r="A14" s="562">
        <v>7</v>
      </c>
      <c r="B14" s="563" t="s">
        <v>61</v>
      </c>
      <c r="C14" s="561">
        <v>35336</v>
      </c>
      <c r="D14" s="561">
        <v>87533</v>
      </c>
      <c r="E14" s="561">
        <v>25095</v>
      </c>
      <c r="F14" s="561">
        <v>24794</v>
      </c>
      <c r="G14" s="561">
        <v>5687</v>
      </c>
      <c r="H14" s="561">
        <v>16646</v>
      </c>
      <c r="I14" s="561">
        <v>468</v>
      </c>
      <c r="J14" s="561">
        <v>3424</v>
      </c>
      <c r="K14" s="561">
        <v>1912</v>
      </c>
      <c r="L14" s="561">
        <v>38336</v>
      </c>
      <c r="M14" s="561">
        <v>514896</v>
      </c>
      <c r="N14" s="561">
        <v>2201801</v>
      </c>
    </row>
    <row r="15" spans="1:14">
      <c r="A15" s="567"/>
      <c r="B15" s="560" t="s">
        <v>1625</v>
      </c>
      <c r="C15" s="568">
        <v>461789</v>
      </c>
      <c r="D15" s="568">
        <v>1023470</v>
      </c>
      <c r="E15" s="568">
        <v>220603</v>
      </c>
      <c r="F15" s="568">
        <v>295993</v>
      </c>
      <c r="G15" s="568">
        <v>82180</v>
      </c>
      <c r="H15" s="568">
        <v>178569</v>
      </c>
      <c r="I15" s="568">
        <v>24743</v>
      </c>
      <c r="J15" s="568">
        <v>35741</v>
      </c>
      <c r="K15" s="568">
        <v>47216</v>
      </c>
      <c r="L15" s="568">
        <v>250860</v>
      </c>
      <c r="M15" s="568">
        <v>5202806</v>
      </c>
      <c r="N15" s="568">
        <v>23973497</v>
      </c>
    </row>
    <row r="16" spans="1:14">
      <c r="A16" s="559" t="s">
        <v>1626</v>
      </c>
      <c r="B16" s="560" t="s">
        <v>1627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9"/>
    </row>
    <row r="17" spans="1:14">
      <c r="A17" s="570">
        <v>1</v>
      </c>
      <c r="B17" s="571" t="s">
        <v>63</v>
      </c>
      <c r="C17" s="561">
        <v>1743</v>
      </c>
      <c r="D17" s="561">
        <v>19959</v>
      </c>
      <c r="E17" s="561">
        <v>93</v>
      </c>
      <c r="F17" s="561">
        <v>188</v>
      </c>
      <c r="G17" s="561">
        <v>440</v>
      </c>
      <c r="H17" s="561">
        <v>3709</v>
      </c>
      <c r="I17" s="561">
        <v>402</v>
      </c>
      <c r="J17" s="561">
        <v>7096</v>
      </c>
      <c r="K17" s="561">
        <v>692</v>
      </c>
      <c r="L17" s="561">
        <v>8387</v>
      </c>
      <c r="M17" s="561">
        <v>22859</v>
      </c>
      <c r="N17" s="561">
        <v>292699</v>
      </c>
    </row>
    <row r="18" spans="1:14">
      <c r="A18" s="570">
        <v>2</v>
      </c>
      <c r="B18" s="571" t="s">
        <v>198</v>
      </c>
      <c r="C18" s="561">
        <v>0</v>
      </c>
      <c r="D18" s="561">
        <v>26662</v>
      </c>
      <c r="E18" s="561">
        <v>0</v>
      </c>
      <c r="F18" s="561">
        <v>1805</v>
      </c>
      <c r="G18" s="561">
        <v>0</v>
      </c>
      <c r="H18" s="561">
        <v>14882</v>
      </c>
      <c r="I18" s="561">
        <v>0</v>
      </c>
      <c r="J18" s="561">
        <v>412</v>
      </c>
      <c r="K18" s="561">
        <v>0</v>
      </c>
      <c r="L18" s="561">
        <v>8455</v>
      </c>
      <c r="M18" s="561">
        <v>42824</v>
      </c>
      <c r="N18" s="561">
        <v>606000</v>
      </c>
    </row>
    <row r="19" spans="1:14">
      <c r="A19" s="570">
        <v>3</v>
      </c>
      <c r="B19" s="571" t="s">
        <v>65</v>
      </c>
      <c r="C19" s="561">
        <v>7208</v>
      </c>
      <c r="D19" s="561">
        <v>19260</v>
      </c>
      <c r="E19" s="561">
        <v>4184</v>
      </c>
      <c r="F19" s="561">
        <v>5355</v>
      </c>
      <c r="G19" s="561">
        <v>1687</v>
      </c>
      <c r="H19" s="561">
        <v>3989</v>
      </c>
      <c r="I19" s="561">
        <v>0</v>
      </c>
      <c r="J19" s="561">
        <v>0</v>
      </c>
      <c r="K19" s="561">
        <v>735</v>
      </c>
      <c r="L19" s="561">
        <v>5561</v>
      </c>
      <c r="M19" s="561">
        <v>53240</v>
      </c>
      <c r="N19" s="561">
        <v>727594</v>
      </c>
    </row>
    <row r="20" spans="1:14">
      <c r="A20" s="570">
        <v>4</v>
      </c>
      <c r="B20" s="572" t="s">
        <v>66</v>
      </c>
      <c r="C20" s="561">
        <v>9682</v>
      </c>
      <c r="D20" s="561">
        <v>93301</v>
      </c>
      <c r="E20" s="561">
        <v>4397</v>
      </c>
      <c r="F20" s="561">
        <v>16035</v>
      </c>
      <c r="G20" s="561">
        <v>1318</v>
      </c>
      <c r="H20" s="561">
        <v>9822</v>
      </c>
      <c r="I20" s="561">
        <v>852</v>
      </c>
      <c r="J20" s="561">
        <v>1527</v>
      </c>
      <c r="K20" s="561">
        <v>268</v>
      </c>
      <c r="L20" s="561">
        <v>76050</v>
      </c>
      <c r="M20" s="561">
        <v>108417</v>
      </c>
      <c r="N20" s="561">
        <v>1095689</v>
      </c>
    </row>
    <row r="21" spans="1:14">
      <c r="A21" s="570">
        <v>5</v>
      </c>
      <c r="B21" s="572" t="s">
        <v>67</v>
      </c>
      <c r="C21" s="561">
        <v>3797</v>
      </c>
      <c r="D21" s="561">
        <v>27634</v>
      </c>
      <c r="E21" s="561">
        <v>756</v>
      </c>
      <c r="F21" s="561">
        <v>8574</v>
      </c>
      <c r="G21" s="561">
        <v>883</v>
      </c>
      <c r="H21" s="561">
        <v>15542</v>
      </c>
      <c r="I21" s="561">
        <v>632</v>
      </c>
      <c r="J21" s="561">
        <v>623</v>
      </c>
      <c r="K21" s="561">
        <v>628</v>
      </c>
      <c r="L21" s="561">
        <v>454</v>
      </c>
      <c r="M21" s="561">
        <v>26816</v>
      </c>
      <c r="N21" s="561">
        <v>476833</v>
      </c>
    </row>
    <row r="22" spans="1:14">
      <c r="A22" s="570">
        <v>6</v>
      </c>
      <c r="B22" s="571" t="s">
        <v>199</v>
      </c>
      <c r="C22" s="561">
        <v>9298</v>
      </c>
      <c r="D22" s="561">
        <v>17793</v>
      </c>
      <c r="E22" s="561">
        <v>1481</v>
      </c>
      <c r="F22" s="561">
        <v>2157</v>
      </c>
      <c r="G22" s="561">
        <v>3341</v>
      </c>
      <c r="H22" s="561">
        <v>3021</v>
      </c>
      <c r="I22" s="561">
        <v>151</v>
      </c>
      <c r="J22" s="561">
        <v>69</v>
      </c>
      <c r="K22" s="561">
        <v>2278</v>
      </c>
      <c r="L22" s="561">
        <v>9119</v>
      </c>
      <c r="M22" s="561">
        <v>111192</v>
      </c>
      <c r="N22" s="561">
        <v>464783</v>
      </c>
    </row>
    <row r="23" spans="1:14">
      <c r="A23" s="570">
        <v>7</v>
      </c>
      <c r="B23" s="572" t="s">
        <v>69</v>
      </c>
      <c r="C23" s="561">
        <v>2527</v>
      </c>
      <c r="D23" s="561">
        <v>11282</v>
      </c>
      <c r="E23" s="561">
        <v>287</v>
      </c>
      <c r="F23" s="561">
        <v>1381</v>
      </c>
      <c r="G23" s="561">
        <v>731</v>
      </c>
      <c r="H23" s="561">
        <v>2151</v>
      </c>
      <c r="I23" s="561">
        <v>105</v>
      </c>
      <c r="J23" s="561">
        <v>296</v>
      </c>
      <c r="K23" s="561">
        <v>465</v>
      </c>
      <c r="L23" s="561">
        <v>7422</v>
      </c>
      <c r="M23" s="561">
        <v>13686</v>
      </c>
      <c r="N23" s="561">
        <v>131455</v>
      </c>
    </row>
    <row r="24" spans="1:14">
      <c r="A24" s="570">
        <v>8</v>
      </c>
      <c r="B24" s="572" t="s">
        <v>200</v>
      </c>
      <c r="C24" s="561">
        <v>2829</v>
      </c>
      <c r="D24" s="561">
        <v>11354</v>
      </c>
      <c r="E24" s="561">
        <v>1524</v>
      </c>
      <c r="F24" s="561">
        <v>5232</v>
      </c>
      <c r="G24" s="561">
        <v>690</v>
      </c>
      <c r="H24" s="561">
        <v>1837</v>
      </c>
      <c r="I24" s="561">
        <v>241</v>
      </c>
      <c r="J24" s="561">
        <v>935</v>
      </c>
      <c r="K24" s="561">
        <v>200</v>
      </c>
      <c r="L24" s="561">
        <v>718</v>
      </c>
      <c r="M24" s="561">
        <v>96302</v>
      </c>
      <c r="N24" s="561">
        <v>503798</v>
      </c>
    </row>
    <row r="25" spans="1:14">
      <c r="A25" s="570">
        <v>9</v>
      </c>
      <c r="B25" s="572" t="s">
        <v>201</v>
      </c>
      <c r="C25" s="561">
        <v>17297</v>
      </c>
      <c r="D25" s="561">
        <v>37868</v>
      </c>
      <c r="E25" s="561">
        <v>6806</v>
      </c>
      <c r="F25" s="561">
        <v>8512</v>
      </c>
      <c r="G25" s="561">
        <v>7444</v>
      </c>
      <c r="H25" s="561">
        <v>9673</v>
      </c>
      <c r="I25" s="561">
        <v>696</v>
      </c>
      <c r="J25" s="561">
        <v>742</v>
      </c>
      <c r="K25" s="561">
        <v>1480</v>
      </c>
      <c r="L25" s="561">
        <v>15333</v>
      </c>
      <c r="M25" s="561">
        <v>121753</v>
      </c>
      <c r="N25" s="561">
        <v>613581</v>
      </c>
    </row>
    <row r="26" spans="1:14">
      <c r="A26" s="570">
        <v>10</v>
      </c>
      <c r="B26" s="572" t="s">
        <v>202</v>
      </c>
      <c r="C26" s="561">
        <v>1768</v>
      </c>
      <c r="D26" s="561">
        <v>13515</v>
      </c>
      <c r="E26" s="561">
        <v>574</v>
      </c>
      <c r="F26" s="561">
        <v>3854</v>
      </c>
      <c r="G26" s="561">
        <v>800</v>
      </c>
      <c r="H26" s="561">
        <v>1358</v>
      </c>
      <c r="I26" s="561">
        <v>8</v>
      </c>
      <c r="J26" s="561">
        <v>10</v>
      </c>
      <c r="K26" s="561">
        <v>128</v>
      </c>
      <c r="L26" s="561">
        <v>7554</v>
      </c>
      <c r="M26" s="561">
        <v>16229</v>
      </c>
      <c r="N26" s="561">
        <v>313253</v>
      </c>
    </row>
    <row r="27" spans="1:14">
      <c r="A27" s="570">
        <v>11</v>
      </c>
      <c r="B27" s="572" t="s">
        <v>1654</v>
      </c>
      <c r="C27" s="561">
        <v>4615</v>
      </c>
      <c r="D27" s="561">
        <v>220315</v>
      </c>
      <c r="E27" s="561">
        <v>1921</v>
      </c>
      <c r="F27" s="561">
        <v>1780</v>
      </c>
      <c r="G27" s="561">
        <v>1778</v>
      </c>
      <c r="H27" s="561">
        <v>8915</v>
      </c>
      <c r="I27" s="561">
        <v>375</v>
      </c>
      <c r="J27" s="561">
        <v>2185</v>
      </c>
      <c r="K27" s="561">
        <v>462</v>
      </c>
      <c r="L27" s="561">
        <v>187520</v>
      </c>
      <c r="M27" s="561">
        <v>50240</v>
      </c>
      <c r="N27" s="561">
        <v>1140680</v>
      </c>
    </row>
    <row r="28" spans="1:14">
      <c r="A28" s="570">
        <v>12</v>
      </c>
      <c r="B28" s="572" t="s">
        <v>204</v>
      </c>
      <c r="C28" s="561">
        <v>296</v>
      </c>
      <c r="D28" s="561">
        <v>1117</v>
      </c>
      <c r="E28" s="561">
        <v>24</v>
      </c>
      <c r="F28" s="561">
        <v>6</v>
      </c>
      <c r="G28" s="561">
        <v>162</v>
      </c>
      <c r="H28" s="561">
        <v>749</v>
      </c>
      <c r="I28" s="561">
        <v>0</v>
      </c>
      <c r="J28" s="561">
        <v>0</v>
      </c>
      <c r="K28" s="561">
        <v>1</v>
      </c>
      <c r="L28" s="561">
        <v>0</v>
      </c>
      <c r="M28" s="561">
        <v>2587</v>
      </c>
      <c r="N28" s="561">
        <v>234809</v>
      </c>
    </row>
    <row r="29" spans="1:14">
      <c r="A29" s="570">
        <v>13</v>
      </c>
      <c r="B29" s="572" t="s">
        <v>205</v>
      </c>
      <c r="C29" s="561">
        <v>56</v>
      </c>
      <c r="D29" s="561">
        <v>4363</v>
      </c>
      <c r="E29" s="561">
        <v>0</v>
      </c>
      <c r="F29" s="561">
        <v>0</v>
      </c>
      <c r="G29" s="561">
        <v>26</v>
      </c>
      <c r="H29" s="561">
        <v>145</v>
      </c>
      <c r="I29" s="561">
        <v>8</v>
      </c>
      <c r="J29" s="561">
        <v>15</v>
      </c>
      <c r="K29" s="561">
        <v>6</v>
      </c>
      <c r="L29" s="561">
        <v>3888</v>
      </c>
      <c r="M29" s="561">
        <v>5369</v>
      </c>
      <c r="N29" s="561">
        <v>93627</v>
      </c>
    </row>
    <row r="30" spans="1:14">
      <c r="A30" s="570">
        <v>14</v>
      </c>
      <c r="B30" s="572" t="s">
        <v>206</v>
      </c>
      <c r="C30" s="561">
        <v>42</v>
      </c>
      <c r="D30" s="561">
        <v>283</v>
      </c>
      <c r="E30" s="561">
        <v>0</v>
      </c>
      <c r="F30" s="561">
        <v>0</v>
      </c>
      <c r="G30" s="561">
        <v>9</v>
      </c>
      <c r="H30" s="561">
        <v>198</v>
      </c>
      <c r="I30" s="561">
        <v>0</v>
      </c>
      <c r="J30" s="561">
        <v>0</v>
      </c>
      <c r="K30" s="561">
        <v>8</v>
      </c>
      <c r="L30" s="561">
        <v>19</v>
      </c>
      <c r="M30" s="561">
        <v>1844</v>
      </c>
      <c r="N30" s="561">
        <v>52497</v>
      </c>
    </row>
    <row r="31" spans="1:14">
      <c r="A31" s="570">
        <v>15</v>
      </c>
      <c r="B31" s="572" t="s">
        <v>207</v>
      </c>
      <c r="C31" s="561">
        <v>450</v>
      </c>
      <c r="D31" s="561">
        <v>3583</v>
      </c>
      <c r="E31" s="561">
        <v>197</v>
      </c>
      <c r="F31" s="561">
        <v>692</v>
      </c>
      <c r="G31" s="561">
        <v>117</v>
      </c>
      <c r="H31" s="561">
        <v>1204</v>
      </c>
      <c r="I31" s="561">
        <v>29</v>
      </c>
      <c r="J31" s="561">
        <v>745</v>
      </c>
      <c r="K31" s="561">
        <v>56</v>
      </c>
      <c r="L31" s="561">
        <v>462</v>
      </c>
      <c r="M31" s="561">
        <v>14007</v>
      </c>
      <c r="N31" s="561">
        <v>80662</v>
      </c>
    </row>
    <row r="32" spans="1:14">
      <c r="A32" s="570">
        <v>16</v>
      </c>
      <c r="B32" s="572" t="s">
        <v>208</v>
      </c>
      <c r="C32" s="561">
        <v>0</v>
      </c>
      <c r="D32" s="561">
        <v>51356</v>
      </c>
      <c r="E32" s="561">
        <v>0</v>
      </c>
      <c r="F32" s="561">
        <v>1289</v>
      </c>
      <c r="G32" s="561">
        <v>0</v>
      </c>
      <c r="H32" s="561">
        <v>4567</v>
      </c>
      <c r="I32" s="561">
        <v>0</v>
      </c>
      <c r="J32" s="561">
        <v>1478</v>
      </c>
      <c r="K32" s="561">
        <v>0</v>
      </c>
      <c r="L32" s="561">
        <v>42666</v>
      </c>
      <c r="M32" s="561">
        <v>0</v>
      </c>
      <c r="N32" s="561">
        <v>252725</v>
      </c>
    </row>
    <row r="33" spans="1:14">
      <c r="A33" s="570">
        <v>17</v>
      </c>
      <c r="B33" s="572" t="s">
        <v>209</v>
      </c>
      <c r="C33" s="561">
        <v>16515</v>
      </c>
      <c r="D33" s="561">
        <v>25597</v>
      </c>
      <c r="E33" s="561">
        <v>8325</v>
      </c>
      <c r="F33" s="561">
        <v>13598</v>
      </c>
      <c r="G33" s="561">
        <v>4051</v>
      </c>
      <c r="H33" s="561">
        <v>2030</v>
      </c>
      <c r="I33" s="561">
        <v>629</v>
      </c>
      <c r="J33" s="561">
        <v>1456</v>
      </c>
      <c r="K33" s="561">
        <v>1165</v>
      </c>
      <c r="L33" s="561">
        <v>2806</v>
      </c>
      <c r="M33" s="561">
        <v>322705</v>
      </c>
      <c r="N33" s="561">
        <v>926372</v>
      </c>
    </row>
    <row r="34" spans="1:14">
      <c r="A34" s="570">
        <v>18</v>
      </c>
      <c r="B34" s="572" t="s">
        <v>210</v>
      </c>
      <c r="C34" s="561">
        <v>236</v>
      </c>
      <c r="D34" s="561">
        <v>13590</v>
      </c>
      <c r="E34" s="561">
        <v>0</v>
      </c>
      <c r="F34" s="561">
        <v>0</v>
      </c>
      <c r="G34" s="561">
        <v>134</v>
      </c>
      <c r="H34" s="561">
        <v>310</v>
      </c>
      <c r="I34" s="561">
        <v>0</v>
      </c>
      <c r="J34" s="561">
        <v>0</v>
      </c>
      <c r="K34" s="561">
        <v>33</v>
      </c>
      <c r="L34" s="561">
        <v>13108</v>
      </c>
      <c r="M34" s="561">
        <v>3843</v>
      </c>
      <c r="N34" s="561">
        <v>204613</v>
      </c>
    </row>
    <row r="35" spans="1:14">
      <c r="A35" s="570"/>
      <c r="B35" s="573" t="s">
        <v>1431</v>
      </c>
      <c r="C35" s="568">
        <v>78359</v>
      </c>
      <c r="D35" s="568">
        <v>598832</v>
      </c>
      <c r="E35" s="568">
        <v>30569</v>
      </c>
      <c r="F35" s="568">
        <v>70458</v>
      </c>
      <c r="G35" s="568">
        <v>23611</v>
      </c>
      <c r="H35" s="568">
        <v>84102</v>
      </c>
      <c r="I35" s="568">
        <v>4128</v>
      </c>
      <c r="J35" s="574">
        <v>17589</v>
      </c>
      <c r="K35" s="568">
        <v>8605</v>
      </c>
      <c r="L35" s="568">
        <v>389522</v>
      </c>
      <c r="M35" s="568">
        <v>1013913</v>
      </c>
      <c r="N35" s="574">
        <v>8211670</v>
      </c>
    </row>
    <row r="36" spans="1:14">
      <c r="A36" s="559" t="s">
        <v>1437</v>
      </c>
      <c r="B36" s="560" t="s">
        <v>1632</v>
      </c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</row>
    <row r="37" spans="1:14">
      <c r="A37" s="562">
        <v>1</v>
      </c>
      <c r="B37" s="563" t="s">
        <v>212</v>
      </c>
      <c r="C37" s="561">
        <v>11078</v>
      </c>
      <c r="D37" s="561">
        <v>30947</v>
      </c>
      <c r="E37" s="561">
        <v>5481</v>
      </c>
      <c r="F37" s="561">
        <v>6854</v>
      </c>
      <c r="G37" s="561">
        <v>2931</v>
      </c>
      <c r="H37" s="561">
        <v>7592</v>
      </c>
      <c r="I37" s="561">
        <v>102</v>
      </c>
      <c r="J37" s="561">
        <v>177</v>
      </c>
      <c r="K37" s="561">
        <v>2112</v>
      </c>
      <c r="L37" s="561">
        <v>14998</v>
      </c>
      <c r="M37" s="561">
        <v>358859</v>
      </c>
      <c r="N37" s="561">
        <v>1457339</v>
      </c>
    </row>
    <row r="38" spans="1:14">
      <c r="A38" s="562">
        <v>2</v>
      </c>
      <c r="B38" s="563" t="s">
        <v>1291</v>
      </c>
      <c r="C38" s="561">
        <v>6649</v>
      </c>
      <c r="D38" s="561">
        <v>8338</v>
      </c>
      <c r="E38" s="561">
        <v>4962</v>
      </c>
      <c r="F38" s="561">
        <v>4033</v>
      </c>
      <c r="G38" s="561">
        <v>1160</v>
      </c>
      <c r="H38" s="561">
        <v>1075</v>
      </c>
      <c r="I38" s="561">
        <v>32</v>
      </c>
      <c r="J38" s="561">
        <v>15</v>
      </c>
      <c r="K38" s="561">
        <v>406</v>
      </c>
      <c r="L38" s="561">
        <v>3065</v>
      </c>
      <c r="M38" s="561">
        <v>60094</v>
      </c>
      <c r="N38" s="561">
        <v>928142</v>
      </c>
    </row>
    <row r="39" spans="1:14">
      <c r="A39" s="562">
        <v>3</v>
      </c>
      <c r="B39" s="563" t="s">
        <v>1655</v>
      </c>
      <c r="C39" s="561">
        <v>27546</v>
      </c>
      <c r="D39" s="561">
        <v>139422</v>
      </c>
      <c r="E39" s="561">
        <v>4772</v>
      </c>
      <c r="F39" s="561">
        <v>17312</v>
      </c>
      <c r="G39" s="561">
        <v>4498</v>
      </c>
      <c r="H39" s="569">
        <v>16124</v>
      </c>
      <c r="I39" s="569">
        <v>425</v>
      </c>
      <c r="J39" s="569">
        <v>6121</v>
      </c>
      <c r="K39" s="561">
        <v>14463</v>
      </c>
      <c r="L39" s="569">
        <v>96657</v>
      </c>
      <c r="M39" s="561">
        <v>2643721</v>
      </c>
      <c r="N39" s="561">
        <v>11988787</v>
      </c>
    </row>
    <row r="40" spans="1:14">
      <c r="A40" s="575"/>
      <c r="B40" s="560" t="s">
        <v>1634</v>
      </c>
      <c r="C40" s="568">
        <v>45273</v>
      </c>
      <c r="D40" s="568">
        <v>178707</v>
      </c>
      <c r="E40" s="568">
        <v>15215</v>
      </c>
      <c r="F40" s="568">
        <v>28199</v>
      </c>
      <c r="G40" s="568">
        <v>8589</v>
      </c>
      <c r="H40" s="568">
        <v>24791</v>
      </c>
      <c r="I40" s="568">
        <v>559</v>
      </c>
      <c r="J40" s="574">
        <v>6313</v>
      </c>
      <c r="K40" s="568">
        <v>16981</v>
      </c>
      <c r="L40" s="568">
        <v>114720</v>
      </c>
      <c r="M40" s="568">
        <v>3062674</v>
      </c>
      <c r="N40" s="568">
        <v>14374268</v>
      </c>
    </row>
    <row r="41" spans="1:14">
      <c r="A41" s="559" t="s">
        <v>1445</v>
      </c>
      <c r="B41" s="560" t="s">
        <v>1446</v>
      </c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</row>
    <row r="42" spans="1:14">
      <c r="A42" s="562"/>
      <c r="B42" s="563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</row>
    <row r="43" spans="1:14">
      <c r="A43" s="562">
        <v>1</v>
      </c>
      <c r="B43" s="563" t="s">
        <v>172</v>
      </c>
      <c r="C43" s="561">
        <v>17453</v>
      </c>
      <c r="D43" s="561">
        <v>20320</v>
      </c>
      <c r="E43" s="561">
        <v>6304</v>
      </c>
      <c r="F43" s="561">
        <v>8150</v>
      </c>
      <c r="G43" s="561">
        <v>1870</v>
      </c>
      <c r="H43" s="561">
        <v>1955</v>
      </c>
      <c r="I43" s="561">
        <v>275</v>
      </c>
      <c r="J43" s="561">
        <v>76</v>
      </c>
      <c r="K43" s="561">
        <v>978</v>
      </c>
      <c r="L43" s="561">
        <v>1754</v>
      </c>
      <c r="M43" s="561">
        <v>454858</v>
      </c>
      <c r="N43" s="561">
        <v>540668</v>
      </c>
    </row>
    <row r="44" spans="1:14">
      <c r="A44" s="562">
        <v>2</v>
      </c>
      <c r="B44" s="563" t="s">
        <v>1656</v>
      </c>
      <c r="C44" s="561">
        <v>29678</v>
      </c>
      <c r="D44" s="561">
        <v>30076</v>
      </c>
      <c r="E44" s="561">
        <v>13237</v>
      </c>
      <c r="F44" s="561">
        <v>15852</v>
      </c>
      <c r="G44" s="561">
        <v>7985</v>
      </c>
      <c r="H44" s="561">
        <v>8068</v>
      </c>
      <c r="I44" s="561">
        <v>3501</v>
      </c>
      <c r="J44" s="561">
        <v>837</v>
      </c>
      <c r="K44" s="561">
        <v>3776</v>
      </c>
      <c r="L44" s="561">
        <v>3574</v>
      </c>
      <c r="M44" s="561">
        <v>710227</v>
      </c>
      <c r="N44" s="561">
        <v>837796</v>
      </c>
    </row>
    <row r="45" spans="1:14">
      <c r="A45" s="562">
        <v>3</v>
      </c>
      <c r="B45" s="563" t="s">
        <v>1657</v>
      </c>
      <c r="C45" s="561">
        <v>52499</v>
      </c>
      <c r="D45" s="561">
        <v>41401</v>
      </c>
      <c r="E45" s="561">
        <v>15374</v>
      </c>
      <c r="F45" s="561">
        <v>18494</v>
      </c>
      <c r="G45" s="561">
        <v>12971</v>
      </c>
      <c r="H45" s="561">
        <v>7893</v>
      </c>
      <c r="I45" s="561">
        <v>0</v>
      </c>
      <c r="J45" s="561">
        <v>0</v>
      </c>
      <c r="K45" s="561">
        <v>3974</v>
      </c>
      <c r="L45" s="561">
        <v>3453</v>
      </c>
      <c r="M45" s="561">
        <v>992026</v>
      </c>
      <c r="N45" s="561">
        <v>1112323</v>
      </c>
    </row>
    <row r="46" spans="1:14">
      <c r="A46" s="567"/>
      <c r="B46" s="560" t="s">
        <v>1451</v>
      </c>
      <c r="C46" s="568">
        <v>99630</v>
      </c>
      <c r="D46" s="568">
        <v>91797</v>
      </c>
      <c r="E46" s="568">
        <v>34915</v>
      </c>
      <c r="F46" s="568">
        <v>42496</v>
      </c>
      <c r="G46" s="568">
        <v>22826</v>
      </c>
      <c r="H46" s="568">
        <v>17916</v>
      </c>
      <c r="I46" s="568">
        <v>3776</v>
      </c>
      <c r="J46" s="574">
        <v>913</v>
      </c>
      <c r="K46" s="568">
        <v>8728</v>
      </c>
      <c r="L46" s="574">
        <v>8781</v>
      </c>
      <c r="M46" s="568">
        <v>2157111</v>
      </c>
      <c r="N46" s="568">
        <v>2490787</v>
      </c>
    </row>
    <row r="47" spans="1:14">
      <c r="A47" s="894" t="s">
        <v>1658</v>
      </c>
      <c r="B47" s="895"/>
      <c r="C47" s="568">
        <v>685051</v>
      </c>
      <c r="D47" s="568">
        <v>1892806</v>
      </c>
      <c r="E47" s="568">
        <v>301302</v>
      </c>
      <c r="F47" s="568">
        <v>437146</v>
      </c>
      <c r="G47" s="568">
        <v>137206</v>
      </c>
      <c r="H47" s="568">
        <v>305378</v>
      </c>
      <c r="I47" s="568">
        <v>33206</v>
      </c>
      <c r="J47" s="574">
        <v>60556</v>
      </c>
      <c r="K47" s="568">
        <v>81530</v>
      </c>
      <c r="L47" s="574">
        <v>763883</v>
      </c>
      <c r="M47" s="568">
        <v>11436504</v>
      </c>
      <c r="N47" s="568">
        <v>49050222</v>
      </c>
    </row>
    <row r="48" spans="1:14">
      <c r="A48" s="567" t="s">
        <v>1454</v>
      </c>
      <c r="B48" s="560" t="s">
        <v>1638</v>
      </c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9"/>
    </row>
    <row r="49" spans="1:14">
      <c r="A49" s="562">
        <v>1</v>
      </c>
      <c r="B49" s="563" t="s">
        <v>1456</v>
      </c>
      <c r="C49" s="561">
        <v>0</v>
      </c>
      <c r="D49" s="561">
        <v>0</v>
      </c>
      <c r="E49" s="561">
        <v>0</v>
      </c>
      <c r="F49" s="561">
        <v>0</v>
      </c>
      <c r="G49" s="561">
        <v>0</v>
      </c>
      <c r="H49" s="561">
        <v>0</v>
      </c>
      <c r="I49" s="561"/>
      <c r="J49" s="561"/>
      <c r="K49" s="561">
        <v>0</v>
      </c>
      <c r="L49" s="561">
        <v>0</v>
      </c>
      <c r="M49" s="561">
        <v>326339</v>
      </c>
      <c r="N49" s="561">
        <v>164760</v>
      </c>
    </row>
    <row r="50" spans="1:14">
      <c r="A50" s="562">
        <v>2</v>
      </c>
      <c r="B50" s="563" t="s">
        <v>1457</v>
      </c>
      <c r="C50" s="561">
        <v>37616</v>
      </c>
      <c r="D50" s="561">
        <v>73703</v>
      </c>
      <c r="E50" s="561">
        <v>379</v>
      </c>
      <c r="F50" s="561">
        <v>2118</v>
      </c>
      <c r="G50" s="561">
        <v>0</v>
      </c>
      <c r="H50" s="561">
        <v>0</v>
      </c>
      <c r="I50" s="561">
        <v>5922</v>
      </c>
      <c r="J50" s="561">
        <v>2146</v>
      </c>
      <c r="K50" s="561">
        <v>28047</v>
      </c>
      <c r="L50" s="561">
        <v>61730</v>
      </c>
      <c r="M50" s="561">
        <v>2482942</v>
      </c>
      <c r="N50" s="561">
        <v>2819277</v>
      </c>
    </row>
    <row r="51" spans="1:14">
      <c r="A51" s="567">
        <v>3</v>
      </c>
      <c r="B51" s="563" t="s">
        <v>273</v>
      </c>
      <c r="C51" s="561">
        <v>4517</v>
      </c>
      <c r="D51" s="561">
        <v>1725</v>
      </c>
      <c r="E51" s="561">
        <v>0</v>
      </c>
      <c r="F51" s="561">
        <v>0</v>
      </c>
      <c r="G51" s="561">
        <v>0</v>
      </c>
      <c r="H51" s="561">
        <v>305</v>
      </c>
      <c r="I51" s="561">
        <v>0</v>
      </c>
      <c r="J51" s="561">
        <v>1028</v>
      </c>
      <c r="K51" s="561">
        <v>0</v>
      </c>
      <c r="L51" s="561">
        <v>697</v>
      </c>
      <c r="M51" s="561">
        <v>0</v>
      </c>
      <c r="N51" s="561">
        <v>0</v>
      </c>
    </row>
    <row r="52" spans="1:14">
      <c r="A52" s="567"/>
      <c r="B52" s="573" t="s">
        <v>1459</v>
      </c>
      <c r="C52" s="568">
        <v>42133</v>
      </c>
      <c r="D52" s="568">
        <v>75428</v>
      </c>
      <c r="E52" s="568">
        <v>379</v>
      </c>
      <c r="F52" s="568">
        <v>2118</v>
      </c>
      <c r="G52" s="568">
        <v>0</v>
      </c>
      <c r="H52" s="568">
        <v>305</v>
      </c>
      <c r="I52" s="568">
        <v>5922</v>
      </c>
      <c r="J52" s="568">
        <v>3174</v>
      </c>
      <c r="K52" s="568">
        <v>28047</v>
      </c>
      <c r="L52" s="568">
        <v>62427</v>
      </c>
      <c r="M52" s="568">
        <v>2809281</v>
      </c>
      <c r="N52" s="568">
        <v>2984037</v>
      </c>
    </row>
    <row r="53" spans="1:14">
      <c r="A53" s="567"/>
      <c r="B53" s="560" t="s">
        <v>1655</v>
      </c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9"/>
    </row>
    <row r="54" spans="1:14">
      <c r="A54" s="559" t="s">
        <v>1460</v>
      </c>
      <c r="B54" s="576" t="s">
        <v>108</v>
      </c>
      <c r="C54" s="568">
        <v>696</v>
      </c>
      <c r="D54" s="568">
        <v>23871</v>
      </c>
      <c r="E54" s="568">
        <v>0</v>
      </c>
      <c r="F54" s="568">
        <v>0</v>
      </c>
      <c r="G54" s="568">
        <v>629</v>
      </c>
      <c r="H54" s="568">
        <v>16863</v>
      </c>
      <c r="I54" s="568">
        <v>17</v>
      </c>
      <c r="J54" s="568">
        <v>4493</v>
      </c>
      <c r="K54" s="568">
        <v>50</v>
      </c>
      <c r="L54" s="568">
        <v>2515</v>
      </c>
      <c r="M54" s="568">
        <v>5702</v>
      </c>
      <c r="N54" s="568">
        <v>181309</v>
      </c>
    </row>
    <row r="55" spans="1:14">
      <c r="A55" s="562"/>
      <c r="B55" s="560" t="s">
        <v>1485</v>
      </c>
      <c r="C55" s="568">
        <v>727880</v>
      </c>
      <c r="D55" s="568">
        <v>1992105</v>
      </c>
      <c r="E55" s="568">
        <v>301681</v>
      </c>
      <c r="F55" s="568">
        <v>439264</v>
      </c>
      <c r="G55" s="568">
        <v>137835</v>
      </c>
      <c r="H55" s="568">
        <v>322546</v>
      </c>
      <c r="I55" s="568">
        <v>39145</v>
      </c>
      <c r="J55" s="568">
        <v>68223</v>
      </c>
      <c r="K55" s="568">
        <v>109627</v>
      </c>
      <c r="L55" s="568">
        <v>828825</v>
      </c>
      <c r="M55" s="568">
        <v>14251487</v>
      </c>
      <c r="N55" s="574">
        <v>52215568</v>
      </c>
    </row>
    <row r="56" spans="1:14">
      <c r="A56" s="562"/>
      <c r="B56" s="560" t="s">
        <v>1659</v>
      </c>
      <c r="C56" s="568"/>
      <c r="D56" s="577">
        <v>3.8151552808924724E-2</v>
      </c>
      <c r="E56" s="568"/>
      <c r="F56" s="577">
        <v>4.1300000000000003E-2</v>
      </c>
      <c r="G56" s="568"/>
      <c r="H56" s="577">
        <v>4.7199999999999999E-2</v>
      </c>
      <c r="I56" s="578"/>
      <c r="J56" s="577">
        <v>1.2999999999999999E-3</v>
      </c>
      <c r="K56" s="568"/>
      <c r="L56" s="577"/>
      <c r="M56" s="568"/>
      <c r="N56" s="574"/>
    </row>
  </sheetData>
  <mergeCells count="13">
    <mergeCell ref="K5:L5"/>
    <mergeCell ref="M5:N5"/>
    <mergeCell ref="A47:B47"/>
    <mergeCell ref="A1:N1"/>
    <mergeCell ref="A2:N2"/>
    <mergeCell ref="A3:N3"/>
    <mergeCell ref="A4:N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4"/>
  <sheetViews>
    <sheetView topLeftCell="A28" workbookViewId="0">
      <selection activeCell="L27" sqref="L27"/>
    </sheetView>
  </sheetViews>
  <sheetFormatPr defaultRowHeight="12.75"/>
  <cols>
    <col min="1" max="1" width="4.42578125" style="507" bestFit="1" customWidth="1"/>
    <col min="2" max="2" width="26" style="507" customWidth="1"/>
    <col min="3" max="3" width="9.7109375" style="507" customWidth="1"/>
    <col min="4" max="4" width="10.5703125" style="507" customWidth="1"/>
    <col min="5" max="5" width="7.140625" style="507" customWidth="1"/>
    <col min="6" max="6" width="11.140625" style="507" customWidth="1"/>
    <col min="7" max="7" width="7.140625" style="507" customWidth="1"/>
    <col min="8" max="8" width="12.7109375" style="507" customWidth="1"/>
    <col min="9" max="9" width="8.42578125" style="507" customWidth="1"/>
    <col min="10" max="10" width="9.7109375" style="507" customWidth="1"/>
    <col min="11" max="16384" width="9.140625" style="507"/>
  </cols>
  <sheetData>
    <row r="1" spans="1:10" ht="14.25">
      <c r="A1" s="906" t="s">
        <v>1660</v>
      </c>
      <c r="B1" s="906"/>
      <c r="C1" s="906"/>
      <c r="D1" s="906"/>
      <c r="E1" s="906"/>
      <c r="F1" s="906"/>
      <c r="G1" s="906"/>
      <c r="H1" s="906"/>
      <c r="I1" s="906"/>
      <c r="J1" s="906"/>
    </row>
    <row r="2" spans="1:10" ht="14.25">
      <c r="A2" s="906" t="s">
        <v>1661</v>
      </c>
      <c r="B2" s="906"/>
      <c r="C2" s="906"/>
      <c r="D2" s="906"/>
      <c r="E2" s="906"/>
      <c r="F2" s="906"/>
      <c r="G2" s="906"/>
      <c r="H2" s="906"/>
      <c r="I2" s="906"/>
      <c r="J2" s="906"/>
    </row>
    <row r="3" spans="1:10" ht="15" customHeight="1">
      <c r="A3" s="907" t="s">
        <v>1662</v>
      </c>
      <c r="B3" s="907"/>
      <c r="C3" s="907"/>
      <c r="D3" s="907"/>
      <c r="E3" s="907"/>
      <c r="F3" s="907"/>
      <c r="G3" s="907"/>
      <c r="H3" s="907"/>
      <c r="I3" s="907"/>
      <c r="J3" s="907"/>
    </row>
    <row r="4" spans="1:10" ht="12.75" customHeight="1">
      <c r="A4" s="908" t="s">
        <v>1663</v>
      </c>
      <c r="B4" s="908"/>
      <c r="C4" s="908"/>
      <c r="D4" s="908"/>
      <c r="E4" s="908"/>
      <c r="F4" s="908"/>
      <c r="G4" s="908"/>
      <c r="H4" s="908"/>
      <c r="I4" s="908"/>
      <c r="J4" s="908"/>
    </row>
    <row r="5" spans="1:10" ht="54" customHeight="1">
      <c r="A5" s="909" t="s">
        <v>1610</v>
      </c>
      <c r="B5" s="911" t="s">
        <v>1412</v>
      </c>
      <c r="C5" s="913" t="s">
        <v>1664</v>
      </c>
      <c r="D5" s="914"/>
      <c r="E5" s="913" t="s">
        <v>1665</v>
      </c>
      <c r="F5" s="914"/>
      <c r="G5" s="915" t="s">
        <v>1666</v>
      </c>
      <c r="H5" s="915"/>
      <c r="I5" s="913" t="s">
        <v>1667</v>
      </c>
      <c r="J5" s="914"/>
    </row>
    <row r="6" spans="1:10">
      <c r="A6" s="910"/>
      <c r="B6" s="912"/>
      <c r="C6" s="579" t="s">
        <v>1651</v>
      </c>
      <c r="D6" s="579" t="s">
        <v>1668</v>
      </c>
      <c r="E6" s="579" t="s">
        <v>1651</v>
      </c>
      <c r="F6" s="579" t="s">
        <v>1668</v>
      </c>
      <c r="G6" s="579" t="s">
        <v>1651</v>
      </c>
      <c r="H6" s="579" t="s">
        <v>1668</v>
      </c>
      <c r="I6" s="579" t="s">
        <v>1651</v>
      </c>
      <c r="J6" s="579" t="s">
        <v>1668</v>
      </c>
    </row>
    <row r="7" spans="1:10">
      <c r="A7" s="580" t="s">
        <v>1425</v>
      </c>
      <c r="B7" s="581" t="s">
        <v>1653</v>
      </c>
      <c r="C7" s="582"/>
      <c r="D7" s="582"/>
      <c r="E7" s="582"/>
      <c r="F7" s="582"/>
      <c r="G7" s="582"/>
      <c r="H7" s="582"/>
      <c r="I7" s="582"/>
      <c r="J7" s="582"/>
    </row>
    <row r="8" spans="1:10">
      <c r="A8" s="583">
        <v>1</v>
      </c>
      <c r="B8" s="584" t="s">
        <v>56</v>
      </c>
      <c r="C8" s="582">
        <v>0</v>
      </c>
      <c r="D8" s="582">
        <v>0</v>
      </c>
      <c r="E8" s="582">
        <v>0</v>
      </c>
      <c r="F8" s="582">
        <v>0</v>
      </c>
      <c r="G8" s="582">
        <v>0</v>
      </c>
      <c r="H8" s="582">
        <v>0</v>
      </c>
      <c r="I8" s="582">
        <v>0</v>
      </c>
      <c r="J8" s="582">
        <v>0</v>
      </c>
    </row>
    <row r="9" spans="1:10">
      <c r="A9" s="583">
        <v>2</v>
      </c>
      <c r="B9" s="584" t="s">
        <v>57</v>
      </c>
      <c r="C9" s="582">
        <v>2011</v>
      </c>
      <c r="D9" s="582">
        <v>1005</v>
      </c>
      <c r="E9" s="582">
        <v>0</v>
      </c>
      <c r="F9" s="582">
        <v>0</v>
      </c>
      <c r="G9" s="582">
        <v>0</v>
      </c>
      <c r="H9" s="582">
        <v>0</v>
      </c>
      <c r="I9" s="582">
        <v>2011</v>
      </c>
      <c r="J9" s="582">
        <v>1005</v>
      </c>
    </row>
    <row r="10" spans="1:10">
      <c r="A10" s="583">
        <v>3</v>
      </c>
      <c r="B10" s="584" t="s">
        <v>58</v>
      </c>
      <c r="C10" s="582">
        <v>259</v>
      </c>
      <c r="D10" s="582">
        <v>264</v>
      </c>
      <c r="E10" s="582">
        <v>83</v>
      </c>
      <c r="F10" s="582">
        <v>101</v>
      </c>
      <c r="G10" s="582">
        <v>22</v>
      </c>
      <c r="H10" s="582">
        <v>30</v>
      </c>
      <c r="I10" s="582">
        <v>320</v>
      </c>
      <c r="J10" s="582">
        <v>335</v>
      </c>
    </row>
    <row r="11" spans="1:10">
      <c r="A11" s="583">
        <v>4</v>
      </c>
      <c r="B11" s="584" t="s">
        <v>195</v>
      </c>
      <c r="C11" s="582">
        <v>0</v>
      </c>
      <c r="D11" s="582">
        <v>0</v>
      </c>
      <c r="E11" s="582">
        <v>0</v>
      </c>
      <c r="F11" s="582">
        <v>0</v>
      </c>
      <c r="G11" s="582">
        <v>0</v>
      </c>
      <c r="H11" s="582">
        <v>0</v>
      </c>
      <c r="I11" s="582">
        <v>0</v>
      </c>
      <c r="J11" s="582">
        <v>0</v>
      </c>
    </row>
    <row r="12" spans="1:10">
      <c r="A12" s="583">
        <v>5</v>
      </c>
      <c r="B12" s="584" t="s">
        <v>196</v>
      </c>
      <c r="C12" s="582">
        <v>0</v>
      </c>
      <c r="D12" s="582">
        <v>0</v>
      </c>
      <c r="E12" s="582">
        <v>0</v>
      </c>
      <c r="F12" s="582">
        <v>0</v>
      </c>
      <c r="G12" s="582">
        <v>0</v>
      </c>
      <c r="H12" s="582">
        <v>0</v>
      </c>
      <c r="I12" s="582">
        <v>0</v>
      </c>
      <c r="J12" s="582">
        <v>0</v>
      </c>
    </row>
    <row r="13" spans="1:10">
      <c r="A13" s="583">
        <v>6</v>
      </c>
      <c r="B13" s="584" t="s">
        <v>197</v>
      </c>
      <c r="C13" s="582">
        <v>0</v>
      </c>
      <c r="D13" s="582">
        <v>0</v>
      </c>
      <c r="E13" s="582">
        <v>0</v>
      </c>
      <c r="F13" s="582">
        <v>0</v>
      </c>
      <c r="G13" s="582">
        <v>0</v>
      </c>
      <c r="H13" s="582">
        <v>0</v>
      </c>
      <c r="I13" s="582">
        <v>0</v>
      </c>
      <c r="J13" s="582">
        <v>0</v>
      </c>
    </row>
    <row r="14" spans="1:10">
      <c r="A14" s="583">
        <v>7</v>
      </c>
      <c r="B14" s="584" t="s">
        <v>61</v>
      </c>
      <c r="C14" s="582">
        <v>1207</v>
      </c>
      <c r="D14" s="582">
        <v>671</v>
      </c>
      <c r="E14" s="582">
        <v>78</v>
      </c>
      <c r="F14" s="582">
        <v>28</v>
      </c>
      <c r="G14" s="582">
        <v>4</v>
      </c>
      <c r="H14" s="582">
        <v>1</v>
      </c>
      <c r="I14" s="582">
        <v>1281</v>
      </c>
      <c r="J14" s="582">
        <v>698</v>
      </c>
    </row>
    <row r="15" spans="1:10">
      <c r="A15" s="585"/>
      <c r="B15" s="581" t="s">
        <v>1625</v>
      </c>
      <c r="C15" s="586">
        <v>3477</v>
      </c>
      <c r="D15" s="586">
        <v>1940</v>
      </c>
      <c r="E15" s="586">
        <v>161</v>
      </c>
      <c r="F15" s="586">
        <v>129</v>
      </c>
      <c r="G15" s="586">
        <v>26</v>
      </c>
      <c r="H15" s="586">
        <v>31</v>
      </c>
      <c r="I15" s="586">
        <v>3612</v>
      </c>
      <c r="J15" s="586">
        <v>2038</v>
      </c>
    </row>
    <row r="16" spans="1:10">
      <c r="A16" s="580" t="s">
        <v>1626</v>
      </c>
      <c r="B16" s="581" t="s">
        <v>1627</v>
      </c>
      <c r="C16" s="582"/>
      <c r="D16" s="587"/>
      <c r="E16" s="582"/>
      <c r="F16" s="587"/>
      <c r="G16" s="582"/>
      <c r="H16" s="587"/>
      <c r="I16" s="582"/>
      <c r="J16" s="587"/>
    </row>
    <row r="17" spans="1:10" ht="15.75">
      <c r="A17" s="546">
        <v>1</v>
      </c>
      <c r="B17" s="547" t="s">
        <v>63</v>
      </c>
      <c r="C17" s="582">
        <v>0</v>
      </c>
      <c r="D17" s="582">
        <v>0</v>
      </c>
      <c r="E17" s="582">
        <v>0</v>
      </c>
      <c r="F17" s="582">
        <v>0</v>
      </c>
      <c r="G17" s="582">
        <v>0</v>
      </c>
      <c r="H17" s="582">
        <v>0</v>
      </c>
      <c r="I17" s="582">
        <v>0</v>
      </c>
      <c r="J17" s="582">
        <v>0</v>
      </c>
    </row>
    <row r="18" spans="1:10" ht="15.75">
      <c r="A18" s="546">
        <v>2</v>
      </c>
      <c r="B18" s="547" t="s">
        <v>198</v>
      </c>
      <c r="C18" s="582">
        <v>0</v>
      </c>
      <c r="D18" s="587">
        <v>0</v>
      </c>
      <c r="E18" s="582">
        <v>0</v>
      </c>
      <c r="F18" s="587">
        <v>0</v>
      </c>
      <c r="G18" s="582">
        <v>0</v>
      </c>
      <c r="H18" s="587">
        <v>0</v>
      </c>
      <c r="I18" s="582">
        <v>0</v>
      </c>
      <c r="J18" s="587">
        <v>0</v>
      </c>
    </row>
    <row r="19" spans="1:10" ht="15.75">
      <c r="A19" s="546">
        <v>3</v>
      </c>
      <c r="B19" s="547" t="s">
        <v>65</v>
      </c>
      <c r="C19" s="582">
        <v>0</v>
      </c>
      <c r="D19" s="587">
        <v>0</v>
      </c>
      <c r="E19" s="582">
        <v>0</v>
      </c>
      <c r="F19" s="587">
        <v>0</v>
      </c>
      <c r="G19" s="582">
        <v>0</v>
      </c>
      <c r="H19" s="587">
        <v>0</v>
      </c>
      <c r="I19" s="582">
        <v>0</v>
      </c>
      <c r="J19" s="587">
        <v>0</v>
      </c>
    </row>
    <row r="20" spans="1:10" ht="15.75">
      <c r="A20" s="554">
        <v>4</v>
      </c>
      <c r="B20" s="550" t="s">
        <v>66</v>
      </c>
      <c r="C20" s="582">
        <v>0</v>
      </c>
      <c r="D20" s="587">
        <v>0</v>
      </c>
      <c r="E20" s="582">
        <v>0</v>
      </c>
      <c r="F20" s="587">
        <v>0</v>
      </c>
      <c r="G20" s="582">
        <v>0</v>
      </c>
      <c r="H20" s="587">
        <v>0</v>
      </c>
      <c r="I20" s="582">
        <v>0</v>
      </c>
      <c r="J20" s="587">
        <v>0</v>
      </c>
    </row>
    <row r="21" spans="1:10" ht="15.75">
      <c r="A21" s="554">
        <v>5</v>
      </c>
      <c r="B21" s="550" t="s">
        <v>67</v>
      </c>
      <c r="C21" s="582">
        <v>0</v>
      </c>
      <c r="D21" s="587">
        <v>0</v>
      </c>
      <c r="E21" s="582">
        <v>0</v>
      </c>
      <c r="F21" s="587">
        <v>0</v>
      </c>
      <c r="G21" s="582">
        <v>0</v>
      </c>
      <c r="H21" s="587">
        <v>0</v>
      </c>
      <c r="I21" s="582">
        <v>0</v>
      </c>
      <c r="J21" s="587">
        <v>0</v>
      </c>
    </row>
    <row r="22" spans="1:10" ht="15.75">
      <c r="A22" s="546">
        <v>6</v>
      </c>
      <c r="B22" s="547" t="s">
        <v>199</v>
      </c>
      <c r="C22" s="582">
        <v>0</v>
      </c>
      <c r="D22" s="587">
        <v>0</v>
      </c>
      <c r="E22" s="582">
        <v>0</v>
      </c>
      <c r="F22" s="587">
        <v>0</v>
      </c>
      <c r="G22" s="582">
        <v>0</v>
      </c>
      <c r="H22" s="587">
        <v>0</v>
      </c>
      <c r="I22" s="582">
        <v>0</v>
      </c>
      <c r="J22" s="587">
        <v>0</v>
      </c>
    </row>
    <row r="23" spans="1:10" ht="15.75">
      <c r="A23" s="554">
        <v>7</v>
      </c>
      <c r="B23" s="550" t="s">
        <v>69</v>
      </c>
      <c r="C23" s="582">
        <v>0</v>
      </c>
      <c r="D23" s="587">
        <v>0</v>
      </c>
      <c r="E23" s="582">
        <v>0</v>
      </c>
      <c r="F23" s="587">
        <v>0</v>
      </c>
      <c r="G23" s="582">
        <v>0</v>
      </c>
      <c r="H23" s="587">
        <v>0</v>
      </c>
      <c r="I23" s="582">
        <v>0</v>
      </c>
      <c r="J23" s="587">
        <v>0</v>
      </c>
    </row>
    <row r="24" spans="1:10" ht="15.75">
      <c r="A24" s="554">
        <v>8</v>
      </c>
      <c r="B24" s="550" t="s">
        <v>200</v>
      </c>
      <c r="C24" s="582">
        <v>0</v>
      </c>
      <c r="D24" s="587">
        <v>0</v>
      </c>
      <c r="E24" s="582">
        <v>0</v>
      </c>
      <c r="F24" s="587">
        <v>0</v>
      </c>
      <c r="G24" s="582">
        <v>0</v>
      </c>
      <c r="H24" s="587">
        <v>0</v>
      </c>
      <c r="I24" s="582">
        <v>0</v>
      </c>
      <c r="J24" s="587">
        <v>0</v>
      </c>
    </row>
    <row r="25" spans="1:10" ht="15.75">
      <c r="A25" s="554">
        <v>9</v>
      </c>
      <c r="B25" s="550" t="s">
        <v>201</v>
      </c>
      <c r="C25" s="582">
        <v>38</v>
      </c>
      <c r="D25" s="587">
        <v>23</v>
      </c>
      <c r="E25" s="582">
        <v>0</v>
      </c>
      <c r="F25" s="587">
        <v>0</v>
      </c>
      <c r="G25" s="582">
        <v>0</v>
      </c>
      <c r="H25" s="587">
        <v>0</v>
      </c>
      <c r="I25" s="582">
        <v>38</v>
      </c>
      <c r="J25" s="587">
        <v>23</v>
      </c>
    </row>
    <row r="26" spans="1:10" ht="15.75">
      <c r="A26" s="554">
        <v>10</v>
      </c>
      <c r="B26" s="550" t="s">
        <v>202</v>
      </c>
      <c r="C26" s="582">
        <v>11</v>
      </c>
      <c r="D26" s="587">
        <v>2</v>
      </c>
      <c r="E26" s="582">
        <v>0</v>
      </c>
      <c r="F26" s="587">
        <v>0</v>
      </c>
      <c r="G26" s="582">
        <v>0</v>
      </c>
      <c r="H26" s="587">
        <v>0</v>
      </c>
      <c r="I26" s="582">
        <v>11</v>
      </c>
      <c r="J26" s="587">
        <v>2</v>
      </c>
    </row>
    <row r="27" spans="1:10" ht="15.75">
      <c r="A27" s="554">
        <v>11</v>
      </c>
      <c r="B27" s="550" t="s">
        <v>203</v>
      </c>
      <c r="C27" s="582">
        <v>80</v>
      </c>
      <c r="D27" s="587">
        <v>10</v>
      </c>
      <c r="E27" s="582">
        <v>0</v>
      </c>
      <c r="F27" s="587">
        <v>0</v>
      </c>
      <c r="G27" s="582">
        <v>10</v>
      </c>
      <c r="H27" s="587">
        <v>1</v>
      </c>
      <c r="I27" s="582">
        <v>70</v>
      </c>
      <c r="J27" s="587">
        <v>9</v>
      </c>
    </row>
    <row r="28" spans="1:10" ht="15.75">
      <c r="A28" s="554">
        <v>12</v>
      </c>
      <c r="B28" s="550" t="s">
        <v>204</v>
      </c>
      <c r="C28" s="582">
        <v>0</v>
      </c>
      <c r="D28" s="587">
        <v>0</v>
      </c>
      <c r="E28" s="582">
        <v>0</v>
      </c>
      <c r="F28" s="587">
        <v>0</v>
      </c>
      <c r="G28" s="582">
        <v>0</v>
      </c>
      <c r="H28" s="587">
        <v>0</v>
      </c>
      <c r="I28" s="582">
        <v>0</v>
      </c>
      <c r="J28" s="587">
        <v>0</v>
      </c>
    </row>
    <row r="29" spans="1:10" ht="15.75">
      <c r="A29" s="554">
        <v>13</v>
      </c>
      <c r="B29" s="550" t="s">
        <v>205</v>
      </c>
      <c r="C29" s="582">
        <v>0</v>
      </c>
      <c r="D29" s="587">
        <v>0</v>
      </c>
      <c r="E29" s="582">
        <v>0</v>
      </c>
      <c r="F29" s="587">
        <v>0</v>
      </c>
      <c r="G29" s="582">
        <v>0</v>
      </c>
      <c r="H29" s="587">
        <v>0</v>
      </c>
      <c r="I29" s="582">
        <v>0</v>
      </c>
      <c r="J29" s="587">
        <v>0</v>
      </c>
    </row>
    <row r="30" spans="1:10" ht="15.75">
      <c r="A30" s="554">
        <v>14</v>
      </c>
      <c r="B30" s="550" t="s">
        <v>1629</v>
      </c>
      <c r="C30" s="582">
        <v>0</v>
      </c>
      <c r="D30" s="587">
        <v>0</v>
      </c>
      <c r="E30" s="582">
        <v>0</v>
      </c>
      <c r="F30" s="587">
        <v>0</v>
      </c>
      <c r="G30" s="582">
        <v>0</v>
      </c>
      <c r="H30" s="587">
        <v>0</v>
      </c>
      <c r="I30" s="582">
        <v>0</v>
      </c>
      <c r="J30" s="587">
        <v>0</v>
      </c>
    </row>
    <row r="31" spans="1:10" ht="15.75">
      <c r="A31" s="554">
        <v>17</v>
      </c>
      <c r="B31" s="550" t="s">
        <v>207</v>
      </c>
      <c r="C31" s="582">
        <v>0</v>
      </c>
      <c r="D31" s="587">
        <v>0</v>
      </c>
      <c r="E31" s="582">
        <v>0</v>
      </c>
      <c r="F31" s="587">
        <v>0</v>
      </c>
      <c r="G31" s="582">
        <v>0</v>
      </c>
      <c r="H31" s="587">
        <v>0</v>
      </c>
      <c r="I31" s="582">
        <v>0</v>
      </c>
      <c r="J31" s="587">
        <v>0</v>
      </c>
    </row>
    <row r="32" spans="1:10" ht="15.75">
      <c r="A32" s="554">
        <v>18</v>
      </c>
      <c r="B32" s="550" t="s">
        <v>208</v>
      </c>
      <c r="C32" s="582">
        <v>0</v>
      </c>
      <c r="D32" s="587">
        <v>0</v>
      </c>
      <c r="E32" s="582">
        <v>0</v>
      </c>
      <c r="F32" s="587">
        <v>0</v>
      </c>
      <c r="G32" s="582">
        <v>0</v>
      </c>
      <c r="H32" s="587">
        <v>0</v>
      </c>
      <c r="I32" s="582">
        <v>0</v>
      </c>
      <c r="J32" s="587">
        <v>0</v>
      </c>
    </row>
    <row r="33" spans="1:10" ht="15.75">
      <c r="A33" s="554">
        <v>19</v>
      </c>
      <c r="B33" s="550" t="s">
        <v>209</v>
      </c>
      <c r="C33" s="582">
        <v>0</v>
      </c>
      <c r="D33" s="587">
        <v>0</v>
      </c>
      <c r="E33" s="582">
        <v>0</v>
      </c>
      <c r="F33" s="587">
        <v>0</v>
      </c>
      <c r="G33" s="582">
        <v>0</v>
      </c>
      <c r="H33" s="587">
        <v>0</v>
      </c>
      <c r="I33" s="582">
        <v>0</v>
      </c>
      <c r="J33" s="587">
        <v>0</v>
      </c>
    </row>
    <row r="34" spans="1:10" ht="15.75">
      <c r="A34" s="554">
        <v>20</v>
      </c>
      <c r="B34" s="550" t="s">
        <v>210</v>
      </c>
      <c r="C34" s="582">
        <v>0</v>
      </c>
      <c r="D34" s="587">
        <v>0</v>
      </c>
      <c r="E34" s="582">
        <v>0</v>
      </c>
      <c r="F34" s="587">
        <v>0</v>
      </c>
      <c r="G34" s="582">
        <v>0</v>
      </c>
      <c r="H34" s="587">
        <v>0</v>
      </c>
      <c r="I34" s="582">
        <v>0</v>
      </c>
      <c r="J34" s="587">
        <v>0</v>
      </c>
    </row>
    <row r="35" spans="1:10" ht="15.75">
      <c r="A35" s="543"/>
      <c r="B35" s="544" t="s">
        <v>1431</v>
      </c>
      <c r="C35" s="586">
        <v>129</v>
      </c>
      <c r="D35" s="588">
        <v>35</v>
      </c>
      <c r="E35" s="586">
        <v>0</v>
      </c>
      <c r="F35" s="588">
        <v>0</v>
      </c>
      <c r="G35" s="586">
        <v>10</v>
      </c>
      <c r="H35" s="588">
        <v>1</v>
      </c>
      <c r="I35" s="586">
        <v>119</v>
      </c>
      <c r="J35" s="588">
        <v>34</v>
      </c>
    </row>
    <row r="36" spans="1:10">
      <c r="A36" s="580" t="s">
        <v>1437</v>
      </c>
      <c r="B36" s="581" t="s">
        <v>1632</v>
      </c>
      <c r="C36" s="582"/>
      <c r="D36" s="587"/>
      <c r="E36" s="582"/>
      <c r="F36" s="587"/>
      <c r="G36" s="582"/>
      <c r="H36" s="587"/>
      <c r="I36" s="582"/>
      <c r="J36" s="587"/>
    </row>
    <row r="37" spans="1:10">
      <c r="A37" s="583">
        <v>1</v>
      </c>
      <c r="B37" s="584" t="s">
        <v>212</v>
      </c>
      <c r="C37" s="582">
        <v>304</v>
      </c>
      <c r="D37" s="582">
        <v>214</v>
      </c>
      <c r="E37" s="582">
        <v>4</v>
      </c>
      <c r="F37" s="582">
        <v>5</v>
      </c>
      <c r="G37" s="582">
        <v>23</v>
      </c>
      <c r="H37" s="582">
        <v>18</v>
      </c>
      <c r="I37" s="582">
        <v>285</v>
      </c>
      <c r="J37" s="582">
        <v>201</v>
      </c>
    </row>
    <row r="38" spans="1:10">
      <c r="A38" s="583">
        <v>2</v>
      </c>
      <c r="B38" s="584" t="s">
        <v>84</v>
      </c>
      <c r="C38" s="582">
        <v>0</v>
      </c>
      <c r="D38" s="582">
        <v>0</v>
      </c>
      <c r="E38" s="582">
        <v>0</v>
      </c>
      <c r="F38" s="582">
        <v>0</v>
      </c>
      <c r="G38" s="582">
        <v>0</v>
      </c>
      <c r="H38" s="582">
        <v>0</v>
      </c>
      <c r="I38" s="582">
        <v>0</v>
      </c>
      <c r="J38" s="582">
        <v>0</v>
      </c>
    </row>
    <row r="39" spans="1:10">
      <c r="A39" s="583">
        <v>3</v>
      </c>
      <c r="B39" s="584" t="s">
        <v>46</v>
      </c>
      <c r="C39" s="582">
        <v>0</v>
      </c>
      <c r="D39" s="582">
        <v>0</v>
      </c>
      <c r="E39" s="582">
        <v>0</v>
      </c>
      <c r="F39" s="582">
        <v>0</v>
      </c>
      <c r="G39" s="582">
        <v>0</v>
      </c>
      <c r="H39" s="582">
        <v>0</v>
      </c>
      <c r="I39" s="582">
        <v>0</v>
      </c>
      <c r="J39" s="582">
        <v>0</v>
      </c>
    </row>
    <row r="40" spans="1:10">
      <c r="A40" s="589"/>
      <c r="B40" s="581" t="s">
        <v>1634</v>
      </c>
      <c r="C40" s="586">
        <v>304</v>
      </c>
      <c r="D40" s="586">
        <v>214</v>
      </c>
      <c r="E40" s="586">
        <v>4</v>
      </c>
      <c r="F40" s="586">
        <v>5</v>
      </c>
      <c r="G40" s="586">
        <v>23</v>
      </c>
      <c r="H40" s="586">
        <v>18</v>
      </c>
      <c r="I40" s="586">
        <v>285</v>
      </c>
      <c r="J40" s="586">
        <v>201</v>
      </c>
    </row>
    <row r="41" spans="1:10">
      <c r="A41" s="580" t="s">
        <v>1445</v>
      </c>
      <c r="B41" s="581" t="s">
        <v>1446</v>
      </c>
      <c r="C41" s="582"/>
      <c r="D41" s="587"/>
      <c r="E41" s="582"/>
      <c r="F41" s="587"/>
      <c r="G41" s="582"/>
      <c r="H41" s="587"/>
      <c r="I41" s="582"/>
      <c r="J41" s="587"/>
    </row>
    <row r="42" spans="1:10" ht="15.75">
      <c r="A42" s="583"/>
      <c r="B42" s="530"/>
      <c r="C42" s="582"/>
      <c r="D42" s="587"/>
      <c r="E42" s="582"/>
      <c r="F42" s="587"/>
      <c r="G42" s="582"/>
      <c r="H42" s="587"/>
      <c r="I42" s="582"/>
      <c r="J42" s="587"/>
    </row>
    <row r="43" spans="1:10">
      <c r="A43" s="583">
        <v>1</v>
      </c>
      <c r="B43" s="584" t="s">
        <v>172</v>
      </c>
      <c r="C43" s="582">
        <v>0</v>
      </c>
      <c r="D43" s="587">
        <v>0</v>
      </c>
      <c r="E43" s="582">
        <v>0</v>
      </c>
      <c r="F43" s="587">
        <v>0</v>
      </c>
      <c r="G43" s="582">
        <v>0</v>
      </c>
      <c r="H43" s="587">
        <v>0</v>
      </c>
      <c r="I43" s="582">
        <v>0</v>
      </c>
      <c r="J43" s="587">
        <v>0</v>
      </c>
    </row>
    <row r="44" spans="1:10">
      <c r="A44" s="583">
        <v>2</v>
      </c>
      <c r="B44" s="584" t="s">
        <v>1656</v>
      </c>
      <c r="C44" s="582">
        <v>1365</v>
      </c>
      <c r="D44" s="587">
        <v>476</v>
      </c>
      <c r="E44" s="582">
        <v>35</v>
      </c>
      <c r="F44" s="587">
        <v>24</v>
      </c>
      <c r="G44" s="582">
        <v>126</v>
      </c>
      <c r="H44" s="587">
        <v>73</v>
      </c>
      <c r="I44" s="582">
        <v>1274</v>
      </c>
      <c r="J44" s="587">
        <v>427</v>
      </c>
    </row>
    <row r="45" spans="1:10">
      <c r="A45" s="583">
        <v>3</v>
      </c>
      <c r="B45" s="584" t="s">
        <v>1450</v>
      </c>
      <c r="C45" s="582">
        <v>0</v>
      </c>
      <c r="D45" s="587">
        <v>0</v>
      </c>
      <c r="E45" s="582">
        <v>0</v>
      </c>
      <c r="F45" s="587">
        <v>0</v>
      </c>
      <c r="G45" s="582">
        <v>0</v>
      </c>
      <c r="H45" s="587">
        <v>0</v>
      </c>
      <c r="I45" s="582">
        <v>0</v>
      </c>
      <c r="J45" s="587">
        <v>0</v>
      </c>
    </row>
    <row r="46" spans="1:10">
      <c r="A46" s="585"/>
      <c r="B46" s="581" t="s">
        <v>1451</v>
      </c>
      <c r="C46" s="586">
        <v>1365</v>
      </c>
      <c r="D46" s="588">
        <v>476</v>
      </c>
      <c r="E46" s="586">
        <v>35</v>
      </c>
      <c r="F46" s="588">
        <v>24</v>
      </c>
      <c r="G46" s="586">
        <v>126</v>
      </c>
      <c r="H46" s="588">
        <v>73</v>
      </c>
      <c r="I46" s="586">
        <v>1274</v>
      </c>
      <c r="J46" s="588">
        <v>427</v>
      </c>
    </row>
    <row r="47" spans="1:10">
      <c r="A47" s="904" t="s">
        <v>1669</v>
      </c>
      <c r="B47" s="905"/>
      <c r="C47" s="586">
        <v>5275</v>
      </c>
      <c r="D47" s="586">
        <v>2665</v>
      </c>
      <c r="E47" s="586">
        <v>200</v>
      </c>
      <c r="F47" s="586">
        <v>158</v>
      </c>
      <c r="G47" s="586">
        <v>185</v>
      </c>
      <c r="H47" s="586">
        <v>123</v>
      </c>
      <c r="I47" s="586">
        <v>5290</v>
      </c>
      <c r="J47" s="586">
        <v>2700</v>
      </c>
    </row>
    <row r="48" spans="1:10">
      <c r="A48" s="585" t="s">
        <v>1454</v>
      </c>
      <c r="B48" s="581" t="s">
        <v>1638</v>
      </c>
      <c r="C48" s="582"/>
      <c r="D48" s="587"/>
      <c r="E48" s="582"/>
      <c r="F48" s="587"/>
      <c r="G48" s="582"/>
      <c r="H48" s="587"/>
      <c r="I48" s="582"/>
      <c r="J48" s="587"/>
    </row>
    <row r="49" spans="1:10">
      <c r="A49" s="583">
        <v>1</v>
      </c>
      <c r="B49" s="584" t="s">
        <v>1456</v>
      </c>
      <c r="C49" s="582">
        <v>0</v>
      </c>
      <c r="D49" s="587">
        <v>0</v>
      </c>
      <c r="E49" s="582">
        <v>0</v>
      </c>
      <c r="F49" s="587">
        <v>0</v>
      </c>
      <c r="G49" s="582">
        <v>0</v>
      </c>
      <c r="H49" s="587">
        <v>0</v>
      </c>
      <c r="I49" s="582">
        <v>0</v>
      </c>
      <c r="J49" s="587">
        <v>0</v>
      </c>
    </row>
    <row r="50" spans="1:10">
      <c r="A50" s="583">
        <v>2</v>
      </c>
      <c r="B50" s="584" t="s">
        <v>1670</v>
      </c>
      <c r="C50" s="582">
        <v>0</v>
      </c>
      <c r="D50" s="587">
        <v>0</v>
      </c>
      <c r="E50" s="582">
        <v>0</v>
      </c>
      <c r="F50" s="587">
        <v>0</v>
      </c>
      <c r="G50" s="582">
        <v>0</v>
      </c>
      <c r="H50" s="587">
        <v>0</v>
      </c>
      <c r="I50" s="582">
        <v>0</v>
      </c>
      <c r="J50" s="587">
        <v>0</v>
      </c>
    </row>
    <row r="51" spans="1:10">
      <c r="A51" s="583"/>
      <c r="B51" s="584"/>
      <c r="C51" s="582"/>
      <c r="D51" s="587"/>
      <c r="E51" s="582"/>
      <c r="F51" s="587"/>
      <c r="G51" s="582"/>
      <c r="H51" s="587"/>
      <c r="I51" s="582"/>
      <c r="J51" s="587"/>
    </row>
    <row r="52" spans="1:10">
      <c r="A52" s="585"/>
      <c r="B52" s="581" t="s">
        <v>1459</v>
      </c>
      <c r="C52" s="586">
        <v>0</v>
      </c>
      <c r="D52" s="588">
        <v>0</v>
      </c>
      <c r="E52" s="586">
        <v>0</v>
      </c>
      <c r="F52" s="588">
        <v>0</v>
      </c>
      <c r="G52" s="586">
        <v>0</v>
      </c>
      <c r="H52" s="588">
        <v>0</v>
      </c>
      <c r="I52" s="586">
        <v>0</v>
      </c>
      <c r="J52" s="588">
        <v>0</v>
      </c>
    </row>
    <row r="53" spans="1:10">
      <c r="A53" s="585"/>
      <c r="B53" s="581" t="s">
        <v>1485</v>
      </c>
      <c r="C53" s="586">
        <v>5275</v>
      </c>
      <c r="D53" s="586">
        <v>2665</v>
      </c>
      <c r="E53" s="586">
        <v>200</v>
      </c>
      <c r="F53" s="586">
        <v>158</v>
      </c>
      <c r="G53" s="586">
        <v>185</v>
      </c>
      <c r="H53" s="586">
        <v>123</v>
      </c>
      <c r="I53" s="586">
        <v>5290</v>
      </c>
      <c r="J53" s="586">
        <v>2700</v>
      </c>
    </row>
    <row r="54" spans="1:10" hidden="1">
      <c r="A54" s="583">
        <v>1</v>
      </c>
      <c r="B54" s="584" t="s">
        <v>1671</v>
      </c>
      <c r="C54" s="582" t="e">
        <v>#REF!</v>
      </c>
      <c r="D54" s="587" t="e">
        <v>#REF!</v>
      </c>
      <c r="E54" s="582" t="e">
        <v>#REF!</v>
      </c>
      <c r="F54" s="587" t="e">
        <v>#REF!</v>
      </c>
      <c r="G54" s="582" t="e">
        <v>#REF!</v>
      </c>
      <c r="H54" s="587" t="e">
        <v>#REF!</v>
      </c>
      <c r="I54" s="582" t="e">
        <v>#REF!</v>
      </c>
      <c r="J54" s="587" t="e">
        <v>#REF!</v>
      </c>
    </row>
    <row r="55" spans="1:10" hidden="1">
      <c r="A55" s="583">
        <v>2</v>
      </c>
      <c r="B55" s="584" t="s">
        <v>1672</v>
      </c>
      <c r="C55" s="582" t="e">
        <v>#REF!</v>
      </c>
      <c r="D55" s="587" t="e">
        <v>#REF!</v>
      </c>
      <c r="E55" s="582" t="e">
        <v>#REF!</v>
      </c>
      <c r="F55" s="587" t="e">
        <v>#REF!</v>
      </c>
      <c r="G55" s="582" t="e">
        <v>#REF!</v>
      </c>
      <c r="H55" s="587" t="e">
        <v>#REF!</v>
      </c>
      <c r="I55" s="582" t="e">
        <v>#REF!</v>
      </c>
      <c r="J55" s="587" t="e">
        <v>#REF!</v>
      </c>
    </row>
    <row r="56" spans="1:10" hidden="1">
      <c r="A56" s="583">
        <v>3</v>
      </c>
      <c r="B56" s="584" t="s">
        <v>1673</v>
      </c>
      <c r="C56" s="582">
        <v>0</v>
      </c>
      <c r="D56" s="587">
        <v>0</v>
      </c>
      <c r="E56" s="582">
        <v>0</v>
      </c>
      <c r="F56" s="587">
        <v>0</v>
      </c>
      <c r="G56" s="582">
        <v>0</v>
      </c>
      <c r="H56" s="587">
        <v>0</v>
      </c>
      <c r="I56" s="582">
        <v>0</v>
      </c>
      <c r="J56" s="587">
        <v>0</v>
      </c>
    </row>
    <row r="57" spans="1:10" hidden="1">
      <c r="A57" s="583">
        <v>4</v>
      </c>
      <c r="B57" s="584" t="s">
        <v>215</v>
      </c>
      <c r="C57" s="582">
        <v>0</v>
      </c>
      <c r="D57" s="587">
        <v>0</v>
      </c>
      <c r="E57" s="582">
        <v>0</v>
      </c>
      <c r="F57" s="587">
        <v>0</v>
      </c>
      <c r="G57" s="582">
        <v>0</v>
      </c>
      <c r="H57" s="587">
        <v>0</v>
      </c>
      <c r="I57" s="582">
        <v>0</v>
      </c>
      <c r="J57" s="587">
        <v>0</v>
      </c>
    </row>
    <row r="58" spans="1:10" hidden="1">
      <c r="A58" s="583">
        <v>5</v>
      </c>
      <c r="B58" s="584" t="s">
        <v>216</v>
      </c>
      <c r="C58" s="582">
        <v>0</v>
      </c>
      <c r="D58" s="587">
        <v>0</v>
      </c>
      <c r="E58" s="582">
        <v>0</v>
      </c>
      <c r="F58" s="587">
        <v>0</v>
      </c>
      <c r="G58" s="582">
        <v>0</v>
      </c>
      <c r="H58" s="587">
        <v>0</v>
      </c>
      <c r="I58" s="582">
        <v>0</v>
      </c>
      <c r="J58" s="587">
        <v>0</v>
      </c>
    </row>
    <row r="59" spans="1:10" hidden="1">
      <c r="A59" s="583">
        <v>6</v>
      </c>
      <c r="B59" s="584" t="s">
        <v>1367</v>
      </c>
      <c r="C59" s="582">
        <v>0</v>
      </c>
      <c r="D59" s="587">
        <v>0</v>
      </c>
      <c r="E59" s="582">
        <v>0</v>
      </c>
      <c r="F59" s="587">
        <v>0</v>
      </c>
      <c r="G59" s="582">
        <v>0</v>
      </c>
      <c r="H59" s="587">
        <v>0</v>
      </c>
      <c r="I59" s="582">
        <v>0</v>
      </c>
      <c r="J59" s="587">
        <v>0</v>
      </c>
    </row>
    <row r="60" spans="1:10" hidden="1">
      <c r="A60" s="583">
        <v>7</v>
      </c>
      <c r="B60" s="584" t="s">
        <v>1674</v>
      </c>
      <c r="C60" s="582">
        <v>0</v>
      </c>
      <c r="D60" s="587">
        <v>0</v>
      </c>
      <c r="E60" s="582">
        <v>0</v>
      </c>
      <c r="F60" s="587">
        <v>0</v>
      </c>
      <c r="G60" s="582">
        <v>0</v>
      </c>
      <c r="H60" s="587">
        <v>0</v>
      </c>
      <c r="I60" s="582">
        <v>0</v>
      </c>
      <c r="J60" s="587">
        <v>0</v>
      </c>
    </row>
    <row r="61" spans="1:10" hidden="1">
      <c r="A61" s="583">
        <v>8</v>
      </c>
      <c r="B61" s="584" t="s">
        <v>218</v>
      </c>
      <c r="C61" s="582">
        <v>0</v>
      </c>
      <c r="D61" s="587">
        <v>0</v>
      </c>
      <c r="E61" s="582">
        <v>0</v>
      </c>
      <c r="F61" s="587">
        <v>0</v>
      </c>
      <c r="G61" s="582">
        <v>0</v>
      </c>
      <c r="H61" s="587">
        <v>0</v>
      </c>
      <c r="I61" s="582">
        <v>0</v>
      </c>
      <c r="J61" s="587">
        <v>0</v>
      </c>
    </row>
    <row r="62" spans="1:10" hidden="1">
      <c r="A62" s="583">
        <v>9</v>
      </c>
      <c r="B62" s="584" t="s">
        <v>219</v>
      </c>
      <c r="C62" s="582">
        <v>0</v>
      </c>
      <c r="D62" s="587">
        <v>0</v>
      </c>
      <c r="E62" s="582">
        <v>0</v>
      </c>
      <c r="F62" s="587">
        <v>0</v>
      </c>
      <c r="G62" s="582">
        <v>0</v>
      </c>
      <c r="H62" s="587">
        <v>0</v>
      </c>
      <c r="I62" s="582">
        <v>0</v>
      </c>
      <c r="J62" s="587">
        <v>0</v>
      </c>
    </row>
    <row r="63" spans="1:10" hidden="1">
      <c r="A63" s="583">
        <v>10</v>
      </c>
      <c r="B63" s="584" t="s">
        <v>220</v>
      </c>
      <c r="C63" s="582">
        <v>0</v>
      </c>
      <c r="D63" s="587">
        <v>0</v>
      </c>
      <c r="E63" s="582">
        <v>0</v>
      </c>
      <c r="F63" s="587">
        <v>0</v>
      </c>
      <c r="G63" s="582">
        <v>0</v>
      </c>
      <c r="H63" s="587">
        <v>0</v>
      </c>
      <c r="I63" s="582">
        <v>0</v>
      </c>
      <c r="J63" s="587">
        <v>0</v>
      </c>
    </row>
    <row r="64" spans="1:10" hidden="1">
      <c r="A64" s="583">
        <v>11</v>
      </c>
      <c r="B64" s="584" t="s">
        <v>1675</v>
      </c>
      <c r="C64" s="582">
        <v>0</v>
      </c>
      <c r="D64" s="587">
        <v>0</v>
      </c>
      <c r="E64" s="582">
        <v>0</v>
      </c>
      <c r="F64" s="587">
        <v>0</v>
      </c>
      <c r="G64" s="582">
        <v>0</v>
      </c>
      <c r="H64" s="587">
        <v>0</v>
      </c>
      <c r="I64" s="582">
        <v>0</v>
      </c>
      <c r="J64" s="587">
        <v>0</v>
      </c>
    </row>
  </sheetData>
  <mergeCells count="11">
    <mergeCell ref="A47:B47"/>
    <mergeCell ref="A1:J1"/>
    <mergeCell ref="A2:J2"/>
    <mergeCell ref="A3:J3"/>
    <mergeCell ref="A4:J4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52"/>
  <sheetViews>
    <sheetView topLeftCell="A31" workbookViewId="0">
      <selection activeCell="F45" sqref="F45"/>
    </sheetView>
  </sheetViews>
  <sheetFormatPr defaultRowHeight="15"/>
  <cols>
    <col min="2" max="2" width="41.140625" customWidth="1"/>
    <col min="3" max="3" width="13" customWidth="1"/>
    <col min="4" max="4" width="19.5703125" customWidth="1"/>
    <col min="5" max="5" width="25" customWidth="1"/>
  </cols>
  <sheetData>
    <row r="1" spans="1:5">
      <c r="A1" s="907" t="s">
        <v>1676</v>
      </c>
      <c r="B1" s="907"/>
      <c r="C1" s="907"/>
      <c r="D1" s="907"/>
      <c r="E1" s="907"/>
    </row>
    <row r="2" spans="1:5">
      <c r="A2" s="907"/>
      <c r="B2" s="907"/>
      <c r="C2" s="907"/>
      <c r="D2" s="907"/>
      <c r="E2" s="907"/>
    </row>
    <row r="3" spans="1:5">
      <c r="A3" s="916" t="s">
        <v>1677</v>
      </c>
      <c r="B3" s="916"/>
      <c r="C3" s="916"/>
      <c r="D3" s="916"/>
      <c r="E3" s="916"/>
    </row>
    <row r="4" spans="1:5">
      <c r="A4" s="909" t="s">
        <v>1610</v>
      </c>
      <c r="B4" s="911" t="s">
        <v>1412</v>
      </c>
      <c r="C4" s="915" t="s">
        <v>1678</v>
      </c>
      <c r="D4" s="917" t="s">
        <v>1679</v>
      </c>
      <c r="E4" s="915" t="s">
        <v>1680</v>
      </c>
    </row>
    <row r="5" spans="1:5">
      <c r="A5" s="910"/>
      <c r="B5" s="912"/>
      <c r="C5" s="915"/>
      <c r="D5" s="917"/>
      <c r="E5" s="915"/>
    </row>
    <row r="6" spans="1:5">
      <c r="A6" s="580" t="s">
        <v>1425</v>
      </c>
      <c r="B6" s="581" t="s">
        <v>1653</v>
      </c>
      <c r="C6" s="582"/>
      <c r="D6" s="582"/>
      <c r="E6" s="582"/>
    </row>
    <row r="7" spans="1:5">
      <c r="A7" s="583">
        <v>1</v>
      </c>
      <c r="B7" s="584" t="s">
        <v>56</v>
      </c>
      <c r="C7" s="589">
        <v>0</v>
      </c>
      <c r="D7" s="589">
        <v>0</v>
      </c>
      <c r="E7" s="589">
        <v>0</v>
      </c>
    </row>
    <row r="8" spans="1:5">
      <c r="A8" s="583">
        <v>2</v>
      </c>
      <c r="B8" s="584" t="s">
        <v>57</v>
      </c>
      <c r="C8" s="589">
        <v>1200</v>
      </c>
      <c r="D8" s="589">
        <v>250</v>
      </c>
      <c r="E8" s="589">
        <v>561</v>
      </c>
    </row>
    <row r="9" spans="1:5">
      <c r="A9" s="583">
        <v>3</v>
      </c>
      <c r="B9" s="584" t="s">
        <v>58</v>
      </c>
      <c r="C9" s="589">
        <v>183</v>
      </c>
      <c r="D9" s="589">
        <v>33</v>
      </c>
      <c r="E9" s="589">
        <v>104</v>
      </c>
    </row>
    <row r="10" spans="1:5">
      <c r="A10" s="583">
        <v>4</v>
      </c>
      <c r="B10" s="584" t="s">
        <v>195</v>
      </c>
      <c r="C10" s="589">
        <v>0</v>
      </c>
      <c r="D10" s="589">
        <v>0</v>
      </c>
      <c r="E10" s="589">
        <v>0</v>
      </c>
    </row>
    <row r="11" spans="1:5">
      <c r="A11" s="583">
        <v>5</v>
      </c>
      <c r="B11" s="584" t="s">
        <v>196</v>
      </c>
      <c r="C11" s="589">
        <v>0</v>
      </c>
      <c r="D11" s="589">
        <v>0</v>
      </c>
      <c r="E11" s="589">
        <v>0</v>
      </c>
    </row>
    <row r="12" spans="1:5">
      <c r="A12" s="583">
        <v>6</v>
      </c>
      <c r="B12" s="584" t="s">
        <v>197</v>
      </c>
      <c r="C12" s="589">
        <v>0</v>
      </c>
      <c r="D12" s="589">
        <v>0</v>
      </c>
      <c r="E12" s="589">
        <v>0</v>
      </c>
    </row>
    <row r="13" spans="1:5">
      <c r="A13" s="583">
        <v>7</v>
      </c>
      <c r="B13" s="584" t="s">
        <v>61</v>
      </c>
      <c r="C13" s="589">
        <v>439</v>
      </c>
      <c r="D13" s="589">
        <v>391</v>
      </c>
      <c r="E13" s="589">
        <v>451</v>
      </c>
    </row>
    <row r="14" spans="1:5">
      <c r="A14" s="585"/>
      <c r="B14" s="581" t="s">
        <v>1625</v>
      </c>
      <c r="C14" s="585">
        <v>1822</v>
      </c>
      <c r="D14" s="585">
        <v>674</v>
      </c>
      <c r="E14" s="585">
        <v>1116</v>
      </c>
    </row>
    <row r="15" spans="1:5">
      <c r="A15" s="580" t="s">
        <v>1626</v>
      </c>
      <c r="B15" s="581" t="s">
        <v>1627</v>
      </c>
      <c r="C15" s="589"/>
      <c r="D15" s="589"/>
      <c r="E15" s="589"/>
    </row>
    <row r="16" spans="1:5" ht="15.75">
      <c r="A16" s="546">
        <v>1</v>
      </c>
      <c r="B16" s="547" t="s">
        <v>63</v>
      </c>
      <c r="C16" s="589">
        <v>0</v>
      </c>
      <c r="D16" s="589">
        <v>0</v>
      </c>
      <c r="E16" s="589">
        <v>0</v>
      </c>
    </row>
    <row r="17" spans="1:5" ht="15.75">
      <c r="A17" s="546">
        <v>2</v>
      </c>
      <c r="B17" s="547" t="s">
        <v>198</v>
      </c>
      <c r="C17" s="589">
        <v>0</v>
      </c>
      <c r="D17" s="589">
        <v>0</v>
      </c>
      <c r="E17" s="589">
        <v>0</v>
      </c>
    </row>
    <row r="18" spans="1:5" ht="15.75">
      <c r="A18" s="546">
        <v>3</v>
      </c>
      <c r="B18" s="547" t="s">
        <v>65</v>
      </c>
      <c r="C18" s="589">
        <v>0</v>
      </c>
      <c r="D18" s="589">
        <v>0</v>
      </c>
      <c r="E18" s="589">
        <v>0</v>
      </c>
    </row>
    <row r="19" spans="1:5" ht="15.75">
      <c r="A19" s="554">
        <v>4</v>
      </c>
      <c r="B19" s="550" t="s">
        <v>66</v>
      </c>
      <c r="C19" s="589">
        <v>0</v>
      </c>
      <c r="D19" s="589">
        <v>0</v>
      </c>
      <c r="E19" s="589">
        <v>0</v>
      </c>
    </row>
    <row r="20" spans="1:5" ht="15.75">
      <c r="A20" s="554">
        <v>5</v>
      </c>
      <c r="B20" s="550" t="s">
        <v>67</v>
      </c>
      <c r="C20" s="589">
        <v>0</v>
      </c>
      <c r="D20" s="589">
        <v>0</v>
      </c>
      <c r="E20" s="589">
        <v>0</v>
      </c>
    </row>
    <row r="21" spans="1:5" ht="15.75">
      <c r="A21" s="546">
        <v>6</v>
      </c>
      <c r="B21" s="547" t="s">
        <v>199</v>
      </c>
      <c r="C21" s="589">
        <v>0</v>
      </c>
      <c r="D21" s="589">
        <v>0</v>
      </c>
      <c r="E21" s="589">
        <v>0</v>
      </c>
    </row>
    <row r="22" spans="1:5" ht="15.75">
      <c r="A22" s="554">
        <v>7</v>
      </c>
      <c r="B22" s="550" t="s">
        <v>69</v>
      </c>
      <c r="C22" s="589">
        <v>0</v>
      </c>
      <c r="D22" s="589">
        <v>0</v>
      </c>
      <c r="E22" s="589">
        <v>0</v>
      </c>
    </row>
    <row r="23" spans="1:5" ht="15.75">
      <c r="A23" s="554">
        <v>8</v>
      </c>
      <c r="B23" s="550" t="s">
        <v>200</v>
      </c>
      <c r="C23" s="589">
        <v>0</v>
      </c>
      <c r="D23" s="589">
        <v>0</v>
      </c>
      <c r="E23" s="589">
        <v>0</v>
      </c>
    </row>
    <row r="24" spans="1:5" ht="15.75">
      <c r="A24" s="554">
        <v>9</v>
      </c>
      <c r="B24" s="550" t="s">
        <v>201</v>
      </c>
      <c r="C24" s="589">
        <v>38</v>
      </c>
      <c r="D24" s="589">
        <v>0</v>
      </c>
      <c r="E24" s="589">
        <v>0</v>
      </c>
    </row>
    <row r="25" spans="1:5" ht="15.75">
      <c r="A25" s="554">
        <v>10</v>
      </c>
      <c r="B25" s="550" t="s">
        <v>202</v>
      </c>
      <c r="C25" s="589">
        <v>0</v>
      </c>
      <c r="D25" s="589">
        <v>11</v>
      </c>
      <c r="E25" s="589">
        <v>0</v>
      </c>
    </row>
    <row r="26" spans="1:5" ht="15.75">
      <c r="A26" s="554">
        <v>11</v>
      </c>
      <c r="B26" s="550" t="s">
        <v>203</v>
      </c>
      <c r="C26" s="589">
        <v>0</v>
      </c>
      <c r="D26" s="589">
        <v>0</v>
      </c>
      <c r="E26" s="589">
        <v>70</v>
      </c>
    </row>
    <row r="27" spans="1:5" ht="15.75">
      <c r="A27" s="554">
        <v>12</v>
      </c>
      <c r="B27" s="550" t="s">
        <v>204</v>
      </c>
      <c r="C27" s="589">
        <v>0</v>
      </c>
      <c r="D27" s="589">
        <v>0</v>
      </c>
      <c r="E27" s="589">
        <v>0</v>
      </c>
    </row>
    <row r="28" spans="1:5" ht="15.75">
      <c r="A28" s="554">
        <v>13</v>
      </c>
      <c r="B28" s="550" t="s">
        <v>205</v>
      </c>
      <c r="C28" s="589">
        <v>0</v>
      </c>
      <c r="D28" s="589">
        <v>0</v>
      </c>
      <c r="E28" s="589">
        <v>0</v>
      </c>
    </row>
    <row r="29" spans="1:5" ht="15.75">
      <c r="A29" s="554">
        <v>14</v>
      </c>
      <c r="B29" s="550" t="s">
        <v>206</v>
      </c>
      <c r="C29" s="589">
        <v>0</v>
      </c>
      <c r="D29" s="589">
        <v>0</v>
      </c>
      <c r="E29" s="589">
        <v>0</v>
      </c>
    </row>
    <row r="30" spans="1:5" ht="15.75">
      <c r="A30" s="554">
        <v>17</v>
      </c>
      <c r="B30" s="550" t="s">
        <v>207</v>
      </c>
      <c r="C30" s="589">
        <v>0</v>
      </c>
      <c r="D30" s="589">
        <v>0</v>
      </c>
      <c r="E30" s="589">
        <v>0</v>
      </c>
    </row>
    <row r="31" spans="1:5" ht="15.75">
      <c r="A31" s="554">
        <v>18</v>
      </c>
      <c r="B31" s="550" t="s">
        <v>208</v>
      </c>
      <c r="C31" s="589">
        <v>0</v>
      </c>
      <c r="D31" s="589">
        <v>0</v>
      </c>
      <c r="E31" s="589">
        <v>0</v>
      </c>
    </row>
    <row r="32" spans="1:5" ht="15.75">
      <c r="A32" s="554">
        <v>19</v>
      </c>
      <c r="B32" s="550" t="s">
        <v>209</v>
      </c>
      <c r="C32" s="589">
        <v>0</v>
      </c>
      <c r="D32" s="589">
        <v>0</v>
      </c>
      <c r="E32" s="589">
        <v>0</v>
      </c>
    </row>
    <row r="33" spans="1:5" ht="15.75">
      <c r="A33" s="554">
        <v>20</v>
      </c>
      <c r="B33" s="550" t="s">
        <v>210</v>
      </c>
      <c r="C33" s="589">
        <v>0</v>
      </c>
      <c r="D33" s="589">
        <v>0</v>
      </c>
      <c r="E33" s="589">
        <v>0</v>
      </c>
    </row>
    <row r="34" spans="1:5" ht="15.75">
      <c r="A34" s="543"/>
      <c r="B34" s="544" t="s">
        <v>1431</v>
      </c>
      <c r="C34" s="585">
        <v>38</v>
      </c>
      <c r="D34" s="585">
        <v>11</v>
      </c>
      <c r="E34" s="585">
        <v>70</v>
      </c>
    </row>
    <row r="35" spans="1:5">
      <c r="A35" s="580" t="s">
        <v>1437</v>
      </c>
      <c r="B35" s="581" t="s">
        <v>1632</v>
      </c>
      <c r="C35" s="589"/>
      <c r="D35" s="589"/>
      <c r="E35" s="589"/>
    </row>
    <row r="36" spans="1:5">
      <c r="A36" s="583">
        <v>1</v>
      </c>
      <c r="B36" s="584" t="s">
        <v>212</v>
      </c>
      <c r="C36" s="589">
        <v>20</v>
      </c>
      <c r="D36" s="589">
        <v>103</v>
      </c>
      <c r="E36" s="589">
        <v>162</v>
      </c>
    </row>
    <row r="37" spans="1:5">
      <c r="A37" s="583">
        <v>2</v>
      </c>
      <c r="B37" s="584" t="s">
        <v>273</v>
      </c>
      <c r="C37" s="589">
        <v>0</v>
      </c>
      <c r="D37" s="589">
        <v>0</v>
      </c>
      <c r="E37" s="589">
        <v>0</v>
      </c>
    </row>
    <row r="38" spans="1:5">
      <c r="A38" s="583">
        <v>3</v>
      </c>
      <c r="B38" s="584" t="s">
        <v>46</v>
      </c>
      <c r="C38" s="589">
        <v>0</v>
      </c>
      <c r="D38" s="589">
        <v>0</v>
      </c>
      <c r="E38" s="589">
        <v>0</v>
      </c>
    </row>
    <row r="39" spans="1:5">
      <c r="A39" s="589"/>
      <c r="B39" s="581" t="s">
        <v>1634</v>
      </c>
      <c r="C39" s="585">
        <v>20</v>
      </c>
      <c r="D39" s="585">
        <v>103</v>
      </c>
      <c r="E39" s="585">
        <v>162</v>
      </c>
    </row>
    <row r="40" spans="1:5">
      <c r="A40" s="580" t="s">
        <v>1445</v>
      </c>
      <c r="B40" s="581" t="s">
        <v>1446</v>
      </c>
      <c r="C40" s="589"/>
      <c r="D40" s="589"/>
      <c r="E40" s="590"/>
    </row>
    <row r="41" spans="1:5" ht="15.75">
      <c r="A41" s="583"/>
      <c r="B41" s="530"/>
      <c r="C41" s="589"/>
      <c r="D41" s="589"/>
      <c r="E41" s="590"/>
    </row>
    <row r="42" spans="1:5">
      <c r="A42" s="583">
        <v>1</v>
      </c>
      <c r="B42" s="584" t="s">
        <v>172</v>
      </c>
      <c r="C42" s="589">
        <v>0</v>
      </c>
      <c r="D42" s="589">
        <v>0</v>
      </c>
      <c r="E42" s="589">
        <v>0</v>
      </c>
    </row>
    <row r="43" spans="1:5">
      <c r="A43" s="583">
        <v>2</v>
      </c>
      <c r="B43" s="584" t="s">
        <v>1656</v>
      </c>
      <c r="C43" s="589">
        <v>219</v>
      </c>
      <c r="D43" s="589">
        <v>362</v>
      </c>
      <c r="E43" s="589">
        <v>693</v>
      </c>
    </row>
    <row r="44" spans="1:5">
      <c r="A44" s="583">
        <v>3</v>
      </c>
      <c r="B44" s="584" t="s">
        <v>1450</v>
      </c>
      <c r="C44" s="589">
        <v>0</v>
      </c>
      <c r="D44" s="589">
        <v>0</v>
      </c>
      <c r="E44" s="589">
        <v>0</v>
      </c>
    </row>
    <row r="45" spans="1:5">
      <c r="A45" s="585"/>
      <c r="B45" s="581" t="s">
        <v>1451</v>
      </c>
      <c r="C45" s="585">
        <v>219</v>
      </c>
      <c r="D45" s="585">
        <v>362</v>
      </c>
      <c r="E45" s="585">
        <v>693</v>
      </c>
    </row>
    <row r="46" spans="1:5">
      <c r="A46" s="904" t="s">
        <v>1658</v>
      </c>
      <c r="B46" s="905"/>
      <c r="C46" s="585">
        <v>2099</v>
      </c>
      <c r="D46" s="585">
        <v>1150</v>
      </c>
      <c r="E46" s="585">
        <v>2041</v>
      </c>
    </row>
    <row r="47" spans="1:5">
      <c r="A47" s="585"/>
      <c r="B47" s="581" t="s">
        <v>1638</v>
      </c>
      <c r="C47" s="589"/>
      <c r="D47" s="589"/>
      <c r="E47" s="589"/>
    </row>
    <row r="48" spans="1:5">
      <c r="A48" s="583">
        <v>1</v>
      </c>
      <c r="B48" s="584" t="s">
        <v>1456</v>
      </c>
      <c r="C48" s="589">
        <v>0</v>
      </c>
      <c r="D48" s="589">
        <v>0</v>
      </c>
      <c r="E48" s="589">
        <v>0</v>
      </c>
    </row>
    <row r="49" spans="1:5">
      <c r="A49" s="583">
        <v>2</v>
      </c>
      <c r="B49" s="584" t="s">
        <v>1681</v>
      </c>
      <c r="C49" s="589">
        <v>0</v>
      </c>
      <c r="D49" s="589">
        <v>0</v>
      </c>
      <c r="E49" s="589">
        <v>0</v>
      </c>
    </row>
    <row r="50" spans="1:5">
      <c r="A50" s="583"/>
      <c r="B50" s="584"/>
      <c r="C50" s="589">
        <v>0</v>
      </c>
      <c r="D50" s="589">
        <v>0</v>
      </c>
      <c r="E50" s="589">
        <v>0</v>
      </c>
    </row>
    <row r="51" spans="1:5">
      <c r="A51" s="585"/>
      <c r="B51" s="581" t="s">
        <v>1459</v>
      </c>
      <c r="C51" s="585">
        <v>0</v>
      </c>
      <c r="D51" s="585">
        <v>0</v>
      </c>
      <c r="E51" s="585">
        <v>0</v>
      </c>
    </row>
    <row r="52" spans="1:5">
      <c r="A52" s="585"/>
      <c r="B52" s="581" t="s">
        <v>1485</v>
      </c>
      <c r="C52" s="585">
        <v>2099</v>
      </c>
      <c r="D52" s="585">
        <v>1150</v>
      </c>
      <c r="E52" s="585">
        <v>2041</v>
      </c>
    </row>
  </sheetData>
  <mergeCells count="9">
    <mergeCell ref="A46:B46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28"/>
  <sheetViews>
    <sheetView topLeftCell="A4" workbookViewId="0">
      <selection activeCell="I19" sqref="I19"/>
    </sheetView>
  </sheetViews>
  <sheetFormatPr defaultRowHeight="15"/>
  <cols>
    <col min="1" max="1" width="5.42578125" style="594" customWidth="1"/>
    <col min="2" max="2" width="11.85546875" style="594" customWidth="1"/>
    <col min="3" max="3" width="38.7109375" style="594" customWidth="1"/>
    <col min="4" max="4" width="16" style="594" customWidth="1"/>
    <col min="5" max="5" width="20.140625" style="594" customWidth="1"/>
    <col min="6" max="16384" width="9.140625" style="594"/>
  </cols>
  <sheetData>
    <row r="1" spans="1:7" ht="15.75">
      <c r="A1" s="591"/>
      <c r="B1" s="591"/>
      <c r="C1" s="592" t="s">
        <v>1682</v>
      </c>
      <c r="D1" s="593"/>
      <c r="E1" s="591"/>
      <c r="F1" s="591"/>
    </row>
    <row r="2" spans="1:7" ht="15.75">
      <c r="A2" s="591"/>
      <c r="B2" s="591"/>
      <c r="C2" s="591"/>
      <c r="D2" s="591"/>
      <c r="E2" s="593" t="s">
        <v>1683</v>
      </c>
      <c r="F2" s="591"/>
    </row>
    <row r="3" spans="1:7" ht="15.75">
      <c r="A3" s="924" t="s">
        <v>1684</v>
      </c>
      <c r="B3" s="924"/>
      <c r="C3" s="924"/>
      <c r="D3" s="924"/>
      <c r="E3" s="924"/>
      <c r="F3" s="595"/>
    </row>
    <row r="4" spans="1:7">
      <c r="A4" s="591"/>
      <c r="B4" s="591"/>
      <c r="C4" s="594" t="s">
        <v>1685</v>
      </c>
      <c r="D4" s="591"/>
      <c r="E4" s="591"/>
      <c r="F4" s="591"/>
    </row>
    <row r="5" spans="1:7">
      <c r="A5" s="591"/>
      <c r="B5" s="591"/>
      <c r="C5" s="591"/>
      <c r="D5" s="925" t="s">
        <v>1686</v>
      </c>
      <c r="E5" s="925"/>
      <c r="F5" s="591"/>
      <c r="G5" s="596"/>
    </row>
    <row r="6" spans="1:7">
      <c r="A6" s="926" t="s">
        <v>1687</v>
      </c>
      <c r="B6" s="927"/>
      <c r="C6" s="927"/>
      <c r="D6" s="928" t="s">
        <v>1688</v>
      </c>
      <c r="E6" s="925"/>
      <c r="F6" s="591"/>
    </row>
    <row r="7" spans="1:7">
      <c r="A7" s="591"/>
      <c r="B7" s="591"/>
      <c r="C7" s="591"/>
      <c r="D7" s="591"/>
      <c r="E7" s="591"/>
      <c r="F7" s="591"/>
    </row>
    <row r="8" spans="1:7" ht="15.75">
      <c r="A8" s="597" t="s">
        <v>1689</v>
      </c>
      <c r="B8" s="597" t="s">
        <v>1690</v>
      </c>
      <c r="C8" s="597" t="s">
        <v>1691</v>
      </c>
      <c r="D8" s="929" t="s">
        <v>1692</v>
      </c>
      <c r="E8" s="929"/>
      <c r="F8" s="591"/>
    </row>
    <row r="9" spans="1:7" ht="15.75">
      <c r="A9" s="598"/>
      <c r="B9" s="598"/>
      <c r="C9" s="598"/>
      <c r="D9" s="599" t="s">
        <v>54</v>
      </c>
      <c r="E9" s="599" t="s">
        <v>55</v>
      </c>
      <c r="F9" s="591"/>
    </row>
    <row r="10" spans="1:7" ht="15.75">
      <c r="A10" s="598">
        <v>1</v>
      </c>
      <c r="B10" s="918" t="s">
        <v>1693</v>
      </c>
      <c r="C10" s="598" t="s">
        <v>1694</v>
      </c>
      <c r="D10" s="598">
        <v>5334199</v>
      </c>
      <c r="E10" s="598">
        <v>5719137</v>
      </c>
      <c r="F10" s="591"/>
    </row>
    <row r="11" spans="1:7" ht="15.75">
      <c r="A11" s="598">
        <v>2</v>
      </c>
      <c r="B11" s="919"/>
      <c r="C11" s="598" t="s">
        <v>1695</v>
      </c>
      <c r="D11" s="598">
        <v>352641</v>
      </c>
      <c r="E11" s="598">
        <v>542805</v>
      </c>
      <c r="F11" s="591"/>
    </row>
    <row r="12" spans="1:7" ht="15.75">
      <c r="A12" s="598">
        <v>3</v>
      </c>
      <c r="B12" s="919"/>
      <c r="C12" s="600" t="s">
        <v>1696</v>
      </c>
      <c r="D12" s="598">
        <v>5686840</v>
      </c>
      <c r="E12" s="598">
        <v>6261942</v>
      </c>
      <c r="F12" s="591"/>
    </row>
    <row r="13" spans="1:7" ht="15.75">
      <c r="A13" s="598">
        <v>4</v>
      </c>
      <c r="B13" s="919"/>
      <c r="C13" s="598" t="s">
        <v>1466</v>
      </c>
      <c r="D13" s="598">
        <v>695764</v>
      </c>
      <c r="E13" s="598">
        <v>1810530</v>
      </c>
      <c r="F13" s="591"/>
    </row>
    <row r="14" spans="1:7" ht="15.75">
      <c r="A14" s="598">
        <v>5</v>
      </c>
      <c r="B14" s="919"/>
      <c r="C14" s="598" t="s">
        <v>44</v>
      </c>
      <c r="D14" s="598">
        <v>128133</v>
      </c>
      <c r="E14" s="598">
        <v>298941</v>
      </c>
      <c r="F14" s="591"/>
    </row>
    <row r="15" spans="1:7" ht="15.75">
      <c r="A15" s="598">
        <v>6</v>
      </c>
      <c r="B15" s="919"/>
      <c r="C15" s="598" t="s">
        <v>45</v>
      </c>
      <c r="D15" s="598">
        <v>189781</v>
      </c>
      <c r="E15" s="598">
        <v>1445863</v>
      </c>
      <c r="F15" s="591"/>
    </row>
    <row r="16" spans="1:7" ht="15.75">
      <c r="A16" s="598">
        <v>7</v>
      </c>
      <c r="B16" s="919"/>
      <c r="C16" s="598" t="s">
        <v>46</v>
      </c>
      <c r="D16" s="598">
        <v>772345</v>
      </c>
      <c r="E16" s="598">
        <v>1428715</v>
      </c>
      <c r="F16" s="591"/>
    </row>
    <row r="17" spans="1:11" ht="21.95" customHeight="1">
      <c r="A17" s="598">
        <v>8</v>
      </c>
      <c r="B17" s="920"/>
      <c r="C17" s="597" t="s">
        <v>1697</v>
      </c>
      <c r="D17" s="598">
        <v>1786023</v>
      </c>
      <c r="E17" s="598">
        <v>4984049</v>
      </c>
      <c r="F17" s="591"/>
    </row>
    <row r="18" spans="1:11" ht="21.95" customHeight="1">
      <c r="A18" s="598">
        <v>9</v>
      </c>
      <c r="B18" s="918" t="s">
        <v>1698</v>
      </c>
      <c r="C18" s="598" t="s">
        <v>49</v>
      </c>
      <c r="D18" s="598">
        <v>2354</v>
      </c>
      <c r="E18" s="598">
        <v>1368423</v>
      </c>
      <c r="F18" s="591"/>
    </row>
    <row r="19" spans="1:11" ht="21.95" customHeight="1">
      <c r="A19" s="598">
        <v>10</v>
      </c>
      <c r="B19" s="919"/>
      <c r="C19" s="598" t="s">
        <v>50</v>
      </c>
      <c r="D19" s="598">
        <v>11796</v>
      </c>
      <c r="E19" s="598">
        <v>329925</v>
      </c>
      <c r="F19" s="591"/>
    </row>
    <row r="20" spans="1:11" ht="21.95" customHeight="1">
      <c r="A20" s="598">
        <v>11</v>
      </c>
      <c r="B20" s="919"/>
      <c r="C20" s="598" t="s">
        <v>44</v>
      </c>
      <c r="D20" s="598">
        <v>7769</v>
      </c>
      <c r="E20" s="598">
        <v>85790</v>
      </c>
      <c r="F20" s="591"/>
    </row>
    <row r="21" spans="1:11" ht="21.95" customHeight="1">
      <c r="A21" s="598">
        <v>12</v>
      </c>
      <c r="B21" s="919"/>
      <c r="C21" s="598" t="s">
        <v>45</v>
      </c>
      <c r="D21" s="598">
        <v>43328</v>
      </c>
      <c r="E21" s="598">
        <v>2519848</v>
      </c>
      <c r="F21" s="591"/>
    </row>
    <row r="22" spans="1:11" ht="21.95" customHeight="1">
      <c r="A22" s="598">
        <v>13</v>
      </c>
      <c r="B22" s="919"/>
      <c r="C22" s="598" t="s">
        <v>51</v>
      </c>
      <c r="D22" s="598">
        <v>930825</v>
      </c>
      <c r="E22" s="598">
        <v>2183740</v>
      </c>
      <c r="F22" s="591"/>
    </row>
    <row r="23" spans="1:11" ht="21.95" customHeight="1">
      <c r="A23" s="598">
        <v>14</v>
      </c>
      <c r="B23" s="920"/>
      <c r="C23" s="597" t="s">
        <v>1699</v>
      </c>
      <c r="D23" s="598">
        <v>996072</v>
      </c>
      <c r="E23" s="598">
        <v>6487726</v>
      </c>
      <c r="F23" s="591"/>
    </row>
    <row r="24" spans="1:11" ht="21.95" customHeight="1">
      <c r="A24" s="598">
        <v>15</v>
      </c>
      <c r="B24" s="921" t="s">
        <v>1700</v>
      </c>
      <c r="C24" s="922"/>
      <c r="D24" s="598">
        <v>8468935</v>
      </c>
      <c r="E24" s="598">
        <v>17733717</v>
      </c>
      <c r="F24" s="591"/>
    </row>
    <row r="25" spans="1:11">
      <c r="A25" s="591"/>
      <c r="B25" s="591"/>
      <c r="C25" s="591"/>
      <c r="D25" s="591"/>
      <c r="E25" s="591"/>
      <c r="F25" s="591"/>
    </row>
    <row r="26" spans="1:11">
      <c r="A26" s="591"/>
      <c r="B26" s="591"/>
      <c r="C26" s="591"/>
      <c r="D26" s="591"/>
      <c r="E26" s="591"/>
      <c r="F26" s="591"/>
    </row>
    <row r="27" spans="1:11" ht="62.25" customHeight="1">
      <c r="A27" s="923"/>
      <c r="B27" s="923"/>
      <c r="C27" s="923"/>
      <c r="D27" s="923"/>
      <c r="E27" s="923"/>
      <c r="F27" s="923"/>
      <c r="G27" s="601"/>
      <c r="H27" s="601"/>
      <c r="I27" s="601"/>
      <c r="J27" s="601"/>
      <c r="K27" s="602"/>
    </row>
    <row r="28" spans="1:11" ht="15.75">
      <c r="A28" s="603"/>
      <c r="B28" s="603"/>
      <c r="C28" s="603"/>
      <c r="D28" s="603"/>
      <c r="E28" s="603"/>
      <c r="F28" s="603"/>
      <c r="G28" s="601"/>
      <c r="H28" s="601"/>
      <c r="I28" s="601"/>
      <c r="J28" s="601"/>
      <c r="K28" s="602"/>
    </row>
  </sheetData>
  <mergeCells count="9">
    <mergeCell ref="B18:B23"/>
    <mergeCell ref="B24:C24"/>
    <mergeCell ref="A27:F27"/>
    <mergeCell ref="A3:E3"/>
    <mergeCell ref="D5:E5"/>
    <mergeCell ref="A6:C6"/>
    <mergeCell ref="D6:E6"/>
    <mergeCell ref="D8:E8"/>
    <mergeCell ref="B10:B1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K7" sqref="K7"/>
    </sheetView>
  </sheetViews>
  <sheetFormatPr defaultRowHeight="15"/>
  <cols>
    <col min="1" max="1" width="4.85546875" style="604" customWidth="1"/>
    <col min="2" max="4" width="9.140625" style="604"/>
    <col min="5" max="5" width="9.42578125" style="604" customWidth="1"/>
    <col min="6" max="6" width="12.42578125" style="604" customWidth="1"/>
    <col min="7" max="8" width="12.28515625" style="604" customWidth="1"/>
    <col min="9" max="9" width="13.42578125" style="604" customWidth="1"/>
    <col min="10" max="16384" width="9.140625" style="604"/>
  </cols>
  <sheetData>
    <row r="1" spans="1:9" ht="15.75">
      <c r="A1" s="591"/>
      <c r="B1" s="591"/>
      <c r="C1" s="926" t="s">
        <v>1701</v>
      </c>
      <c r="D1" s="926"/>
      <c r="E1" s="926"/>
      <c r="F1" s="591"/>
      <c r="G1" s="593"/>
      <c r="H1" s="591"/>
      <c r="I1" s="591"/>
    </row>
    <row r="2" spans="1:9" ht="15.75">
      <c r="A2" s="591"/>
      <c r="B2" s="591"/>
      <c r="C2" s="591"/>
      <c r="D2" s="591"/>
      <c r="E2" s="591"/>
      <c r="F2" s="591"/>
      <c r="G2" s="591"/>
      <c r="H2" s="593" t="s">
        <v>1702</v>
      </c>
      <c r="I2" s="591"/>
    </row>
    <row r="3" spans="1:9" ht="45.75" customHeight="1">
      <c r="A3" s="930" t="s">
        <v>1703</v>
      </c>
      <c r="B3" s="931"/>
      <c r="C3" s="931"/>
      <c r="D3" s="931"/>
      <c r="E3" s="931"/>
      <c r="F3" s="931"/>
      <c r="G3" s="931"/>
      <c r="H3" s="931"/>
      <c r="I3" s="931"/>
    </row>
    <row r="4" spans="1:9">
      <c r="A4" s="591"/>
      <c r="B4" s="591"/>
      <c r="C4" s="591"/>
      <c r="D4" s="591"/>
      <c r="E4" s="591"/>
      <c r="F4" s="591"/>
      <c r="G4" s="591"/>
      <c r="H4" s="591"/>
      <c r="I4" s="591"/>
    </row>
    <row r="5" spans="1:9">
      <c r="A5" s="591"/>
      <c r="B5" s="928"/>
      <c r="C5" s="925"/>
      <c r="D5" s="591"/>
      <c r="E5" s="591"/>
      <c r="F5" s="925" t="s">
        <v>1686</v>
      </c>
      <c r="G5" s="925"/>
      <c r="H5" s="925"/>
      <c r="I5" s="925"/>
    </row>
    <row r="6" spans="1:9" ht="15.75">
      <c r="A6" s="932" t="s">
        <v>1704</v>
      </c>
      <c r="B6" s="932"/>
      <c r="C6" s="932"/>
      <c r="D6" s="932"/>
      <c r="E6" s="932"/>
      <c r="F6" s="933" t="s">
        <v>1688</v>
      </c>
      <c r="G6" s="934"/>
      <c r="H6" s="934"/>
      <c r="I6" s="934"/>
    </row>
    <row r="7" spans="1:9" ht="45.75" customHeight="1">
      <c r="A7" s="597" t="s">
        <v>1689</v>
      </c>
      <c r="B7" s="597" t="s">
        <v>1690</v>
      </c>
      <c r="C7" s="921" t="s">
        <v>1691</v>
      </c>
      <c r="D7" s="935"/>
      <c r="E7" s="922"/>
      <c r="F7" s="936" t="s">
        <v>1705</v>
      </c>
      <c r="G7" s="936"/>
      <c r="H7" s="936" t="s">
        <v>1706</v>
      </c>
      <c r="I7" s="936"/>
    </row>
    <row r="8" spans="1:9" ht="21.95" customHeight="1">
      <c r="A8" s="605"/>
      <c r="B8" s="605"/>
      <c r="C8" s="937"/>
      <c r="D8" s="938"/>
      <c r="E8" s="939"/>
      <c r="F8" s="605" t="s">
        <v>1707</v>
      </c>
      <c r="G8" s="605" t="s">
        <v>55</v>
      </c>
      <c r="H8" s="605" t="s">
        <v>54</v>
      </c>
      <c r="I8" s="605" t="s">
        <v>55</v>
      </c>
    </row>
    <row r="9" spans="1:9" ht="21.95" customHeight="1">
      <c r="A9" s="605">
        <v>1</v>
      </c>
      <c r="B9" s="940" t="s">
        <v>1693</v>
      </c>
      <c r="C9" s="605" t="s">
        <v>1694</v>
      </c>
      <c r="D9" s="605"/>
      <c r="E9" s="605"/>
      <c r="F9" s="605">
        <v>6035619</v>
      </c>
      <c r="G9" s="605">
        <v>7395967</v>
      </c>
      <c r="H9" s="605">
        <v>8208611</v>
      </c>
      <c r="I9" s="605">
        <v>9682285</v>
      </c>
    </row>
    <row r="10" spans="1:9" ht="21.95" customHeight="1">
      <c r="A10" s="605">
        <v>2</v>
      </c>
      <c r="B10" s="941"/>
      <c r="C10" s="605" t="s">
        <v>1695</v>
      </c>
      <c r="D10" s="605"/>
      <c r="E10" s="605"/>
      <c r="F10" s="605">
        <v>125990</v>
      </c>
      <c r="G10" s="605">
        <v>1087458</v>
      </c>
      <c r="H10" s="605">
        <v>140425</v>
      </c>
      <c r="I10" s="605">
        <v>954552</v>
      </c>
    </row>
    <row r="11" spans="1:9" ht="37.5" customHeight="1">
      <c r="A11" s="605">
        <v>3</v>
      </c>
      <c r="B11" s="941"/>
      <c r="C11" s="943" t="s">
        <v>1708</v>
      </c>
      <c r="D11" s="944"/>
      <c r="E11" s="945"/>
      <c r="F11" s="605">
        <v>6161609</v>
      </c>
      <c r="G11" s="605">
        <v>8483425</v>
      </c>
      <c r="H11" s="605">
        <v>8349036</v>
      </c>
      <c r="I11" s="605">
        <v>10636837</v>
      </c>
    </row>
    <row r="12" spans="1:9" ht="21.95" customHeight="1">
      <c r="A12" s="605">
        <v>4</v>
      </c>
      <c r="B12" s="941"/>
      <c r="C12" s="946" t="s">
        <v>1466</v>
      </c>
      <c r="D12" s="947"/>
      <c r="E12" s="948"/>
      <c r="F12" s="605">
        <v>759405</v>
      </c>
      <c r="G12" s="605">
        <v>4083252</v>
      </c>
      <c r="H12" s="605">
        <v>1298821</v>
      </c>
      <c r="I12" s="605">
        <v>6838189</v>
      </c>
    </row>
    <row r="13" spans="1:9" ht="21.95" customHeight="1">
      <c r="A13" s="605">
        <v>5</v>
      </c>
      <c r="B13" s="941"/>
      <c r="C13" s="946" t="s">
        <v>44</v>
      </c>
      <c r="D13" s="947"/>
      <c r="E13" s="948"/>
      <c r="F13" s="605">
        <v>106159</v>
      </c>
      <c r="G13" s="605">
        <v>224784</v>
      </c>
      <c r="H13" s="605">
        <v>233828</v>
      </c>
      <c r="I13" s="605">
        <v>508216</v>
      </c>
    </row>
    <row r="14" spans="1:9" ht="21.95" customHeight="1">
      <c r="A14" s="605">
        <v>6</v>
      </c>
      <c r="B14" s="941"/>
      <c r="C14" s="946" t="s">
        <v>45</v>
      </c>
      <c r="D14" s="947"/>
      <c r="E14" s="948"/>
      <c r="F14" s="605">
        <v>132207</v>
      </c>
      <c r="G14" s="605">
        <v>906109</v>
      </c>
      <c r="H14" s="605">
        <v>413110</v>
      </c>
      <c r="I14" s="605">
        <v>2938428</v>
      </c>
    </row>
    <row r="15" spans="1:9" ht="21.95" customHeight="1">
      <c r="A15" s="605">
        <v>7</v>
      </c>
      <c r="B15" s="941"/>
      <c r="C15" s="946" t="s">
        <v>46</v>
      </c>
      <c r="D15" s="947"/>
      <c r="E15" s="948"/>
      <c r="F15" s="605">
        <v>225761</v>
      </c>
      <c r="G15" s="605">
        <v>728338</v>
      </c>
      <c r="H15" s="605">
        <v>343205</v>
      </c>
      <c r="I15" s="605">
        <v>1054600</v>
      </c>
    </row>
    <row r="16" spans="1:9" ht="21.95" customHeight="1">
      <c r="A16" s="605">
        <v>8</v>
      </c>
      <c r="B16" s="942"/>
      <c r="C16" s="949" t="s">
        <v>1709</v>
      </c>
      <c r="D16" s="950"/>
      <c r="E16" s="951"/>
      <c r="F16" s="605">
        <v>1223532</v>
      </c>
      <c r="G16" s="605">
        <v>5942483</v>
      </c>
      <c r="H16" s="605">
        <v>2288964</v>
      </c>
      <c r="I16" s="605">
        <v>11339433</v>
      </c>
    </row>
    <row r="17" spans="1:9" ht="21.95" customHeight="1">
      <c r="A17" s="605">
        <v>9</v>
      </c>
      <c r="B17" s="940" t="s">
        <v>1698</v>
      </c>
      <c r="C17" s="606" t="s">
        <v>49</v>
      </c>
      <c r="D17" s="607"/>
      <c r="E17" s="608"/>
      <c r="F17" s="605">
        <v>4601</v>
      </c>
      <c r="G17" s="605">
        <v>3584571</v>
      </c>
      <c r="H17" s="605">
        <v>9503</v>
      </c>
      <c r="I17" s="605">
        <v>5847871</v>
      </c>
    </row>
    <row r="18" spans="1:9" ht="21.95" customHeight="1">
      <c r="A18" s="605">
        <v>10</v>
      </c>
      <c r="B18" s="941"/>
      <c r="C18" s="946" t="s">
        <v>50</v>
      </c>
      <c r="D18" s="947"/>
      <c r="E18" s="948"/>
      <c r="F18" s="605">
        <v>3988</v>
      </c>
      <c r="G18" s="605">
        <v>721887</v>
      </c>
      <c r="H18" s="605">
        <v>23182</v>
      </c>
      <c r="I18" s="605">
        <v>1887463</v>
      </c>
    </row>
    <row r="19" spans="1:9" ht="21.95" customHeight="1">
      <c r="A19" s="605">
        <v>11</v>
      </c>
      <c r="B19" s="941"/>
      <c r="C19" s="946" t="s">
        <v>44</v>
      </c>
      <c r="D19" s="947"/>
      <c r="E19" s="948"/>
      <c r="F19" s="605">
        <v>6409</v>
      </c>
      <c r="G19" s="605">
        <v>47167</v>
      </c>
      <c r="H19" s="605">
        <v>6137</v>
      </c>
      <c r="I19" s="605">
        <v>76130</v>
      </c>
    </row>
    <row r="20" spans="1:9" ht="21.95" customHeight="1">
      <c r="A20" s="605">
        <v>12</v>
      </c>
      <c r="B20" s="941"/>
      <c r="C20" s="946" t="s">
        <v>45</v>
      </c>
      <c r="D20" s="947"/>
      <c r="E20" s="948"/>
      <c r="F20" s="605">
        <v>69729</v>
      </c>
      <c r="G20" s="605">
        <v>3288870</v>
      </c>
      <c r="H20" s="605">
        <v>208611</v>
      </c>
      <c r="I20" s="605">
        <v>6032265</v>
      </c>
    </row>
    <row r="21" spans="1:9" ht="21.95" customHeight="1">
      <c r="A21" s="605">
        <v>13</v>
      </c>
      <c r="B21" s="941"/>
      <c r="C21" s="946" t="s">
        <v>51</v>
      </c>
      <c r="D21" s="947"/>
      <c r="E21" s="948"/>
      <c r="F21" s="605">
        <v>1943753</v>
      </c>
      <c r="G21" s="605">
        <v>24358006</v>
      </c>
      <c r="H21" s="605">
        <v>3375007</v>
      </c>
      <c r="I21" s="605">
        <v>16395569</v>
      </c>
    </row>
    <row r="22" spans="1:9" ht="21.95" customHeight="1">
      <c r="A22" s="605">
        <v>14</v>
      </c>
      <c r="B22" s="942"/>
      <c r="C22" s="921" t="s">
        <v>1710</v>
      </c>
      <c r="D22" s="935"/>
      <c r="E22" s="922"/>
      <c r="F22" s="605">
        <v>2028480</v>
      </c>
      <c r="G22" s="605">
        <v>32000501</v>
      </c>
      <c r="H22" s="605">
        <v>3622440</v>
      </c>
      <c r="I22" s="605">
        <v>30239298</v>
      </c>
    </row>
    <row r="23" spans="1:9" ht="21.95" customHeight="1">
      <c r="A23" s="605">
        <v>15</v>
      </c>
      <c r="B23" s="921" t="s">
        <v>1700</v>
      </c>
      <c r="C23" s="935"/>
      <c r="D23" s="935"/>
      <c r="E23" s="922"/>
      <c r="F23" s="605">
        <v>9413621</v>
      </c>
      <c r="G23" s="605">
        <v>46426409</v>
      </c>
      <c r="H23" s="605">
        <v>14260440</v>
      </c>
      <c r="I23" s="605">
        <v>52215568</v>
      </c>
    </row>
    <row r="24" spans="1:9">
      <c r="A24" s="591"/>
      <c r="B24" s="591"/>
      <c r="C24" s="591"/>
      <c r="D24" s="591"/>
      <c r="E24" s="591"/>
      <c r="F24" s="591"/>
      <c r="G24" s="591"/>
      <c r="H24" s="591"/>
      <c r="I24" s="591"/>
    </row>
    <row r="25" spans="1:9">
      <c r="A25" s="591"/>
      <c r="B25" s="591"/>
      <c r="C25" s="591"/>
      <c r="D25" s="591"/>
      <c r="E25" s="591"/>
      <c r="F25" s="591"/>
      <c r="G25" s="591"/>
      <c r="H25" s="591"/>
      <c r="I25" s="591"/>
    </row>
    <row r="26" spans="1:9" ht="75.75" customHeight="1">
      <c r="A26" s="923"/>
      <c r="B26" s="923"/>
      <c r="C26" s="923"/>
      <c r="D26" s="923"/>
      <c r="E26" s="923"/>
      <c r="F26" s="923"/>
      <c r="G26" s="923"/>
      <c r="H26" s="923"/>
      <c r="I26" s="923"/>
    </row>
    <row r="27" spans="1:9">
      <c r="A27" s="601"/>
      <c r="B27" s="601"/>
      <c r="C27" s="601"/>
      <c r="D27" s="601"/>
      <c r="E27" s="601"/>
      <c r="F27" s="601"/>
      <c r="G27" s="601"/>
      <c r="H27" s="601"/>
      <c r="I27" s="601"/>
    </row>
  </sheetData>
  <mergeCells count="25">
    <mergeCell ref="B23:E23"/>
    <mergeCell ref="A26:I26"/>
    <mergeCell ref="C16:E16"/>
    <mergeCell ref="B17:B22"/>
    <mergeCell ref="C18:E18"/>
    <mergeCell ref="C19:E19"/>
    <mergeCell ref="C20:E20"/>
    <mergeCell ref="C21:E21"/>
    <mergeCell ref="C22:E22"/>
    <mergeCell ref="C7:E7"/>
    <mergeCell ref="F7:G7"/>
    <mergeCell ref="H7:I7"/>
    <mergeCell ref="C8:E8"/>
    <mergeCell ref="B9:B16"/>
    <mergeCell ref="C11:E11"/>
    <mergeCell ref="C12:E12"/>
    <mergeCell ref="C13:E13"/>
    <mergeCell ref="C14:E14"/>
    <mergeCell ref="C15:E15"/>
    <mergeCell ref="C1:E1"/>
    <mergeCell ref="A3:I3"/>
    <mergeCell ref="B5:C5"/>
    <mergeCell ref="F5:I5"/>
    <mergeCell ref="A6:E6"/>
    <mergeCell ref="F6:I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D10" sqref="D10"/>
    </sheetView>
  </sheetViews>
  <sheetFormatPr defaultRowHeight="15"/>
  <cols>
    <col min="1" max="1" width="5.42578125" style="594" customWidth="1"/>
    <col min="2" max="2" width="11.85546875" style="594" customWidth="1"/>
    <col min="3" max="3" width="26.85546875" style="594" customWidth="1"/>
    <col min="4" max="4" width="11" style="594" customWidth="1"/>
    <col min="5" max="5" width="11.85546875" style="594" customWidth="1"/>
    <col min="6" max="6" width="11.140625" style="594" customWidth="1"/>
    <col min="7" max="7" width="18.140625" style="594" customWidth="1"/>
    <col min="8" max="8" width="21" style="594" hidden="1" customWidth="1"/>
    <col min="9" max="16384" width="9.140625" style="594"/>
  </cols>
  <sheetData>
    <row r="1" spans="1:8">
      <c r="C1" s="594" t="s">
        <v>1711</v>
      </c>
      <c r="D1" s="596"/>
    </row>
    <row r="2" spans="1:8">
      <c r="F2" s="596" t="s">
        <v>1712</v>
      </c>
    </row>
    <row r="3" spans="1:8">
      <c r="A3" s="953" t="s">
        <v>1713</v>
      </c>
      <c r="B3" s="953"/>
      <c r="C3" s="953"/>
      <c r="D3" s="953"/>
      <c r="E3" s="953"/>
      <c r="F3" s="953"/>
      <c r="G3" s="953"/>
    </row>
    <row r="5" spans="1:8">
      <c r="D5" s="594" t="s">
        <v>1714</v>
      </c>
      <c r="G5" s="596"/>
    </row>
    <row r="6" spans="1:8">
      <c r="A6" s="594" t="s">
        <v>1704</v>
      </c>
    </row>
    <row r="8" spans="1:8">
      <c r="A8" s="609" t="s">
        <v>1689</v>
      </c>
      <c r="B8" s="609" t="s">
        <v>1690</v>
      </c>
      <c r="C8" s="609" t="s">
        <v>1691</v>
      </c>
      <c r="D8" s="954" t="s">
        <v>1692</v>
      </c>
      <c r="E8" s="954"/>
      <c r="F8" s="955" t="s">
        <v>1715</v>
      </c>
      <c r="G8" s="955"/>
      <c r="H8" s="610" t="s">
        <v>1716</v>
      </c>
    </row>
    <row r="9" spans="1:8">
      <c r="A9" s="611"/>
      <c r="B9" s="611"/>
      <c r="C9" s="611"/>
      <c r="D9" s="612" t="s">
        <v>54</v>
      </c>
      <c r="E9" s="612" t="s">
        <v>55</v>
      </c>
      <c r="F9" s="611" t="s">
        <v>1707</v>
      </c>
      <c r="G9" s="611" t="s">
        <v>55</v>
      </c>
      <c r="H9" s="610"/>
    </row>
    <row r="10" spans="1:8">
      <c r="A10" s="611">
        <v>1</v>
      </c>
      <c r="B10" s="956" t="s">
        <v>1693</v>
      </c>
      <c r="C10" s="611" t="s">
        <v>1694</v>
      </c>
      <c r="D10" s="611">
        <v>5334199</v>
      </c>
      <c r="E10" s="611">
        <v>5719137</v>
      </c>
      <c r="F10" s="611">
        <v>6035619</v>
      </c>
      <c r="G10" s="611">
        <v>7395967</v>
      </c>
      <c r="H10" s="613">
        <v>129.31963336426458</v>
      </c>
    </row>
    <row r="11" spans="1:8">
      <c r="A11" s="611">
        <v>2</v>
      </c>
      <c r="B11" s="957"/>
      <c r="C11" s="611" t="s">
        <v>1695</v>
      </c>
      <c r="D11" s="611">
        <v>352641</v>
      </c>
      <c r="E11" s="611">
        <v>542805</v>
      </c>
      <c r="F11" s="611">
        <v>125990</v>
      </c>
      <c r="G11" s="611">
        <v>1087458</v>
      </c>
      <c r="H11" s="613">
        <v>200.3404537541106</v>
      </c>
    </row>
    <row r="12" spans="1:8" ht="26.25">
      <c r="A12" s="611">
        <v>3</v>
      </c>
      <c r="B12" s="957"/>
      <c r="C12" s="614" t="s">
        <v>1717</v>
      </c>
      <c r="D12" s="611">
        <v>5686840</v>
      </c>
      <c r="E12" s="611">
        <v>6261942</v>
      </c>
      <c r="F12" s="611">
        <v>6161609</v>
      </c>
      <c r="G12" s="611">
        <v>8483425</v>
      </c>
      <c r="H12" s="613">
        <v>135.47594340541639</v>
      </c>
    </row>
    <row r="13" spans="1:8">
      <c r="A13" s="611">
        <v>4</v>
      </c>
      <c r="B13" s="957"/>
      <c r="C13" s="611" t="s">
        <v>1466</v>
      </c>
      <c r="D13" s="611">
        <v>695764</v>
      </c>
      <c r="E13" s="611">
        <v>1810530</v>
      </c>
      <c r="F13" s="611">
        <v>759405</v>
      </c>
      <c r="G13" s="611">
        <v>4083252</v>
      </c>
      <c r="H13" s="613">
        <v>225.52799456512736</v>
      </c>
    </row>
    <row r="14" spans="1:8">
      <c r="A14" s="611">
        <v>5</v>
      </c>
      <c r="B14" s="957"/>
      <c r="C14" s="611" t="s">
        <v>44</v>
      </c>
      <c r="D14" s="611">
        <v>128133</v>
      </c>
      <c r="E14" s="611">
        <v>298941</v>
      </c>
      <c r="F14" s="611">
        <v>106159</v>
      </c>
      <c r="G14" s="611">
        <v>224784</v>
      </c>
      <c r="H14" s="613">
        <v>75.193432817846997</v>
      </c>
    </row>
    <row r="15" spans="1:8">
      <c r="A15" s="611">
        <v>6</v>
      </c>
      <c r="B15" s="957"/>
      <c r="C15" s="611" t="s">
        <v>45</v>
      </c>
      <c r="D15" s="611">
        <v>189781</v>
      </c>
      <c r="E15" s="611">
        <v>1445863</v>
      </c>
      <c r="F15" s="611">
        <v>132207</v>
      </c>
      <c r="G15" s="611">
        <v>906109</v>
      </c>
      <c r="H15" s="613">
        <v>62.669077222392445</v>
      </c>
    </row>
    <row r="16" spans="1:8">
      <c r="A16" s="611">
        <v>7</v>
      </c>
      <c r="B16" s="957"/>
      <c r="C16" s="611" t="s">
        <v>46</v>
      </c>
      <c r="D16" s="611">
        <v>772345</v>
      </c>
      <c r="E16" s="611">
        <v>1428715</v>
      </c>
      <c r="F16" s="611">
        <v>225761</v>
      </c>
      <c r="G16" s="611">
        <v>728338</v>
      </c>
      <c r="H16" s="613">
        <v>50.978536657065966</v>
      </c>
    </row>
    <row r="17" spans="1:10">
      <c r="A17" s="611">
        <v>8</v>
      </c>
      <c r="B17" s="958"/>
      <c r="C17" s="609" t="s">
        <v>1709</v>
      </c>
      <c r="D17" s="611">
        <v>1786023</v>
      </c>
      <c r="E17" s="611">
        <v>4984049</v>
      </c>
      <c r="F17" s="611">
        <v>1223532</v>
      </c>
      <c r="G17" s="611">
        <v>5942483</v>
      </c>
      <c r="H17" s="613">
        <v>119.23002763415849</v>
      </c>
    </row>
    <row r="18" spans="1:10">
      <c r="A18" s="611">
        <v>9</v>
      </c>
      <c r="B18" s="956" t="s">
        <v>1698</v>
      </c>
      <c r="C18" s="611" t="s">
        <v>49</v>
      </c>
      <c r="D18" s="611">
        <v>2354</v>
      </c>
      <c r="E18" s="611">
        <v>1368423</v>
      </c>
      <c r="F18" s="611">
        <v>4601</v>
      </c>
      <c r="G18" s="611">
        <v>3584571</v>
      </c>
      <c r="H18" s="613">
        <v>261.9490464571262</v>
      </c>
    </row>
    <row r="19" spans="1:10">
      <c r="A19" s="611">
        <v>10</v>
      </c>
      <c r="B19" s="957"/>
      <c r="C19" s="611" t="s">
        <v>50</v>
      </c>
      <c r="D19" s="611">
        <v>11796</v>
      </c>
      <c r="E19" s="611">
        <v>329925</v>
      </c>
      <c r="F19" s="611">
        <v>3988</v>
      </c>
      <c r="G19" s="611">
        <v>721887</v>
      </c>
      <c r="H19" s="613">
        <v>218.80336440100021</v>
      </c>
    </row>
    <row r="20" spans="1:10">
      <c r="A20" s="611">
        <v>11</v>
      </c>
      <c r="B20" s="957"/>
      <c r="C20" s="611" t="s">
        <v>44</v>
      </c>
      <c r="D20" s="611">
        <v>7769</v>
      </c>
      <c r="E20" s="611">
        <v>85790</v>
      </c>
      <c r="F20" s="611">
        <v>6409</v>
      </c>
      <c r="G20" s="611">
        <v>47167</v>
      </c>
      <c r="H20" s="613">
        <v>54.979601352138943</v>
      </c>
    </row>
    <row r="21" spans="1:10">
      <c r="A21" s="611">
        <v>12</v>
      </c>
      <c r="B21" s="957"/>
      <c r="C21" s="611" t="s">
        <v>45</v>
      </c>
      <c r="D21" s="611">
        <v>43328</v>
      </c>
      <c r="E21" s="611">
        <v>2519848</v>
      </c>
      <c r="F21" s="611">
        <v>69729</v>
      </c>
      <c r="G21" s="611">
        <v>3288870</v>
      </c>
      <c r="H21" s="613">
        <v>130.51858683539641</v>
      </c>
    </row>
    <row r="22" spans="1:10">
      <c r="A22" s="611">
        <v>13</v>
      </c>
      <c r="B22" s="957"/>
      <c r="C22" s="611" t="s">
        <v>51</v>
      </c>
      <c r="D22" s="611">
        <v>930825</v>
      </c>
      <c r="E22" s="611">
        <v>2183740</v>
      </c>
      <c r="F22" s="611">
        <v>1943753</v>
      </c>
      <c r="G22" s="611">
        <v>24358006</v>
      </c>
      <c r="H22" s="613">
        <v>1115.4261038402008</v>
      </c>
    </row>
    <row r="23" spans="1:10">
      <c r="A23" s="611">
        <v>14</v>
      </c>
      <c r="B23" s="958"/>
      <c r="C23" s="609" t="s">
        <v>1718</v>
      </c>
      <c r="D23" s="611">
        <v>996072</v>
      </c>
      <c r="E23" s="611">
        <v>6487726</v>
      </c>
      <c r="F23" s="611">
        <v>2028480</v>
      </c>
      <c r="G23" s="611">
        <v>32000501</v>
      </c>
      <c r="H23" s="613">
        <v>493.24680172991276</v>
      </c>
    </row>
    <row r="24" spans="1:10">
      <c r="A24" s="611">
        <v>15</v>
      </c>
      <c r="B24" s="959" t="s">
        <v>1700</v>
      </c>
      <c r="C24" s="960"/>
      <c r="D24" s="611">
        <v>8468935</v>
      </c>
      <c r="E24" s="611">
        <v>17733717</v>
      </c>
      <c r="F24" s="611">
        <v>9413621</v>
      </c>
      <c r="G24" s="611">
        <v>46426409</v>
      </c>
      <c r="H24" s="613">
        <v>261.79739419547519</v>
      </c>
    </row>
    <row r="27" spans="1:10" ht="39" customHeight="1">
      <c r="A27" s="952"/>
      <c r="B27" s="952"/>
      <c r="C27" s="952"/>
      <c r="D27" s="952"/>
      <c r="E27" s="952"/>
      <c r="F27" s="952"/>
      <c r="G27" s="615"/>
      <c r="H27" s="615"/>
      <c r="I27" s="615"/>
      <c r="J27" s="602"/>
    </row>
    <row r="28" spans="1:10">
      <c r="A28" s="601"/>
      <c r="B28" s="601"/>
      <c r="C28" s="601"/>
      <c r="D28" s="601"/>
      <c r="E28" s="601"/>
      <c r="F28" s="601"/>
      <c r="G28" s="602"/>
      <c r="H28" s="602"/>
      <c r="I28" s="602"/>
      <c r="J28" s="602"/>
    </row>
  </sheetData>
  <mergeCells count="7">
    <mergeCell ref="A27:F27"/>
    <mergeCell ref="A3:G3"/>
    <mergeCell ref="D8:E8"/>
    <mergeCell ref="F8:G8"/>
    <mergeCell ref="B10:B17"/>
    <mergeCell ref="B18:B23"/>
    <mergeCell ref="B24:C2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E90"/>
  <sheetViews>
    <sheetView topLeftCell="U43" workbookViewId="0">
      <selection activeCell="W51" sqref="W51"/>
    </sheetView>
  </sheetViews>
  <sheetFormatPr defaultColWidth="32.7109375" defaultRowHeight="36.75" customHeight="1"/>
  <cols>
    <col min="1" max="1" width="15.28515625" style="617" customWidth="1"/>
    <col min="2" max="2" width="42.7109375" style="617" customWidth="1"/>
    <col min="3" max="3" width="41.140625" style="617" customWidth="1"/>
    <col min="4" max="4" width="31.42578125" style="617" hidden="1" customWidth="1"/>
    <col min="5" max="6" width="36.42578125" style="617" customWidth="1"/>
    <col min="7" max="7" width="16.5703125" style="617" customWidth="1"/>
    <col min="8" max="8" width="52.42578125" style="617" customWidth="1"/>
    <col min="9" max="9" width="35.5703125" style="617" customWidth="1"/>
    <col min="10" max="10" width="0" style="617" hidden="1" customWidth="1"/>
    <col min="11" max="12" width="32.7109375" style="617"/>
    <col min="13" max="13" width="11.7109375" style="617" customWidth="1"/>
    <col min="14" max="14" width="41.5703125" style="617" customWidth="1"/>
    <col min="15" max="15" width="39.42578125" style="617" customWidth="1"/>
    <col min="16" max="16" width="0" style="617" hidden="1" customWidth="1"/>
    <col min="17" max="18" width="32.7109375" style="617"/>
    <col min="19" max="19" width="13.42578125" style="617" customWidth="1"/>
    <col min="20" max="20" width="42.7109375" style="617" customWidth="1"/>
    <col min="21" max="21" width="61.140625" style="617" customWidth="1"/>
    <col min="22" max="22" width="9" style="617" hidden="1" customWidth="1"/>
    <col min="23" max="23" width="35.5703125" style="617" customWidth="1"/>
    <col min="24" max="16384" width="32.7109375" style="617"/>
  </cols>
  <sheetData>
    <row r="1" spans="1:31" s="616" customFormat="1" ht="36.75" customHeight="1">
      <c r="A1" s="961" t="s">
        <v>1719</v>
      </c>
      <c r="B1" s="962"/>
      <c r="C1" s="962"/>
      <c r="D1" s="962"/>
      <c r="E1" s="962"/>
      <c r="F1" s="963"/>
      <c r="G1" s="961" t="s">
        <v>1719</v>
      </c>
      <c r="H1" s="962"/>
      <c r="I1" s="962"/>
      <c r="J1" s="962"/>
      <c r="K1" s="962"/>
      <c r="L1" s="963"/>
      <c r="M1" s="961" t="s">
        <v>1719</v>
      </c>
      <c r="N1" s="962"/>
      <c r="O1" s="962"/>
      <c r="P1" s="962"/>
      <c r="Q1" s="962"/>
      <c r="R1" s="963"/>
      <c r="S1" s="964" t="s">
        <v>1720</v>
      </c>
      <c r="T1" s="962"/>
      <c r="U1" s="962"/>
      <c r="V1" s="962"/>
      <c r="W1" s="962"/>
      <c r="X1" s="963"/>
    </row>
    <row r="2" spans="1:31" ht="27" customHeight="1">
      <c r="A2" s="961" t="s">
        <v>1721</v>
      </c>
      <c r="B2" s="962"/>
      <c r="C2" s="962"/>
      <c r="D2" s="962"/>
      <c r="E2" s="962"/>
      <c r="F2" s="963"/>
      <c r="G2" s="965" t="s">
        <v>1722</v>
      </c>
      <c r="H2" s="966"/>
      <c r="I2" s="966"/>
      <c r="J2" s="966"/>
      <c r="K2" s="966"/>
      <c r="L2" s="967"/>
      <c r="M2" s="968" t="s">
        <v>263</v>
      </c>
      <c r="N2" s="969"/>
      <c r="O2" s="969"/>
      <c r="P2" s="969"/>
      <c r="Q2" s="969"/>
      <c r="R2" s="970"/>
      <c r="S2" s="968" t="s">
        <v>1723</v>
      </c>
      <c r="T2" s="969"/>
      <c r="U2" s="969"/>
      <c r="V2" s="969"/>
      <c r="W2" s="969"/>
      <c r="X2" s="970"/>
      <c r="AD2" s="617">
        <v>1</v>
      </c>
      <c r="AE2" s="617">
        <v>1</v>
      </c>
    </row>
    <row r="3" spans="1:31" ht="111" customHeight="1">
      <c r="A3" s="618" t="s">
        <v>1724</v>
      </c>
      <c r="B3" s="618" t="s">
        <v>2</v>
      </c>
      <c r="C3" s="619" t="s">
        <v>1725</v>
      </c>
      <c r="D3" s="618" t="s">
        <v>1726</v>
      </c>
      <c r="E3" s="618" t="s">
        <v>1727</v>
      </c>
      <c r="F3" s="618" t="s">
        <v>1728</v>
      </c>
      <c r="G3" s="618" t="s">
        <v>1724</v>
      </c>
      <c r="H3" s="618" t="s">
        <v>2</v>
      </c>
      <c r="I3" s="619" t="s">
        <v>1725</v>
      </c>
      <c r="J3" s="618" t="s">
        <v>1726</v>
      </c>
      <c r="K3" s="618" t="s">
        <v>1727</v>
      </c>
      <c r="L3" s="618" t="s">
        <v>1728</v>
      </c>
      <c r="M3" s="618" t="s">
        <v>1724</v>
      </c>
      <c r="N3" s="618" t="s">
        <v>2</v>
      </c>
      <c r="O3" s="619" t="s">
        <v>1725</v>
      </c>
      <c r="P3" s="618" t="s">
        <v>1726</v>
      </c>
      <c r="Q3" s="618" t="s">
        <v>1727</v>
      </c>
      <c r="R3" s="618" t="s">
        <v>1728</v>
      </c>
      <c r="S3" s="618" t="s">
        <v>1724</v>
      </c>
      <c r="T3" s="618" t="s">
        <v>2</v>
      </c>
      <c r="U3" s="619" t="s">
        <v>1725</v>
      </c>
      <c r="V3" s="618" t="s">
        <v>1726</v>
      </c>
      <c r="W3" s="618" t="s">
        <v>1727</v>
      </c>
      <c r="X3" s="618" t="s">
        <v>1728</v>
      </c>
    </row>
    <row r="4" spans="1:31" ht="48.75" customHeight="1">
      <c r="A4" s="620">
        <v>1</v>
      </c>
      <c r="B4" s="621" t="s">
        <v>1729</v>
      </c>
      <c r="D4" s="622">
        <v>5872</v>
      </c>
      <c r="E4" s="623">
        <v>6716</v>
      </c>
      <c r="F4" s="623">
        <v>6134</v>
      </c>
      <c r="G4" s="620">
        <v>1</v>
      </c>
      <c r="H4" s="621" t="s">
        <v>1729</v>
      </c>
      <c r="J4" s="623">
        <v>1471</v>
      </c>
      <c r="K4" s="623">
        <v>1498</v>
      </c>
      <c r="L4" s="623">
        <v>1645</v>
      </c>
      <c r="M4" s="620">
        <v>1</v>
      </c>
      <c r="N4" s="621" t="s">
        <v>1729</v>
      </c>
      <c r="P4" s="623">
        <v>1671</v>
      </c>
      <c r="Q4" s="623">
        <v>2088</v>
      </c>
      <c r="R4" s="623">
        <v>1743</v>
      </c>
      <c r="S4" s="620">
        <v>1</v>
      </c>
      <c r="T4" s="621" t="s">
        <v>1729</v>
      </c>
      <c r="V4" s="623">
        <f>SUM(D4,J4,P4)</f>
        <v>9014</v>
      </c>
      <c r="W4" s="623">
        <f t="shared" ref="W4:X19" si="0">SUM(E4,K4,Q4)</f>
        <v>10302</v>
      </c>
      <c r="X4" s="623">
        <f t="shared" si="0"/>
        <v>9522</v>
      </c>
      <c r="Z4" s="624"/>
      <c r="AA4" s="624"/>
      <c r="AC4" s="624"/>
    </row>
    <row r="5" spans="1:31" ht="46.5" customHeight="1">
      <c r="A5" s="620">
        <v>2</v>
      </c>
      <c r="B5" s="621" t="s">
        <v>1730</v>
      </c>
      <c r="D5" s="622">
        <v>1912</v>
      </c>
      <c r="E5" s="623">
        <v>2004</v>
      </c>
      <c r="F5" s="623">
        <v>1987</v>
      </c>
      <c r="G5" s="620">
        <v>2</v>
      </c>
      <c r="H5" s="621" t="s">
        <v>1730</v>
      </c>
      <c r="J5" s="623">
        <v>271</v>
      </c>
      <c r="K5" s="623">
        <v>315</v>
      </c>
      <c r="L5" s="623">
        <v>297</v>
      </c>
      <c r="M5" s="620">
        <v>2</v>
      </c>
      <c r="N5" s="621" t="s">
        <v>1730</v>
      </c>
      <c r="P5" s="623">
        <v>1271</v>
      </c>
      <c r="Q5" s="623">
        <v>1607</v>
      </c>
      <c r="R5" s="623">
        <v>1324</v>
      </c>
      <c r="S5" s="620">
        <v>2</v>
      </c>
      <c r="T5" s="621" t="s">
        <v>1730</v>
      </c>
      <c r="V5" s="623">
        <f t="shared" ref="V5:X48" si="1">SUM(D5,J5,P5)</f>
        <v>3454</v>
      </c>
      <c r="W5" s="623">
        <f t="shared" si="0"/>
        <v>3926</v>
      </c>
      <c r="X5" s="623">
        <f t="shared" si="0"/>
        <v>3608</v>
      </c>
      <c r="Z5" s="624"/>
      <c r="AA5" s="624"/>
      <c r="AC5" s="624"/>
    </row>
    <row r="6" spans="1:31" ht="45.75" customHeight="1">
      <c r="A6" s="620">
        <v>3</v>
      </c>
      <c r="B6" s="621" t="s">
        <v>1731</v>
      </c>
      <c r="D6" s="622">
        <v>620</v>
      </c>
      <c r="E6" s="623">
        <v>699</v>
      </c>
      <c r="F6" s="623">
        <v>648</v>
      </c>
      <c r="G6" s="620">
        <v>3</v>
      </c>
      <c r="H6" s="621" t="s">
        <v>1731</v>
      </c>
      <c r="J6" s="623">
        <v>78</v>
      </c>
      <c r="K6" s="623">
        <v>101</v>
      </c>
      <c r="L6" s="623">
        <v>90</v>
      </c>
      <c r="M6" s="620">
        <v>3</v>
      </c>
      <c r="N6" s="621" t="s">
        <v>1731</v>
      </c>
      <c r="P6" s="623">
        <v>151</v>
      </c>
      <c r="Q6" s="623">
        <v>232</v>
      </c>
      <c r="R6" s="623">
        <v>185</v>
      </c>
      <c r="S6" s="620">
        <v>3</v>
      </c>
      <c r="T6" s="621" t="s">
        <v>1731</v>
      </c>
      <c r="V6" s="623">
        <f t="shared" si="1"/>
        <v>849</v>
      </c>
      <c r="W6" s="623">
        <f t="shared" si="0"/>
        <v>1032</v>
      </c>
      <c r="X6" s="623">
        <f t="shared" si="0"/>
        <v>923</v>
      </c>
      <c r="Z6" s="624"/>
      <c r="AA6" s="624"/>
      <c r="AC6" s="624"/>
    </row>
    <row r="7" spans="1:31" ht="47.25" customHeight="1">
      <c r="A7" s="620">
        <v>4</v>
      </c>
      <c r="B7" s="621" t="s">
        <v>1732</v>
      </c>
      <c r="D7" s="622">
        <v>8745</v>
      </c>
      <c r="E7" s="623">
        <v>8464</v>
      </c>
      <c r="F7" s="623">
        <v>8389</v>
      </c>
      <c r="G7" s="620">
        <v>4</v>
      </c>
      <c r="H7" s="621" t="s">
        <v>1732</v>
      </c>
      <c r="J7" s="623">
        <v>913</v>
      </c>
      <c r="K7" s="623">
        <v>1653</v>
      </c>
      <c r="L7" s="623">
        <v>1256</v>
      </c>
      <c r="M7" s="620">
        <v>4</v>
      </c>
      <c r="N7" s="621" t="s">
        <v>1732</v>
      </c>
      <c r="P7" s="623">
        <v>2988</v>
      </c>
      <c r="Q7" s="623">
        <v>4721</v>
      </c>
      <c r="R7" s="623">
        <v>1857</v>
      </c>
      <c r="S7" s="620">
        <v>4</v>
      </c>
      <c r="T7" s="621" t="s">
        <v>1732</v>
      </c>
      <c r="V7" s="623">
        <f t="shared" si="1"/>
        <v>12646</v>
      </c>
      <c r="W7" s="623">
        <f t="shared" si="0"/>
        <v>14838</v>
      </c>
      <c r="X7" s="623">
        <f t="shared" si="0"/>
        <v>11502</v>
      </c>
      <c r="Z7" s="624"/>
      <c r="AA7" s="624"/>
      <c r="AC7" s="624"/>
    </row>
    <row r="8" spans="1:31" ht="20.100000000000001" customHeight="1">
      <c r="A8" s="620">
        <v>5</v>
      </c>
      <c r="B8" s="971" t="s">
        <v>1733</v>
      </c>
      <c r="C8" s="625" t="s">
        <v>1734</v>
      </c>
      <c r="D8" s="622">
        <v>1623</v>
      </c>
      <c r="E8" s="623">
        <v>1661</v>
      </c>
      <c r="F8" s="623">
        <v>1680</v>
      </c>
      <c r="G8" s="620">
        <v>5</v>
      </c>
      <c r="H8" s="971" t="s">
        <v>1733</v>
      </c>
      <c r="I8" s="625" t="s">
        <v>1734</v>
      </c>
      <c r="J8" s="623">
        <v>222</v>
      </c>
      <c r="K8" s="623">
        <v>303</v>
      </c>
      <c r="L8" s="623">
        <v>258</v>
      </c>
      <c r="M8" s="620">
        <v>5</v>
      </c>
      <c r="N8" s="971" t="s">
        <v>1733</v>
      </c>
      <c r="O8" s="625" t="s">
        <v>1734</v>
      </c>
      <c r="P8" s="623">
        <v>1128</v>
      </c>
      <c r="Q8" s="623">
        <v>1287</v>
      </c>
      <c r="R8" s="623">
        <v>1163</v>
      </c>
      <c r="S8" s="620">
        <v>5</v>
      </c>
      <c r="T8" s="971" t="s">
        <v>1733</v>
      </c>
      <c r="U8" s="625" t="s">
        <v>1734</v>
      </c>
      <c r="V8" s="623">
        <f t="shared" si="1"/>
        <v>2973</v>
      </c>
      <c r="W8" s="623">
        <f t="shared" si="0"/>
        <v>3251</v>
      </c>
      <c r="X8" s="623">
        <f t="shared" si="0"/>
        <v>3101</v>
      </c>
      <c r="Z8" s="624"/>
      <c r="AA8" s="624"/>
      <c r="AC8" s="624"/>
    </row>
    <row r="9" spans="1:31" ht="20.100000000000001" customHeight="1">
      <c r="A9" s="620">
        <v>6</v>
      </c>
      <c r="B9" s="971"/>
      <c r="C9" s="625" t="s">
        <v>1735</v>
      </c>
      <c r="D9" s="622">
        <v>2761</v>
      </c>
      <c r="E9" s="623">
        <v>3016</v>
      </c>
      <c r="F9" s="623">
        <v>2719</v>
      </c>
      <c r="G9" s="620">
        <v>6</v>
      </c>
      <c r="H9" s="971"/>
      <c r="I9" s="625" t="s">
        <v>1735</v>
      </c>
      <c r="J9" s="623">
        <v>84</v>
      </c>
      <c r="K9" s="623">
        <v>228</v>
      </c>
      <c r="L9" s="623">
        <v>116</v>
      </c>
      <c r="M9" s="620">
        <v>6</v>
      </c>
      <c r="N9" s="971"/>
      <c r="O9" s="625" t="s">
        <v>1735</v>
      </c>
      <c r="P9" s="623">
        <v>1084</v>
      </c>
      <c r="Q9" s="623">
        <v>1059</v>
      </c>
      <c r="R9" s="623">
        <v>1077</v>
      </c>
      <c r="S9" s="620">
        <v>6</v>
      </c>
      <c r="T9" s="971"/>
      <c r="U9" s="625" t="s">
        <v>1735</v>
      </c>
      <c r="V9" s="623">
        <f t="shared" si="1"/>
        <v>3929</v>
      </c>
      <c r="W9" s="623">
        <f t="shared" si="0"/>
        <v>4303</v>
      </c>
      <c r="X9" s="623">
        <f t="shared" si="0"/>
        <v>3912</v>
      </c>
      <c r="Z9" s="624"/>
      <c r="AA9" s="624"/>
      <c r="AC9" s="624"/>
    </row>
    <row r="10" spans="1:31" ht="20.100000000000001" customHeight="1">
      <c r="A10" s="620">
        <v>7</v>
      </c>
      <c r="B10" s="971"/>
      <c r="C10" s="625" t="s">
        <v>1736</v>
      </c>
      <c r="D10" s="622">
        <v>16</v>
      </c>
      <c r="E10" s="623">
        <v>7</v>
      </c>
      <c r="F10" s="623">
        <v>21</v>
      </c>
      <c r="G10" s="620">
        <v>7</v>
      </c>
      <c r="H10" s="971"/>
      <c r="I10" s="625" t="s">
        <v>1736</v>
      </c>
      <c r="J10" s="623">
        <v>15</v>
      </c>
      <c r="K10" s="623">
        <v>5</v>
      </c>
      <c r="L10" s="623">
        <v>10</v>
      </c>
      <c r="M10" s="620">
        <v>7</v>
      </c>
      <c r="N10" s="971"/>
      <c r="O10" s="625" t="s">
        <v>1736</v>
      </c>
      <c r="P10" s="623">
        <v>200</v>
      </c>
      <c r="Q10" s="623">
        <v>375</v>
      </c>
      <c r="R10" s="623">
        <v>220</v>
      </c>
      <c r="S10" s="620">
        <v>7</v>
      </c>
      <c r="T10" s="971"/>
      <c r="U10" s="625" t="s">
        <v>1736</v>
      </c>
      <c r="V10" s="623">
        <f t="shared" si="1"/>
        <v>231</v>
      </c>
      <c r="W10" s="623">
        <f t="shared" si="0"/>
        <v>387</v>
      </c>
      <c r="X10" s="623">
        <f t="shared" si="0"/>
        <v>251</v>
      </c>
      <c r="Z10" s="624"/>
      <c r="AA10" s="624"/>
      <c r="AC10" s="624"/>
    </row>
    <row r="11" spans="1:31" ht="20.100000000000001" customHeight="1">
      <c r="A11" s="620">
        <v>8</v>
      </c>
      <c r="B11" s="971"/>
      <c r="C11" s="619" t="s">
        <v>1737</v>
      </c>
      <c r="D11" s="622">
        <v>4400</v>
      </c>
      <c r="E11" s="622">
        <v>4684</v>
      </c>
      <c r="F11" s="622">
        <v>4420</v>
      </c>
      <c r="G11" s="620">
        <v>8</v>
      </c>
      <c r="H11" s="971"/>
      <c r="I11" s="619" t="s">
        <v>1737</v>
      </c>
      <c r="J11" s="622">
        <v>321</v>
      </c>
      <c r="K11" s="622">
        <v>536</v>
      </c>
      <c r="L11" s="622">
        <v>384</v>
      </c>
      <c r="M11" s="620">
        <v>8</v>
      </c>
      <c r="N11" s="971"/>
      <c r="O11" s="619" t="s">
        <v>1737</v>
      </c>
      <c r="P11" s="622">
        <v>2412</v>
      </c>
      <c r="Q11" s="622">
        <v>2721</v>
      </c>
      <c r="R11" s="622">
        <v>2460</v>
      </c>
      <c r="S11" s="620">
        <v>8</v>
      </c>
      <c r="T11" s="971"/>
      <c r="U11" s="619" t="s">
        <v>1737</v>
      </c>
      <c r="V11" s="623">
        <f t="shared" si="1"/>
        <v>7133</v>
      </c>
      <c r="W11" s="623">
        <f t="shared" si="0"/>
        <v>7941</v>
      </c>
      <c r="X11" s="623">
        <f t="shared" si="0"/>
        <v>7264</v>
      </c>
      <c r="Z11" s="624"/>
      <c r="AA11" s="624"/>
      <c r="AC11" s="624"/>
    </row>
    <row r="12" spans="1:31" ht="20.100000000000001" customHeight="1">
      <c r="A12" s="620">
        <v>9</v>
      </c>
      <c r="B12" s="971" t="s">
        <v>1738</v>
      </c>
      <c r="C12" s="625" t="s">
        <v>1734</v>
      </c>
      <c r="D12" s="622">
        <v>236</v>
      </c>
      <c r="E12" s="623">
        <v>739</v>
      </c>
      <c r="F12" s="623">
        <v>260</v>
      </c>
      <c r="G12" s="620">
        <v>9</v>
      </c>
      <c r="H12" s="971" t="s">
        <v>1738</v>
      </c>
      <c r="I12" s="625" t="s">
        <v>1734</v>
      </c>
      <c r="J12" s="623">
        <v>35</v>
      </c>
      <c r="K12" s="623">
        <v>3</v>
      </c>
      <c r="L12" s="623">
        <v>37</v>
      </c>
      <c r="M12" s="620">
        <v>9</v>
      </c>
      <c r="N12" s="971" t="s">
        <v>1738</v>
      </c>
      <c r="O12" s="625" t="s">
        <v>1734</v>
      </c>
      <c r="P12" s="623">
        <v>142</v>
      </c>
      <c r="Q12" s="623">
        <v>411</v>
      </c>
      <c r="R12" s="623">
        <v>162</v>
      </c>
      <c r="S12" s="620">
        <v>9</v>
      </c>
      <c r="T12" s="971" t="s">
        <v>1738</v>
      </c>
      <c r="U12" s="625" t="s">
        <v>1734</v>
      </c>
      <c r="V12" s="623">
        <f t="shared" si="1"/>
        <v>413</v>
      </c>
      <c r="W12" s="623">
        <f t="shared" si="0"/>
        <v>1153</v>
      </c>
      <c r="X12" s="623">
        <f t="shared" si="0"/>
        <v>459</v>
      </c>
      <c r="Z12" s="624"/>
      <c r="AA12" s="624"/>
      <c r="AC12" s="624"/>
    </row>
    <row r="13" spans="1:31" ht="20.100000000000001" customHeight="1">
      <c r="A13" s="620">
        <v>10</v>
      </c>
      <c r="B13" s="971"/>
      <c r="C13" s="625" t="s">
        <v>1735</v>
      </c>
      <c r="D13" s="622">
        <v>13903</v>
      </c>
      <c r="E13" s="623">
        <v>13479</v>
      </c>
      <c r="F13" s="623">
        <v>14027</v>
      </c>
      <c r="G13" s="620">
        <v>10</v>
      </c>
      <c r="H13" s="971"/>
      <c r="I13" s="625" t="s">
        <v>1735</v>
      </c>
      <c r="J13" s="623">
        <v>1142</v>
      </c>
      <c r="K13" s="623">
        <v>1309</v>
      </c>
      <c r="L13" s="623">
        <v>1204</v>
      </c>
      <c r="M13" s="620">
        <v>10</v>
      </c>
      <c r="N13" s="971"/>
      <c r="O13" s="625" t="s">
        <v>1735</v>
      </c>
      <c r="P13" s="623">
        <v>7518</v>
      </c>
      <c r="Q13" s="623">
        <v>7163</v>
      </c>
      <c r="R13" s="623">
        <v>7496</v>
      </c>
      <c r="S13" s="620">
        <v>10</v>
      </c>
      <c r="T13" s="971"/>
      <c r="U13" s="625" t="s">
        <v>1735</v>
      </c>
      <c r="V13" s="623">
        <f t="shared" si="1"/>
        <v>22563</v>
      </c>
      <c r="W13" s="623">
        <f t="shared" si="0"/>
        <v>21951</v>
      </c>
      <c r="X13" s="623">
        <f t="shared" si="0"/>
        <v>22727</v>
      </c>
      <c r="Z13" s="624"/>
      <c r="AA13" s="624"/>
      <c r="AC13" s="624"/>
    </row>
    <row r="14" spans="1:31" ht="20.100000000000001" customHeight="1">
      <c r="A14" s="620">
        <v>11</v>
      </c>
      <c r="B14" s="971"/>
      <c r="C14" s="625" t="s">
        <v>1736</v>
      </c>
      <c r="D14" s="622">
        <v>76</v>
      </c>
      <c r="E14" s="623">
        <v>17</v>
      </c>
      <c r="F14" s="623">
        <v>76</v>
      </c>
      <c r="G14" s="620">
        <v>11</v>
      </c>
      <c r="H14" s="971"/>
      <c r="I14" s="625" t="s">
        <v>1736</v>
      </c>
      <c r="J14" s="623">
        <v>0</v>
      </c>
      <c r="K14" s="623">
        <v>0</v>
      </c>
      <c r="L14" s="623">
        <v>0</v>
      </c>
      <c r="M14" s="620">
        <v>11</v>
      </c>
      <c r="N14" s="971"/>
      <c r="O14" s="625" t="s">
        <v>1736</v>
      </c>
      <c r="P14" s="623">
        <v>1</v>
      </c>
      <c r="Q14" s="623">
        <v>40</v>
      </c>
      <c r="R14" s="623">
        <v>7</v>
      </c>
      <c r="S14" s="620">
        <v>11</v>
      </c>
      <c r="T14" s="971"/>
      <c r="U14" s="625" t="s">
        <v>1736</v>
      </c>
      <c r="V14" s="623">
        <f t="shared" si="1"/>
        <v>77</v>
      </c>
      <c r="W14" s="623">
        <f t="shared" si="0"/>
        <v>57</v>
      </c>
      <c r="X14" s="623">
        <f t="shared" si="0"/>
        <v>83</v>
      </c>
      <c r="Z14" s="624"/>
      <c r="AA14" s="624"/>
      <c r="AC14" s="624"/>
    </row>
    <row r="15" spans="1:31" ht="20.100000000000001" customHeight="1">
      <c r="A15" s="620">
        <v>12</v>
      </c>
      <c r="B15" s="971"/>
      <c r="C15" s="626" t="s">
        <v>1739</v>
      </c>
      <c r="D15" s="622">
        <v>14215</v>
      </c>
      <c r="E15" s="622">
        <v>14235</v>
      </c>
      <c r="F15" s="622">
        <v>14363</v>
      </c>
      <c r="G15" s="620">
        <v>12</v>
      </c>
      <c r="H15" s="971"/>
      <c r="I15" s="626" t="s">
        <v>1739</v>
      </c>
      <c r="J15" s="622">
        <v>1177</v>
      </c>
      <c r="K15" s="622">
        <v>1312</v>
      </c>
      <c r="L15" s="622">
        <v>1241</v>
      </c>
      <c r="M15" s="620">
        <v>12</v>
      </c>
      <c r="N15" s="971"/>
      <c r="O15" s="626" t="s">
        <v>1739</v>
      </c>
      <c r="P15" s="622">
        <v>7661</v>
      </c>
      <c r="Q15" s="622">
        <v>7614</v>
      </c>
      <c r="R15" s="622">
        <v>7665</v>
      </c>
      <c r="S15" s="620">
        <v>12</v>
      </c>
      <c r="T15" s="971"/>
      <c r="U15" s="626" t="s">
        <v>1739</v>
      </c>
      <c r="V15" s="623">
        <f t="shared" si="1"/>
        <v>23053</v>
      </c>
      <c r="W15" s="623">
        <f t="shared" si="0"/>
        <v>23161</v>
      </c>
      <c r="X15" s="623">
        <f t="shared" si="0"/>
        <v>23269</v>
      </c>
      <c r="Z15" s="624"/>
      <c r="AA15" s="624"/>
      <c r="AC15" s="624"/>
    </row>
    <row r="16" spans="1:31" ht="42" customHeight="1">
      <c r="A16" s="620">
        <v>13</v>
      </c>
      <c r="B16" s="621" t="s">
        <v>1740</v>
      </c>
      <c r="D16" s="622">
        <v>18615</v>
      </c>
      <c r="E16" s="622">
        <v>18919</v>
      </c>
      <c r="F16" s="622">
        <v>18783</v>
      </c>
      <c r="G16" s="620">
        <v>13</v>
      </c>
      <c r="H16" s="621" t="s">
        <v>1740</v>
      </c>
      <c r="J16" s="622">
        <v>1498</v>
      </c>
      <c r="K16" s="622">
        <v>1848</v>
      </c>
      <c r="L16" s="622">
        <v>1625</v>
      </c>
      <c r="M16" s="620">
        <v>13</v>
      </c>
      <c r="N16" s="621" t="s">
        <v>1740</v>
      </c>
      <c r="P16" s="622">
        <v>10073</v>
      </c>
      <c r="Q16" s="622">
        <v>10335</v>
      </c>
      <c r="R16" s="622">
        <v>10125</v>
      </c>
      <c r="S16" s="620">
        <v>13</v>
      </c>
      <c r="T16" s="621" t="s">
        <v>1740</v>
      </c>
      <c r="V16" s="623">
        <f t="shared" si="1"/>
        <v>30186</v>
      </c>
      <c r="W16" s="623">
        <f t="shared" si="0"/>
        <v>31102</v>
      </c>
      <c r="X16" s="623">
        <f t="shared" si="0"/>
        <v>30533</v>
      </c>
      <c r="Z16" s="624"/>
      <c r="AA16" s="624"/>
      <c r="AC16" s="624"/>
    </row>
    <row r="17" spans="1:29" ht="40.5">
      <c r="A17" s="620">
        <v>14</v>
      </c>
      <c r="B17" s="621" t="s">
        <v>1741</v>
      </c>
      <c r="D17" s="622">
        <v>628</v>
      </c>
      <c r="E17" s="623">
        <v>920</v>
      </c>
      <c r="F17" s="623">
        <v>632</v>
      </c>
      <c r="G17" s="620">
        <v>14</v>
      </c>
      <c r="H17" s="621" t="s">
        <v>1741</v>
      </c>
      <c r="J17" s="623">
        <v>415</v>
      </c>
      <c r="K17" s="623">
        <v>318</v>
      </c>
      <c r="L17" s="623">
        <v>642</v>
      </c>
      <c r="M17" s="620">
        <v>14</v>
      </c>
      <c r="N17" s="621" t="s">
        <v>1741</v>
      </c>
      <c r="P17" s="623">
        <v>1</v>
      </c>
      <c r="Q17" s="623">
        <v>67</v>
      </c>
      <c r="R17" s="623">
        <v>1</v>
      </c>
      <c r="S17" s="620">
        <v>14</v>
      </c>
      <c r="T17" s="621" t="s">
        <v>1741</v>
      </c>
      <c r="V17" s="623">
        <f t="shared" si="1"/>
        <v>1044</v>
      </c>
      <c r="W17" s="623">
        <f t="shared" si="0"/>
        <v>1305</v>
      </c>
      <c r="X17" s="623">
        <f t="shared" si="0"/>
        <v>1275</v>
      </c>
      <c r="Z17" s="624"/>
      <c r="AA17" s="624"/>
      <c r="AC17" s="624"/>
    </row>
    <row r="18" spans="1:29" ht="20.25">
      <c r="A18" s="620">
        <v>15</v>
      </c>
      <c r="B18" s="971" t="s">
        <v>1742</v>
      </c>
      <c r="C18" s="627" t="s">
        <v>1743</v>
      </c>
      <c r="D18" s="622">
        <v>6775405</v>
      </c>
      <c r="E18" s="623">
        <v>5008543.3712499999</v>
      </c>
      <c r="F18" s="623">
        <v>8261903</v>
      </c>
      <c r="G18" s="620">
        <v>15</v>
      </c>
      <c r="H18" s="971" t="s">
        <v>1742</v>
      </c>
      <c r="I18" s="627" t="s">
        <v>1743</v>
      </c>
      <c r="J18" s="623">
        <v>1317593</v>
      </c>
      <c r="K18" s="623">
        <v>2246902</v>
      </c>
      <c r="L18" s="623">
        <v>1683359</v>
      </c>
      <c r="M18" s="620">
        <v>15</v>
      </c>
      <c r="N18" s="971" t="s">
        <v>1742</v>
      </c>
      <c r="O18" s="627" t="s">
        <v>1743</v>
      </c>
      <c r="P18" s="623">
        <v>4310527</v>
      </c>
      <c r="Q18" s="623">
        <v>2690000</v>
      </c>
      <c r="R18" s="623">
        <v>5252160</v>
      </c>
      <c r="S18" s="620">
        <v>15</v>
      </c>
      <c r="T18" s="971" t="s">
        <v>1742</v>
      </c>
      <c r="U18" s="627" t="s">
        <v>1743</v>
      </c>
      <c r="V18" s="623">
        <f t="shared" si="1"/>
        <v>12403525</v>
      </c>
      <c r="W18" s="623">
        <f t="shared" si="0"/>
        <v>9945445.3712499999</v>
      </c>
      <c r="X18" s="623">
        <f t="shared" si="0"/>
        <v>15197422</v>
      </c>
      <c r="Z18" s="624"/>
      <c r="AA18" s="624"/>
      <c r="AC18" s="624"/>
    </row>
    <row r="19" spans="1:29" ht="20.25">
      <c r="A19" s="620">
        <v>16</v>
      </c>
      <c r="B19" s="971"/>
      <c r="C19" s="627" t="s">
        <v>1744</v>
      </c>
      <c r="D19" s="622">
        <v>13911198.092</v>
      </c>
      <c r="E19" s="623">
        <v>10297811.370000001</v>
      </c>
      <c r="F19" s="623">
        <v>18884736</v>
      </c>
      <c r="G19" s="620">
        <v>16</v>
      </c>
      <c r="H19" s="971"/>
      <c r="I19" s="627" t="s">
        <v>1744</v>
      </c>
      <c r="J19" s="623">
        <v>711045.42322</v>
      </c>
      <c r="K19" s="623">
        <v>3845731</v>
      </c>
      <c r="L19" s="623">
        <v>2754850</v>
      </c>
      <c r="M19" s="620">
        <v>16</v>
      </c>
      <c r="N19" s="971"/>
      <c r="O19" s="627" t="s">
        <v>1744</v>
      </c>
      <c r="P19" s="623">
        <v>7232481</v>
      </c>
      <c r="Q19" s="623">
        <v>4600000</v>
      </c>
      <c r="R19" s="623">
        <v>12142591</v>
      </c>
      <c r="S19" s="620">
        <v>16</v>
      </c>
      <c r="T19" s="971"/>
      <c r="U19" s="627" t="s">
        <v>1744</v>
      </c>
      <c r="V19" s="623">
        <f t="shared" si="1"/>
        <v>21854724.515220001</v>
      </c>
      <c r="W19" s="623">
        <f t="shared" si="0"/>
        <v>18743542.370000001</v>
      </c>
      <c r="X19" s="623">
        <f t="shared" si="0"/>
        <v>33782177</v>
      </c>
      <c r="Z19" s="624"/>
      <c r="AA19" s="624"/>
      <c r="AC19" s="624"/>
    </row>
    <row r="20" spans="1:29" ht="20.25">
      <c r="A20" s="620">
        <v>17</v>
      </c>
      <c r="B20" s="971" t="s">
        <v>1745</v>
      </c>
      <c r="C20" s="627" t="s">
        <v>1743</v>
      </c>
      <c r="D20" s="622">
        <v>5147393</v>
      </c>
      <c r="E20" s="623">
        <v>3553093.0359999998</v>
      </c>
      <c r="F20" s="623">
        <v>5079830</v>
      </c>
      <c r="G20" s="620">
        <v>17</v>
      </c>
      <c r="H20" s="971" t="s">
        <v>1745</v>
      </c>
      <c r="I20" s="627" t="s">
        <v>1743</v>
      </c>
      <c r="J20" s="623">
        <v>685228</v>
      </c>
      <c r="K20" s="623">
        <v>937838</v>
      </c>
      <c r="L20" s="623">
        <v>789839</v>
      </c>
      <c r="M20" s="620">
        <v>17</v>
      </c>
      <c r="N20" s="971" t="s">
        <v>1745</v>
      </c>
      <c r="O20" s="627" t="s">
        <v>1743</v>
      </c>
      <c r="P20" s="623">
        <v>1187046</v>
      </c>
      <c r="Q20" s="623">
        <v>1602000</v>
      </c>
      <c r="R20" s="623">
        <v>1427422</v>
      </c>
      <c r="S20" s="620">
        <v>17</v>
      </c>
      <c r="T20" s="971" t="s">
        <v>1745</v>
      </c>
      <c r="U20" s="627" t="s">
        <v>1743</v>
      </c>
      <c r="V20" s="623">
        <f t="shared" si="1"/>
        <v>7019667</v>
      </c>
      <c r="W20" s="623">
        <f t="shared" si="1"/>
        <v>6092931.0360000003</v>
      </c>
      <c r="X20" s="623">
        <f t="shared" si="1"/>
        <v>7297091</v>
      </c>
      <c r="Z20" s="624"/>
      <c r="AA20" s="624"/>
      <c r="AC20" s="624"/>
    </row>
    <row r="21" spans="1:29" ht="20.25">
      <c r="A21" s="620">
        <v>18</v>
      </c>
      <c r="B21" s="971"/>
      <c r="C21" s="627" t="s">
        <v>1744</v>
      </c>
      <c r="D21" s="622">
        <v>5118278.6500000004</v>
      </c>
      <c r="E21" s="623">
        <v>4902516.6456249999</v>
      </c>
      <c r="F21" s="623">
        <v>6095358</v>
      </c>
      <c r="G21" s="620">
        <v>18</v>
      </c>
      <c r="H21" s="971"/>
      <c r="I21" s="627" t="s">
        <v>1744</v>
      </c>
      <c r="J21" s="623">
        <v>258828.08382000041</v>
      </c>
      <c r="K21" s="623">
        <v>410580</v>
      </c>
      <c r="L21" s="623">
        <v>479909</v>
      </c>
      <c r="M21" s="620">
        <v>18</v>
      </c>
      <c r="N21" s="971"/>
      <c r="O21" s="627" t="s">
        <v>1744</v>
      </c>
      <c r="P21" s="623">
        <v>169247.106</v>
      </c>
      <c r="Q21" s="623">
        <v>366000</v>
      </c>
      <c r="R21" s="623">
        <v>304313</v>
      </c>
      <c r="S21" s="620">
        <v>18</v>
      </c>
      <c r="T21" s="971"/>
      <c r="U21" s="627" t="s">
        <v>1744</v>
      </c>
      <c r="V21" s="623">
        <f t="shared" si="1"/>
        <v>5546353.8398200003</v>
      </c>
      <c r="W21" s="623">
        <f t="shared" si="1"/>
        <v>5679096.6456249999</v>
      </c>
      <c r="X21" s="623">
        <f t="shared" si="1"/>
        <v>6879580</v>
      </c>
      <c r="Z21" s="624"/>
      <c r="AA21" s="624"/>
      <c r="AC21" s="624"/>
    </row>
    <row r="22" spans="1:29" ht="20.25">
      <c r="A22" s="620">
        <v>19</v>
      </c>
      <c r="B22" s="971" t="s">
        <v>1746</v>
      </c>
      <c r="C22" s="627" t="s">
        <v>1743</v>
      </c>
      <c r="D22" s="622">
        <v>11922798</v>
      </c>
      <c r="E22" s="623">
        <v>8561636.4072500002</v>
      </c>
      <c r="F22" s="623">
        <v>13341733</v>
      </c>
      <c r="G22" s="620">
        <v>19</v>
      </c>
      <c r="H22" s="971" t="s">
        <v>1746</v>
      </c>
      <c r="I22" s="627" t="s">
        <v>1743</v>
      </c>
      <c r="J22" s="623">
        <v>2002821</v>
      </c>
      <c r="K22" s="623">
        <v>3184740</v>
      </c>
      <c r="L22" s="623">
        <v>2473198</v>
      </c>
      <c r="M22" s="620">
        <v>19</v>
      </c>
      <c r="N22" s="971" t="s">
        <v>1746</v>
      </c>
      <c r="O22" s="627" t="s">
        <v>1743</v>
      </c>
      <c r="P22" s="623">
        <v>5497573</v>
      </c>
      <c r="Q22" s="623">
        <v>4292000</v>
      </c>
      <c r="R22" s="623">
        <v>6679582</v>
      </c>
      <c r="S22" s="620">
        <v>19</v>
      </c>
      <c r="T22" s="971" t="s">
        <v>1746</v>
      </c>
      <c r="U22" s="627" t="s">
        <v>1743</v>
      </c>
      <c r="V22" s="623">
        <f t="shared" si="1"/>
        <v>19423192</v>
      </c>
      <c r="W22" s="623">
        <f t="shared" si="1"/>
        <v>16038376.40725</v>
      </c>
      <c r="X22" s="623">
        <f t="shared" si="1"/>
        <v>22494513</v>
      </c>
      <c r="Z22" s="624"/>
      <c r="AA22" s="624"/>
      <c r="AC22" s="624"/>
    </row>
    <row r="23" spans="1:29" ht="20.25">
      <c r="A23" s="620">
        <v>20</v>
      </c>
      <c r="B23" s="971"/>
      <c r="C23" s="627" t="s">
        <v>1744</v>
      </c>
      <c r="D23" s="622">
        <v>19029476.741999999</v>
      </c>
      <c r="E23" s="623">
        <v>15200328.015625</v>
      </c>
      <c r="F23" s="623">
        <v>24980094</v>
      </c>
      <c r="G23" s="620">
        <v>20</v>
      </c>
      <c r="H23" s="971"/>
      <c r="I23" s="627" t="s">
        <v>1744</v>
      </c>
      <c r="J23" s="623">
        <v>969873.5070400004</v>
      </c>
      <c r="K23" s="623">
        <v>4256311</v>
      </c>
      <c r="L23" s="623">
        <v>3234759</v>
      </c>
      <c r="M23" s="620">
        <v>20</v>
      </c>
      <c r="N23" s="971"/>
      <c r="O23" s="627" t="s">
        <v>1744</v>
      </c>
      <c r="P23" s="623">
        <v>7401728.1059999997</v>
      </c>
      <c r="Q23" s="623">
        <v>4966000</v>
      </c>
      <c r="R23" s="623">
        <v>12446904</v>
      </c>
      <c r="S23" s="620">
        <v>20</v>
      </c>
      <c r="T23" s="971"/>
      <c r="U23" s="627" t="s">
        <v>1744</v>
      </c>
      <c r="V23" s="623">
        <f t="shared" si="1"/>
        <v>27401078.355039999</v>
      </c>
      <c r="W23" s="623">
        <f t="shared" si="1"/>
        <v>24422639.015625</v>
      </c>
      <c r="X23" s="623">
        <f t="shared" si="1"/>
        <v>40661757</v>
      </c>
      <c r="Z23" s="624"/>
      <c r="AA23" s="624"/>
      <c r="AC23" s="624"/>
    </row>
    <row r="24" spans="1:29" ht="20.25">
      <c r="A24" s="620">
        <v>21</v>
      </c>
      <c r="B24" s="971" t="s">
        <v>1747</v>
      </c>
      <c r="C24" s="627" t="s">
        <v>1743</v>
      </c>
      <c r="D24" s="622">
        <v>116257</v>
      </c>
      <c r="E24" s="623">
        <v>184479</v>
      </c>
      <c r="F24" s="623">
        <v>130726</v>
      </c>
      <c r="G24" s="620">
        <v>21</v>
      </c>
      <c r="H24" s="971" t="s">
        <v>1747</v>
      </c>
      <c r="I24" s="627" t="s">
        <v>1743</v>
      </c>
      <c r="J24" s="623">
        <v>18430</v>
      </c>
      <c r="K24" s="623">
        <v>168461</v>
      </c>
      <c r="L24" s="623">
        <v>41862</v>
      </c>
      <c r="M24" s="620">
        <v>21</v>
      </c>
      <c r="N24" s="971" t="s">
        <v>1747</v>
      </c>
      <c r="O24" s="627" t="s">
        <v>1743</v>
      </c>
      <c r="P24" s="623">
        <v>1011016</v>
      </c>
      <c r="Q24" s="623">
        <v>1766000</v>
      </c>
      <c r="R24" s="623">
        <v>1026355</v>
      </c>
      <c r="S24" s="620">
        <v>21</v>
      </c>
      <c r="T24" s="971" t="s">
        <v>1747</v>
      </c>
      <c r="U24" s="627" t="s">
        <v>1743</v>
      </c>
      <c r="V24" s="623">
        <f t="shared" si="1"/>
        <v>1145703</v>
      </c>
      <c r="W24" s="623">
        <f t="shared" si="1"/>
        <v>2118940</v>
      </c>
      <c r="X24" s="623">
        <f t="shared" si="1"/>
        <v>1198943</v>
      </c>
      <c r="Z24" s="624"/>
      <c r="AA24" s="624"/>
      <c r="AC24" s="624"/>
    </row>
    <row r="25" spans="1:29" ht="20.25">
      <c r="A25" s="620">
        <v>22</v>
      </c>
      <c r="B25" s="972"/>
      <c r="C25" s="627" t="s">
        <v>1744</v>
      </c>
      <c r="D25" s="622">
        <v>261410.29800000001</v>
      </c>
      <c r="E25" s="623">
        <v>194139</v>
      </c>
      <c r="F25" s="623">
        <v>322269.47000000003</v>
      </c>
      <c r="G25" s="620">
        <v>22</v>
      </c>
      <c r="H25" s="972"/>
      <c r="I25" s="627" t="s">
        <v>1744</v>
      </c>
      <c r="J25" s="623">
        <v>174175.94483999626</v>
      </c>
      <c r="K25" s="623">
        <v>93984</v>
      </c>
      <c r="L25" s="623">
        <v>1126039</v>
      </c>
      <c r="M25" s="620">
        <v>22</v>
      </c>
      <c r="N25" s="972"/>
      <c r="O25" s="627" t="s">
        <v>1744</v>
      </c>
      <c r="P25" s="623">
        <v>267692</v>
      </c>
      <c r="Q25" s="623">
        <v>905000</v>
      </c>
      <c r="R25" s="623">
        <v>311439</v>
      </c>
      <c r="S25" s="620">
        <v>22</v>
      </c>
      <c r="T25" s="972"/>
      <c r="U25" s="627" t="s">
        <v>1744</v>
      </c>
      <c r="V25" s="623">
        <f t="shared" si="1"/>
        <v>703278.24283999624</v>
      </c>
      <c r="W25" s="623">
        <f t="shared" si="1"/>
        <v>1193123</v>
      </c>
      <c r="X25" s="623">
        <f t="shared" si="1"/>
        <v>1759747.47</v>
      </c>
      <c r="Z25" s="624"/>
      <c r="AA25" s="624"/>
      <c r="AC25" s="624"/>
    </row>
    <row r="26" spans="1:29" ht="20.25">
      <c r="A26" s="620">
        <v>23</v>
      </c>
      <c r="B26" s="971" t="s">
        <v>1748</v>
      </c>
      <c r="C26" s="627" t="s">
        <v>1743</v>
      </c>
      <c r="D26" s="622">
        <v>1222503</v>
      </c>
      <c r="E26" s="623">
        <v>1622444</v>
      </c>
      <c r="F26" s="623">
        <v>1228857</v>
      </c>
      <c r="G26" s="620">
        <v>23</v>
      </c>
      <c r="H26" s="971" t="s">
        <v>1748</v>
      </c>
      <c r="I26" s="627" t="s">
        <v>1743</v>
      </c>
      <c r="J26" s="623">
        <v>276874</v>
      </c>
      <c r="K26" s="623">
        <v>156639</v>
      </c>
      <c r="L26" s="623">
        <v>291502</v>
      </c>
      <c r="M26" s="620">
        <v>23</v>
      </c>
      <c r="N26" s="971" t="s">
        <v>1748</v>
      </c>
      <c r="O26" s="627" t="s">
        <v>1743</v>
      </c>
      <c r="P26" s="623">
        <v>751401</v>
      </c>
      <c r="Q26" s="623">
        <v>1168000</v>
      </c>
      <c r="R26" s="623">
        <v>748849</v>
      </c>
      <c r="S26" s="620">
        <v>23</v>
      </c>
      <c r="T26" s="971" t="s">
        <v>1748</v>
      </c>
      <c r="U26" s="627" t="s">
        <v>1743</v>
      </c>
      <c r="V26" s="623">
        <f t="shared" si="1"/>
        <v>2250778</v>
      </c>
      <c r="W26" s="623">
        <f t="shared" si="1"/>
        <v>2947083</v>
      </c>
      <c r="X26" s="623">
        <f t="shared" si="1"/>
        <v>2269208</v>
      </c>
      <c r="Z26" s="624"/>
      <c r="AA26" s="624"/>
      <c r="AC26" s="624"/>
    </row>
    <row r="27" spans="1:29" ht="20.25">
      <c r="A27" s="620">
        <v>24</v>
      </c>
      <c r="B27" s="971"/>
      <c r="C27" s="627" t="s">
        <v>1744</v>
      </c>
      <c r="D27" s="622">
        <v>167744054.43599999</v>
      </c>
      <c r="E27" s="623">
        <v>180444908.34999999</v>
      </c>
      <c r="F27" s="623">
        <v>182631690</v>
      </c>
      <c r="G27" s="620">
        <v>24</v>
      </c>
      <c r="H27" s="971"/>
      <c r="I27" s="627" t="s">
        <v>1744</v>
      </c>
      <c r="J27" s="623">
        <v>41135167.775430001</v>
      </c>
      <c r="K27" s="623">
        <v>37130748</v>
      </c>
      <c r="L27" s="623">
        <v>45430189</v>
      </c>
      <c r="M27" s="620">
        <v>24</v>
      </c>
      <c r="N27" s="971"/>
      <c r="O27" s="627" t="s">
        <v>1744</v>
      </c>
      <c r="P27" s="623">
        <v>67506392</v>
      </c>
      <c r="Q27" s="623">
        <v>76401500</v>
      </c>
      <c r="R27" s="623">
        <v>73873725</v>
      </c>
      <c r="S27" s="620">
        <v>24</v>
      </c>
      <c r="T27" s="971"/>
      <c r="U27" s="627" t="s">
        <v>1744</v>
      </c>
      <c r="V27" s="623">
        <f t="shared" si="1"/>
        <v>276385614.21142995</v>
      </c>
      <c r="W27" s="623">
        <f t="shared" si="1"/>
        <v>293977156.35000002</v>
      </c>
      <c r="X27" s="623">
        <f t="shared" si="1"/>
        <v>301935604</v>
      </c>
      <c r="Z27" s="624"/>
      <c r="AA27" s="624"/>
      <c r="AC27" s="624"/>
    </row>
    <row r="28" spans="1:29" ht="20.25">
      <c r="A28" s="620">
        <v>25</v>
      </c>
      <c r="B28" s="971" t="s">
        <v>1749</v>
      </c>
      <c r="C28" s="627" t="s">
        <v>1743</v>
      </c>
      <c r="D28" s="622">
        <v>29827</v>
      </c>
      <c r="E28" s="623">
        <v>65103</v>
      </c>
      <c r="F28" s="623">
        <v>32509</v>
      </c>
      <c r="G28" s="620">
        <v>25</v>
      </c>
      <c r="H28" s="971" t="s">
        <v>1749</v>
      </c>
      <c r="I28" s="627" t="s">
        <v>1743</v>
      </c>
      <c r="J28" s="623">
        <v>12553</v>
      </c>
      <c r="K28" s="623">
        <v>45556</v>
      </c>
      <c r="L28" s="623">
        <v>47146</v>
      </c>
      <c r="M28" s="620">
        <v>25</v>
      </c>
      <c r="N28" s="971" t="s">
        <v>1749</v>
      </c>
      <c r="O28" s="627" t="s">
        <v>1743</v>
      </c>
      <c r="P28" s="623">
        <v>11975</v>
      </c>
      <c r="Q28" s="623">
        <v>52000</v>
      </c>
      <c r="R28" s="623">
        <v>13017</v>
      </c>
      <c r="S28" s="620">
        <v>25</v>
      </c>
      <c r="T28" s="971" t="s">
        <v>1749</v>
      </c>
      <c r="U28" s="627" t="s">
        <v>1743</v>
      </c>
      <c r="V28" s="623">
        <f t="shared" si="1"/>
        <v>54355</v>
      </c>
      <c r="W28" s="623">
        <f t="shared" si="1"/>
        <v>162659</v>
      </c>
      <c r="X28" s="623">
        <f t="shared" si="1"/>
        <v>92672</v>
      </c>
      <c r="Z28" s="624"/>
      <c r="AA28" s="624"/>
      <c r="AC28" s="624"/>
    </row>
    <row r="29" spans="1:29" ht="20.25">
      <c r="A29" s="620">
        <v>26</v>
      </c>
      <c r="B29" s="971"/>
      <c r="C29" s="627" t="s">
        <v>1744</v>
      </c>
      <c r="D29" s="622">
        <v>1120274</v>
      </c>
      <c r="E29" s="623">
        <v>2254674.48</v>
      </c>
      <c r="F29" s="623">
        <v>648190</v>
      </c>
      <c r="G29" s="620">
        <v>26</v>
      </c>
      <c r="H29" s="971"/>
      <c r="I29" s="627" t="s">
        <v>1744</v>
      </c>
      <c r="J29" s="623">
        <v>357860.34022999788</v>
      </c>
      <c r="K29" s="623">
        <v>890738</v>
      </c>
      <c r="L29" s="623">
        <v>934388</v>
      </c>
      <c r="M29" s="620">
        <v>26</v>
      </c>
      <c r="N29" s="971"/>
      <c r="O29" s="627" t="s">
        <v>1744</v>
      </c>
      <c r="P29" s="623">
        <v>210707</v>
      </c>
      <c r="Q29" s="623">
        <v>477000</v>
      </c>
      <c r="R29" s="623">
        <v>253371</v>
      </c>
      <c r="S29" s="620">
        <v>26</v>
      </c>
      <c r="T29" s="971"/>
      <c r="U29" s="627" t="s">
        <v>1744</v>
      </c>
      <c r="V29" s="623">
        <f t="shared" si="1"/>
        <v>1688841.3402299979</v>
      </c>
      <c r="W29" s="623">
        <f t="shared" si="1"/>
        <v>3622412.48</v>
      </c>
      <c r="X29" s="623">
        <f t="shared" si="1"/>
        <v>1835949</v>
      </c>
      <c r="Z29" s="624"/>
      <c r="AA29" s="624"/>
      <c r="AC29" s="624"/>
    </row>
    <row r="30" spans="1:29" ht="20.25">
      <c r="A30" s="620">
        <v>27</v>
      </c>
      <c r="B30" s="971" t="s">
        <v>1750</v>
      </c>
      <c r="C30" s="627" t="s">
        <v>1743</v>
      </c>
      <c r="D30" s="622">
        <v>1252330</v>
      </c>
      <c r="E30" s="623">
        <v>1687547</v>
      </c>
      <c r="F30" s="623">
        <v>1261366</v>
      </c>
      <c r="G30" s="620">
        <v>27</v>
      </c>
      <c r="H30" s="971" t="s">
        <v>1750</v>
      </c>
      <c r="I30" s="627" t="s">
        <v>1743</v>
      </c>
      <c r="J30" s="623">
        <v>289427</v>
      </c>
      <c r="K30" s="623">
        <v>202195</v>
      </c>
      <c r="L30" s="623">
        <v>338648</v>
      </c>
      <c r="M30" s="620">
        <v>27</v>
      </c>
      <c r="N30" s="971" t="s">
        <v>1750</v>
      </c>
      <c r="O30" s="627" t="s">
        <v>1743</v>
      </c>
      <c r="P30" s="623">
        <v>763376</v>
      </c>
      <c r="Q30" s="623">
        <v>1220000</v>
      </c>
      <c r="R30" s="623">
        <v>761866</v>
      </c>
      <c r="S30" s="620">
        <v>27</v>
      </c>
      <c r="T30" s="971" t="s">
        <v>1750</v>
      </c>
      <c r="U30" s="627" t="s">
        <v>1743</v>
      </c>
      <c r="V30" s="623">
        <f t="shared" si="1"/>
        <v>2305133</v>
      </c>
      <c r="W30" s="623">
        <f t="shared" si="1"/>
        <v>3109742</v>
      </c>
      <c r="X30" s="623">
        <f t="shared" si="1"/>
        <v>2361880</v>
      </c>
      <c r="Z30" s="624"/>
      <c r="AA30" s="624"/>
      <c r="AC30" s="624"/>
    </row>
    <row r="31" spans="1:29" ht="20.25">
      <c r="A31" s="620">
        <v>28</v>
      </c>
      <c r="B31" s="971" t="s">
        <v>1751</v>
      </c>
      <c r="C31" s="627" t="s">
        <v>1744</v>
      </c>
      <c r="D31" s="622">
        <v>168864328.43599999</v>
      </c>
      <c r="E31" s="623">
        <v>182699582.82999998</v>
      </c>
      <c r="F31" s="623">
        <v>183279880</v>
      </c>
      <c r="G31" s="620">
        <v>28</v>
      </c>
      <c r="H31" s="971" t="s">
        <v>1751</v>
      </c>
      <c r="I31" s="627" t="s">
        <v>1744</v>
      </c>
      <c r="J31" s="623">
        <v>41493028.115659997</v>
      </c>
      <c r="K31" s="623">
        <v>38021486</v>
      </c>
      <c r="L31" s="623">
        <v>46364577</v>
      </c>
      <c r="M31" s="620">
        <v>28</v>
      </c>
      <c r="N31" s="971" t="s">
        <v>1751</v>
      </c>
      <c r="O31" s="627" t="s">
        <v>1744</v>
      </c>
      <c r="P31" s="623">
        <v>67717099</v>
      </c>
      <c r="Q31" s="623">
        <v>76878500</v>
      </c>
      <c r="R31" s="623">
        <v>74127096</v>
      </c>
      <c r="S31" s="620">
        <v>28</v>
      </c>
      <c r="T31" s="971" t="s">
        <v>1751</v>
      </c>
      <c r="U31" s="627" t="s">
        <v>1744</v>
      </c>
      <c r="V31" s="623">
        <f t="shared" si="1"/>
        <v>278074455.55166</v>
      </c>
      <c r="W31" s="623">
        <f t="shared" si="1"/>
        <v>297599568.82999998</v>
      </c>
      <c r="X31" s="623">
        <f t="shared" si="1"/>
        <v>303771553</v>
      </c>
      <c r="Z31" s="624"/>
      <c r="AA31" s="624"/>
      <c r="AC31" s="624"/>
    </row>
    <row r="32" spans="1:29" ht="20.25">
      <c r="A32" s="620">
        <v>29</v>
      </c>
      <c r="B32" s="971" t="s">
        <v>1752</v>
      </c>
      <c r="C32" s="627" t="s">
        <v>1743</v>
      </c>
      <c r="D32" s="622">
        <v>226226</v>
      </c>
      <c r="E32" s="623">
        <v>266595</v>
      </c>
      <c r="F32" s="623">
        <v>202160</v>
      </c>
      <c r="G32" s="620">
        <v>29</v>
      </c>
      <c r="H32" s="971" t="s">
        <v>1752</v>
      </c>
      <c r="I32" s="627" t="s">
        <v>1743</v>
      </c>
      <c r="J32" s="623">
        <v>145796</v>
      </c>
      <c r="K32" s="623">
        <v>178227</v>
      </c>
      <c r="L32" s="623">
        <v>170247</v>
      </c>
      <c r="M32" s="620">
        <v>29</v>
      </c>
      <c r="N32" s="971" t="s">
        <v>1752</v>
      </c>
      <c r="O32" s="627" t="s">
        <v>1743</v>
      </c>
      <c r="P32" s="623">
        <v>103196</v>
      </c>
      <c r="Q32" s="623">
        <v>124200</v>
      </c>
      <c r="R32" s="623">
        <v>102112</v>
      </c>
      <c r="S32" s="620">
        <v>29</v>
      </c>
      <c r="T32" s="971" t="s">
        <v>1752</v>
      </c>
      <c r="U32" s="627" t="s">
        <v>1743</v>
      </c>
      <c r="V32" s="623">
        <f t="shared" si="1"/>
        <v>475218</v>
      </c>
      <c r="W32" s="623">
        <f t="shared" si="1"/>
        <v>569022</v>
      </c>
      <c r="X32" s="623">
        <f t="shared" si="1"/>
        <v>474519</v>
      </c>
      <c r="Z32" s="624"/>
      <c r="AA32" s="624"/>
      <c r="AC32" s="624"/>
    </row>
    <row r="33" spans="1:29" ht="20.25">
      <c r="A33" s="620">
        <v>30</v>
      </c>
      <c r="B33" s="971" t="s">
        <v>1753</v>
      </c>
      <c r="C33" s="627" t="s">
        <v>1744</v>
      </c>
      <c r="D33" s="622">
        <v>46194850.247999996</v>
      </c>
      <c r="E33" s="623">
        <v>50438785</v>
      </c>
      <c r="F33" s="623">
        <v>42714722</v>
      </c>
      <c r="G33" s="620">
        <v>30</v>
      </c>
      <c r="H33" s="971" t="s">
        <v>1753</v>
      </c>
      <c r="I33" s="627" t="s">
        <v>1744</v>
      </c>
      <c r="J33" s="623">
        <v>14777871.27121095</v>
      </c>
      <c r="K33" s="623">
        <v>5098548</v>
      </c>
      <c r="L33" s="623">
        <v>19216975</v>
      </c>
      <c r="M33" s="620">
        <v>30</v>
      </c>
      <c r="N33" s="971" t="s">
        <v>1753</v>
      </c>
      <c r="O33" s="627" t="s">
        <v>1744</v>
      </c>
      <c r="P33" s="623">
        <v>2897019.784</v>
      </c>
      <c r="Q33" s="623">
        <v>3214000</v>
      </c>
      <c r="R33" s="623">
        <v>3082113</v>
      </c>
      <c r="S33" s="620">
        <v>30</v>
      </c>
      <c r="T33" s="971" t="s">
        <v>1753</v>
      </c>
      <c r="U33" s="627" t="s">
        <v>1744</v>
      </c>
      <c r="V33" s="623">
        <f t="shared" si="1"/>
        <v>63869741.303210951</v>
      </c>
      <c r="W33" s="623">
        <f t="shared" si="1"/>
        <v>58751333</v>
      </c>
      <c r="X33" s="623">
        <f t="shared" si="1"/>
        <v>65013810</v>
      </c>
      <c r="Z33" s="624"/>
      <c r="AA33" s="624"/>
      <c r="AC33" s="624"/>
    </row>
    <row r="34" spans="1:29" ht="20.25">
      <c r="A34" s="620">
        <v>31</v>
      </c>
      <c r="B34" s="971" t="s">
        <v>1754</v>
      </c>
      <c r="C34" s="627" t="s">
        <v>1743</v>
      </c>
      <c r="D34" s="622">
        <v>18304</v>
      </c>
      <c r="E34" s="623">
        <v>51150</v>
      </c>
      <c r="F34" s="623">
        <v>15103</v>
      </c>
      <c r="G34" s="620">
        <v>31</v>
      </c>
      <c r="H34" s="971" t="s">
        <v>1754</v>
      </c>
      <c r="I34" s="627" t="s">
        <v>1743</v>
      </c>
      <c r="J34" s="623">
        <v>0</v>
      </c>
      <c r="K34" s="623">
        <v>50250</v>
      </c>
      <c r="L34" s="623">
        <v>42464</v>
      </c>
      <c r="M34" s="620">
        <v>31</v>
      </c>
      <c r="N34" s="971" t="s">
        <v>1754</v>
      </c>
      <c r="O34" s="627" t="s">
        <v>1743</v>
      </c>
      <c r="P34" s="623">
        <v>1330</v>
      </c>
      <c r="Q34" s="623">
        <v>20400</v>
      </c>
      <c r="R34" s="623">
        <v>1242</v>
      </c>
      <c r="S34" s="620">
        <v>31</v>
      </c>
      <c r="T34" s="971" t="s">
        <v>1754</v>
      </c>
      <c r="U34" s="627" t="s">
        <v>1743</v>
      </c>
      <c r="V34" s="623">
        <f t="shared" si="1"/>
        <v>19634</v>
      </c>
      <c r="W34" s="623">
        <f t="shared" si="1"/>
        <v>121800</v>
      </c>
      <c r="X34" s="623">
        <f t="shared" si="1"/>
        <v>58809</v>
      </c>
      <c r="Z34" s="624"/>
      <c r="AA34" s="624"/>
      <c r="AC34" s="624"/>
    </row>
    <row r="35" spans="1:29" ht="20.25">
      <c r="A35" s="620">
        <v>32</v>
      </c>
      <c r="B35" s="971" t="s">
        <v>1753</v>
      </c>
      <c r="C35" s="627" t="s">
        <v>1744</v>
      </c>
      <c r="D35" s="622">
        <v>268693</v>
      </c>
      <c r="E35" s="623">
        <v>604868.5</v>
      </c>
      <c r="F35" s="623">
        <v>235349</v>
      </c>
      <c r="G35" s="620">
        <v>32</v>
      </c>
      <c r="H35" s="971" t="s">
        <v>1753</v>
      </c>
      <c r="I35" s="627" t="s">
        <v>1744</v>
      </c>
      <c r="J35" s="623">
        <v>0</v>
      </c>
      <c r="K35" s="623">
        <v>588750</v>
      </c>
      <c r="L35" s="623">
        <v>596281</v>
      </c>
      <c r="M35" s="620">
        <v>32</v>
      </c>
      <c r="N35" s="971" t="s">
        <v>1753</v>
      </c>
      <c r="O35" s="627" t="s">
        <v>1744</v>
      </c>
      <c r="P35" s="623">
        <v>12427</v>
      </c>
      <c r="Q35" s="623">
        <v>262500</v>
      </c>
      <c r="R35" s="623">
        <v>10305</v>
      </c>
      <c r="S35" s="620">
        <v>32</v>
      </c>
      <c r="T35" s="971" t="s">
        <v>1753</v>
      </c>
      <c r="U35" s="627" t="s">
        <v>1744</v>
      </c>
      <c r="V35" s="623">
        <f t="shared" si="1"/>
        <v>281120</v>
      </c>
      <c r="W35" s="623">
        <f t="shared" si="1"/>
        <v>1456118.5</v>
      </c>
      <c r="X35" s="623">
        <f t="shared" si="1"/>
        <v>841935</v>
      </c>
      <c r="Z35" s="624"/>
      <c r="AA35" s="624"/>
      <c r="AC35" s="624"/>
    </row>
    <row r="36" spans="1:29" ht="20.25">
      <c r="A36" s="620">
        <v>33</v>
      </c>
      <c r="B36" s="971" t="s">
        <v>1755</v>
      </c>
      <c r="C36" s="627" t="s">
        <v>1743</v>
      </c>
      <c r="D36" s="622">
        <v>244530</v>
      </c>
      <c r="E36" s="623">
        <v>317745</v>
      </c>
      <c r="F36" s="623">
        <v>217263</v>
      </c>
      <c r="G36" s="620">
        <v>33</v>
      </c>
      <c r="H36" s="971" t="s">
        <v>1755</v>
      </c>
      <c r="I36" s="627" t="s">
        <v>1743</v>
      </c>
      <c r="J36" s="623">
        <v>145796</v>
      </c>
      <c r="K36" s="623">
        <v>228477</v>
      </c>
      <c r="L36" s="623">
        <v>212711</v>
      </c>
      <c r="M36" s="620">
        <v>33</v>
      </c>
      <c r="N36" s="971" t="s">
        <v>1755</v>
      </c>
      <c r="O36" s="627" t="s">
        <v>1743</v>
      </c>
      <c r="P36" s="623">
        <v>104526</v>
      </c>
      <c r="Q36" s="623">
        <v>144600</v>
      </c>
      <c r="R36" s="623">
        <v>103354</v>
      </c>
      <c r="S36" s="620">
        <v>33</v>
      </c>
      <c r="T36" s="971" t="s">
        <v>1755</v>
      </c>
      <c r="U36" s="627" t="s">
        <v>1743</v>
      </c>
      <c r="V36" s="623">
        <f t="shared" si="1"/>
        <v>494852</v>
      </c>
      <c r="W36" s="623">
        <f t="shared" si="1"/>
        <v>690822</v>
      </c>
      <c r="X36" s="623">
        <f t="shared" si="1"/>
        <v>533328</v>
      </c>
      <c r="Z36" s="624"/>
      <c r="AA36" s="624"/>
      <c r="AC36" s="624"/>
    </row>
    <row r="37" spans="1:29" ht="20.25">
      <c r="A37" s="620">
        <v>34</v>
      </c>
      <c r="B37" s="971" t="s">
        <v>1756</v>
      </c>
      <c r="C37" s="627" t="s">
        <v>1744</v>
      </c>
      <c r="D37" s="622">
        <v>46463543.247999996</v>
      </c>
      <c r="E37" s="623">
        <v>51043653.5</v>
      </c>
      <c r="F37" s="623">
        <v>42950071</v>
      </c>
      <c r="G37" s="620">
        <v>34</v>
      </c>
      <c r="H37" s="971" t="s">
        <v>1756</v>
      </c>
      <c r="I37" s="627" t="s">
        <v>1744</v>
      </c>
      <c r="J37" s="623">
        <v>14777871.27121095</v>
      </c>
      <c r="K37" s="623">
        <v>5687298</v>
      </c>
      <c r="L37" s="623">
        <v>19813256</v>
      </c>
      <c r="M37" s="620">
        <v>34</v>
      </c>
      <c r="N37" s="971" t="s">
        <v>1756</v>
      </c>
      <c r="O37" s="627" t="s">
        <v>1744</v>
      </c>
      <c r="P37" s="623">
        <v>2909446.784</v>
      </c>
      <c r="Q37" s="623">
        <v>3476500</v>
      </c>
      <c r="R37" s="623">
        <v>3092418</v>
      </c>
      <c r="S37" s="620">
        <v>34</v>
      </c>
      <c r="T37" s="971" t="s">
        <v>1756</v>
      </c>
      <c r="U37" s="627" t="s">
        <v>1744</v>
      </c>
      <c r="V37" s="623">
        <f t="shared" si="1"/>
        <v>64150861.303210951</v>
      </c>
      <c r="W37" s="623">
        <f t="shared" si="1"/>
        <v>60207451.5</v>
      </c>
      <c r="X37" s="623">
        <f t="shared" si="1"/>
        <v>65855745</v>
      </c>
      <c r="Z37" s="624"/>
      <c r="AA37" s="624"/>
      <c r="AC37" s="624"/>
    </row>
    <row r="38" spans="1:29" ht="40.5">
      <c r="A38" s="620">
        <v>35</v>
      </c>
      <c r="B38" s="971" t="s">
        <v>1757</v>
      </c>
      <c r="C38" s="628" t="s">
        <v>1758</v>
      </c>
      <c r="D38" s="622">
        <v>6864051</v>
      </c>
      <c r="E38" s="623">
        <v>7501567</v>
      </c>
      <c r="F38" s="623">
        <v>6100127</v>
      </c>
      <c r="G38" s="620">
        <v>35</v>
      </c>
      <c r="H38" s="971" t="s">
        <v>1757</v>
      </c>
      <c r="I38" s="628" t="s">
        <v>1758</v>
      </c>
      <c r="J38" s="623">
        <v>101840</v>
      </c>
      <c r="K38" s="623">
        <v>975960</v>
      </c>
      <c r="L38" s="623">
        <v>125325</v>
      </c>
      <c r="M38" s="620">
        <v>35</v>
      </c>
      <c r="N38" s="971" t="s">
        <v>1757</v>
      </c>
      <c r="O38" s="628" t="s">
        <v>1758</v>
      </c>
      <c r="P38" s="623">
        <v>667828</v>
      </c>
      <c r="Q38" s="623">
        <v>4621000</v>
      </c>
      <c r="R38" s="623">
        <v>292308</v>
      </c>
      <c r="S38" s="620">
        <v>35</v>
      </c>
      <c r="T38" s="971" t="s">
        <v>1757</v>
      </c>
      <c r="U38" s="628" t="s">
        <v>1758</v>
      </c>
      <c r="V38" s="623">
        <f t="shared" si="1"/>
        <v>7633719</v>
      </c>
      <c r="W38" s="623">
        <f t="shared" si="1"/>
        <v>13098527</v>
      </c>
      <c r="X38" s="623">
        <f t="shared" si="1"/>
        <v>6517760</v>
      </c>
      <c r="Z38" s="624"/>
      <c r="AA38" s="624"/>
      <c r="AC38" s="624"/>
    </row>
    <row r="39" spans="1:29" ht="40.5">
      <c r="A39" s="629">
        <v>36</v>
      </c>
      <c r="B39" s="972"/>
      <c r="C39" s="628" t="s">
        <v>1759</v>
      </c>
      <c r="D39" s="622">
        <v>22139752.64479126</v>
      </c>
      <c r="E39" s="623">
        <v>6979577</v>
      </c>
      <c r="F39" s="623">
        <v>12730041</v>
      </c>
      <c r="G39" s="629">
        <v>36</v>
      </c>
      <c r="H39" s="972"/>
      <c r="I39" s="628" t="s">
        <v>1759</v>
      </c>
      <c r="J39" s="623">
        <v>421198.10405999998</v>
      </c>
      <c r="K39" s="623">
        <v>200874</v>
      </c>
      <c r="L39" s="623">
        <v>377836</v>
      </c>
      <c r="M39" s="629">
        <v>36</v>
      </c>
      <c r="N39" s="972"/>
      <c r="O39" s="628" t="s">
        <v>1759</v>
      </c>
      <c r="P39" s="623">
        <v>247957</v>
      </c>
      <c r="Q39" s="623">
        <v>656375</v>
      </c>
      <c r="R39" s="623">
        <v>268136</v>
      </c>
      <c r="S39" s="629">
        <v>36</v>
      </c>
      <c r="T39" s="972"/>
      <c r="U39" s="628" t="s">
        <v>1759</v>
      </c>
      <c r="V39" s="623">
        <f t="shared" si="1"/>
        <v>22808907.748851262</v>
      </c>
      <c r="W39" s="623">
        <f t="shared" si="1"/>
        <v>7836826</v>
      </c>
      <c r="X39" s="623">
        <f t="shared" si="1"/>
        <v>13376013</v>
      </c>
      <c r="Z39" s="624"/>
      <c r="AA39" s="624"/>
      <c r="AC39" s="624"/>
    </row>
    <row r="40" spans="1:29" ht="40.5">
      <c r="A40" s="629">
        <v>37</v>
      </c>
      <c r="B40" s="972"/>
      <c r="C40" s="628" t="s">
        <v>1760</v>
      </c>
      <c r="D40" s="622">
        <v>707133</v>
      </c>
      <c r="E40" s="623">
        <v>254264</v>
      </c>
      <c r="F40" s="623">
        <v>893714</v>
      </c>
      <c r="G40" s="629">
        <v>37</v>
      </c>
      <c r="H40" s="972"/>
      <c r="I40" s="628" t="s">
        <v>1760</v>
      </c>
      <c r="J40" s="623">
        <v>234850</v>
      </c>
      <c r="K40" s="623">
        <v>365543</v>
      </c>
      <c r="L40" s="623">
        <v>210927</v>
      </c>
      <c r="M40" s="629">
        <v>37</v>
      </c>
      <c r="N40" s="972"/>
      <c r="O40" s="628" t="s">
        <v>1760</v>
      </c>
      <c r="P40" s="623">
        <v>32953</v>
      </c>
      <c r="Q40" s="623">
        <v>541000</v>
      </c>
      <c r="R40" s="623">
        <v>14678</v>
      </c>
      <c r="S40" s="629">
        <v>37</v>
      </c>
      <c r="T40" s="972"/>
      <c r="U40" s="628" t="s">
        <v>1760</v>
      </c>
      <c r="V40" s="623">
        <f t="shared" si="1"/>
        <v>974936</v>
      </c>
      <c r="W40" s="623">
        <f t="shared" si="1"/>
        <v>1160807</v>
      </c>
      <c r="X40" s="623">
        <f t="shared" si="1"/>
        <v>1119319</v>
      </c>
      <c r="Z40" s="624"/>
      <c r="AA40" s="624"/>
      <c r="AC40" s="624"/>
    </row>
    <row r="41" spans="1:29" ht="40.5">
      <c r="A41" s="629">
        <v>38</v>
      </c>
      <c r="B41" s="972"/>
      <c r="C41" s="628" t="s">
        <v>1761</v>
      </c>
      <c r="D41" s="622">
        <v>1810758.4438697912</v>
      </c>
      <c r="E41" s="623">
        <v>527483.69704</v>
      </c>
      <c r="F41" s="623">
        <v>2984547</v>
      </c>
      <c r="G41" s="629">
        <v>38</v>
      </c>
      <c r="H41" s="972"/>
      <c r="I41" s="628" t="s">
        <v>1761</v>
      </c>
      <c r="J41" s="623">
        <v>1280339.53923</v>
      </c>
      <c r="K41" s="623">
        <v>292432</v>
      </c>
      <c r="L41" s="623">
        <v>958558</v>
      </c>
      <c r="M41" s="629">
        <v>38</v>
      </c>
      <c r="N41" s="972"/>
      <c r="O41" s="628" t="s">
        <v>1761</v>
      </c>
      <c r="P41" s="623">
        <v>17014</v>
      </c>
      <c r="Q41" s="623">
        <v>630140</v>
      </c>
      <c r="R41" s="623">
        <v>7133</v>
      </c>
      <c r="S41" s="629">
        <v>38</v>
      </c>
      <c r="T41" s="972"/>
      <c r="U41" s="628" t="s">
        <v>1761</v>
      </c>
      <c r="V41" s="623">
        <f t="shared" si="1"/>
        <v>3108111.9830997912</v>
      </c>
      <c r="W41" s="623">
        <f t="shared" si="1"/>
        <v>1450055.69704</v>
      </c>
      <c r="X41" s="623">
        <f t="shared" si="1"/>
        <v>3950238</v>
      </c>
      <c r="Z41" s="624"/>
      <c r="AA41" s="624"/>
      <c r="AC41" s="624"/>
    </row>
    <row r="42" spans="1:29" ht="40.5">
      <c r="A42" s="629">
        <v>39</v>
      </c>
      <c r="B42" s="972"/>
      <c r="C42" s="621" t="s">
        <v>1762</v>
      </c>
      <c r="D42" s="622">
        <v>16737</v>
      </c>
      <c r="E42" s="623">
        <v>250996</v>
      </c>
      <c r="F42" s="623">
        <v>23074</v>
      </c>
      <c r="G42" s="629">
        <v>39</v>
      </c>
      <c r="H42" s="972"/>
      <c r="I42" s="621" t="s">
        <v>1762</v>
      </c>
      <c r="J42" s="623">
        <v>252</v>
      </c>
      <c r="K42" s="623">
        <v>142270</v>
      </c>
      <c r="L42" s="623">
        <v>436</v>
      </c>
      <c r="M42" s="629">
        <v>39</v>
      </c>
      <c r="N42" s="972"/>
      <c r="O42" s="621" t="s">
        <v>1762</v>
      </c>
      <c r="P42" s="623">
        <v>6106</v>
      </c>
      <c r="Q42" s="623">
        <v>51500</v>
      </c>
      <c r="R42" s="623">
        <v>670</v>
      </c>
      <c r="S42" s="629">
        <v>39</v>
      </c>
      <c r="T42" s="972"/>
      <c r="U42" s="621" t="s">
        <v>1762</v>
      </c>
      <c r="V42" s="623">
        <f t="shared" si="1"/>
        <v>23095</v>
      </c>
      <c r="W42" s="623">
        <f t="shared" si="1"/>
        <v>444766</v>
      </c>
      <c r="X42" s="623">
        <f t="shared" si="1"/>
        <v>24180</v>
      </c>
      <c r="Z42" s="624"/>
      <c r="AA42" s="624"/>
      <c r="AC42" s="624"/>
    </row>
    <row r="43" spans="1:29" ht="40.5">
      <c r="A43" s="629">
        <v>40</v>
      </c>
      <c r="B43" s="972"/>
      <c r="C43" s="628" t="s">
        <v>1763</v>
      </c>
      <c r="D43" s="622">
        <v>8282.25</v>
      </c>
      <c r="E43" s="623">
        <v>298155.8</v>
      </c>
      <c r="F43" s="623">
        <v>15243</v>
      </c>
      <c r="G43" s="629">
        <v>40</v>
      </c>
      <c r="H43" s="972"/>
      <c r="I43" s="628" t="s">
        <v>1763</v>
      </c>
      <c r="J43" s="623">
        <v>672.16399999999999</v>
      </c>
      <c r="K43" s="623">
        <v>265769</v>
      </c>
      <c r="L43" s="623">
        <v>1422</v>
      </c>
      <c r="M43" s="629">
        <v>40</v>
      </c>
      <c r="N43" s="972"/>
      <c r="O43" s="628" t="s">
        <v>1763</v>
      </c>
      <c r="P43" s="623">
        <v>3052</v>
      </c>
      <c r="Q43" s="623">
        <v>9965</v>
      </c>
      <c r="R43" s="623">
        <v>336</v>
      </c>
      <c r="S43" s="629">
        <v>40</v>
      </c>
      <c r="T43" s="972"/>
      <c r="U43" s="628" t="s">
        <v>1763</v>
      </c>
      <c r="V43" s="623">
        <f t="shared" si="1"/>
        <v>12006.414000000001</v>
      </c>
      <c r="W43" s="623">
        <f t="shared" si="1"/>
        <v>573889.80000000005</v>
      </c>
      <c r="X43" s="623">
        <f t="shared" si="1"/>
        <v>17001</v>
      </c>
      <c r="Z43" s="624"/>
      <c r="AA43" s="624"/>
      <c r="AC43" s="624"/>
    </row>
    <row r="44" spans="1:29" ht="40.5">
      <c r="A44" s="629">
        <v>41</v>
      </c>
      <c r="B44" s="972"/>
      <c r="C44" s="628" t="s">
        <v>1764</v>
      </c>
      <c r="D44" s="622">
        <v>4420715</v>
      </c>
      <c r="E44" s="623">
        <v>5600636</v>
      </c>
      <c r="F44" s="623">
        <v>4654048</v>
      </c>
      <c r="G44" s="629">
        <v>41</v>
      </c>
      <c r="H44" s="972"/>
      <c r="I44" s="628" t="s">
        <v>1764</v>
      </c>
      <c r="J44" s="623">
        <v>691636</v>
      </c>
      <c r="K44" s="623">
        <v>3627084</v>
      </c>
      <c r="L44" s="623">
        <v>369493</v>
      </c>
      <c r="M44" s="629">
        <v>41</v>
      </c>
      <c r="N44" s="972"/>
      <c r="O44" s="628" t="s">
        <v>1764</v>
      </c>
      <c r="P44" s="623">
        <v>1141965</v>
      </c>
      <c r="Q44" s="623">
        <v>1022000</v>
      </c>
      <c r="R44" s="623">
        <v>738547</v>
      </c>
      <c r="S44" s="629">
        <v>41</v>
      </c>
      <c r="T44" s="972"/>
      <c r="U44" s="628" t="s">
        <v>1764</v>
      </c>
      <c r="V44" s="623">
        <f t="shared" si="1"/>
        <v>6254316</v>
      </c>
      <c r="W44" s="623">
        <f t="shared" si="1"/>
        <v>10249720</v>
      </c>
      <c r="X44" s="623">
        <f t="shared" si="1"/>
        <v>5762088</v>
      </c>
      <c r="Z44" s="624"/>
      <c r="AA44" s="624"/>
      <c r="AC44" s="624"/>
    </row>
    <row r="45" spans="1:29" ht="40.5">
      <c r="A45" s="629">
        <v>42</v>
      </c>
      <c r="B45" s="972"/>
      <c r="C45" s="628" t="s">
        <v>1765</v>
      </c>
      <c r="D45" s="622">
        <v>10274720.199999999</v>
      </c>
      <c r="E45" s="623">
        <v>5768319</v>
      </c>
      <c r="F45" s="623">
        <v>6136353</v>
      </c>
      <c r="G45" s="629">
        <v>42</v>
      </c>
      <c r="H45" s="972"/>
      <c r="I45" s="628" t="s">
        <v>1765</v>
      </c>
      <c r="J45" s="623">
        <v>1634193.143849493</v>
      </c>
      <c r="K45" s="623">
        <v>826521</v>
      </c>
      <c r="L45" s="623">
        <v>923693</v>
      </c>
      <c r="M45" s="629">
        <v>42</v>
      </c>
      <c r="N45" s="972"/>
      <c r="O45" s="628" t="s">
        <v>1765</v>
      </c>
      <c r="P45" s="623">
        <v>300700</v>
      </c>
      <c r="Q45" s="623">
        <v>1028000</v>
      </c>
      <c r="R45" s="623">
        <v>845175</v>
      </c>
      <c r="S45" s="629">
        <v>42</v>
      </c>
      <c r="T45" s="972"/>
      <c r="U45" s="628" t="s">
        <v>1765</v>
      </c>
      <c r="V45" s="623">
        <f t="shared" si="1"/>
        <v>12209613.343849491</v>
      </c>
      <c r="W45" s="623">
        <f t="shared" si="1"/>
        <v>7622840</v>
      </c>
      <c r="X45" s="623">
        <f t="shared" si="1"/>
        <v>7905221</v>
      </c>
      <c r="Z45" s="624"/>
      <c r="AA45" s="624"/>
      <c r="AC45" s="624"/>
    </row>
    <row r="46" spans="1:29" ht="20.25">
      <c r="A46" s="629">
        <v>43</v>
      </c>
      <c r="B46" s="972"/>
      <c r="C46" s="621" t="s">
        <v>1766</v>
      </c>
      <c r="D46" s="622">
        <v>1376</v>
      </c>
      <c r="E46" s="623">
        <v>17941</v>
      </c>
      <c r="F46" s="623">
        <v>3886</v>
      </c>
      <c r="G46" s="629">
        <v>43</v>
      </c>
      <c r="H46" s="972"/>
      <c r="I46" s="621" t="s">
        <v>1766</v>
      </c>
      <c r="J46" s="623">
        <v>502</v>
      </c>
      <c r="K46" s="623">
        <v>0</v>
      </c>
      <c r="L46" s="623">
        <v>600</v>
      </c>
      <c r="M46" s="629">
        <v>43</v>
      </c>
      <c r="N46" s="972"/>
      <c r="O46" s="621" t="s">
        <v>1766</v>
      </c>
      <c r="P46" s="623">
        <v>0</v>
      </c>
      <c r="Q46" s="623">
        <v>0</v>
      </c>
      <c r="R46" s="623">
        <v>0</v>
      </c>
      <c r="S46" s="629">
        <v>43</v>
      </c>
      <c r="T46" s="972"/>
      <c r="U46" s="621" t="s">
        <v>1766</v>
      </c>
      <c r="V46" s="623">
        <f t="shared" si="1"/>
        <v>1878</v>
      </c>
      <c r="W46" s="623">
        <f t="shared" si="1"/>
        <v>17941</v>
      </c>
      <c r="X46" s="623">
        <f t="shared" si="1"/>
        <v>4486</v>
      </c>
      <c r="Z46" s="624"/>
      <c r="AA46" s="624"/>
      <c r="AC46" s="624"/>
    </row>
    <row r="47" spans="1:29" ht="40.5">
      <c r="A47" s="629">
        <v>44</v>
      </c>
      <c r="B47" s="972"/>
      <c r="C47" s="628" t="s">
        <v>1767</v>
      </c>
      <c r="D47" s="622">
        <v>4931</v>
      </c>
      <c r="E47" s="623">
        <v>223569</v>
      </c>
      <c r="F47" s="623">
        <v>7810</v>
      </c>
      <c r="G47" s="629">
        <v>44</v>
      </c>
      <c r="H47" s="972"/>
      <c r="I47" s="628" t="s">
        <v>1767</v>
      </c>
      <c r="J47" s="623">
        <v>68923.321000000011</v>
      </c>
      <c r="K47" s="623">
        <v>0</v>
      </c>
      <c r="L47" s="623">
        <v>153064</v>
      </c>
      <c r="M47" s="629">
        <v>44</v>
      </c>
      <c r="N47" s="972"/>
      <c r="O47" s="628" t="s">
        <v>1767</v>
      </c>
      <c r="P47" s="623">
        <v>0</v>
      </c>
      <c r="Q47" s="623">
        <v>0</v>
      </c>
      <c r="R47" s="623">
        <v>0</v>
      </c>
      <c r="S47" s="629">
        <v>44</v>
      </c>
      <c r="T47" s="972"/>
      <c r="U47" s="628" t="s">
        <v>1767</v>
      </c>
      <c r="V47" s="623">
        <f t="shared" si="1"/>
        <v>73854.321000000011</v>
      </c>
      <c r="W47" s="623">
        <f t="shared" si="1"/>
        <v>223569</v>
      </c>
      <c r="X47" s="623">
        <f t="shared" si="1"/>
        <v>160874</v>
      </c>
      <c r="Z47" s="624"/>
      <c r="AA47" s="624"/>
      <c r="AC47" s="624"/>
    </row>
    <row r="48" spans="1:29" ht="20.25">
      <c r="A48" s="630">
        <v>45</v>
      </c>
      <c r="B48" s="971" t="s">
        <v>1768</v>
      </c>
      <c r="C48" s="631" t="s">
        <v>1743</v>
      </c>
      <c r="D48" s="622">
        <v>12010012</v>
      </c>
      <c r="E48" s="622">
        <v>13625404</v>
      </c>
      <c r="F48" s="622">
        <v>11674849</v>
      </c>
      <c r="G48" s="630">
        <v>45</v>
      </c>
      <c r="H48" s="971" t="s">
        <v>1768</v>
      </c>
      <c r="I48" s="631" t="s">
        <v>1743</v>
      </c>
      <c r="J48" s="622">
        <v>1029080</v>
      </c>
      <c r="K48" s="622">
        <v>5110857</v>
      </c>
      <c r="L48" s="622">
        <v>706781</v>
      </c>
      <c r="M48" s="630">
        <v>45</v>
      </c>
      <c r="N48" s="971" t="s">
        <v>1768</v>
      </c>
      <c r="O48" s="631" t="s">
        <v>1743</v>
      </c>
      <c r="P48" s="622">
        <v>1848852</v>
      </c>
      <c r="Q48" s="622">
        <v>6235500</v>
      </c>
      <c r="R48" s="622">
        <v>1046203</v>
      </c>
      <c r="S48" s="630">
        <v>45</v>
      </c>
      <c r="T48" s="971" t="s">
        <v>1768</v>
      </c>
      <c r="U48" s="631" t="s">
        <v>1743</v>
      </c>
      <c r="V48" s="623">
        <f t="shared" si="1"/>
        <v>14887944</v>
      </c>
      <c r="W48" s="623">
        <f t="shared" si="1"/>
        <v>24971761</v>
      </c>
      <c r="X48" s="623">
        <f t="shared" si="1"/>
        <v>13427833</v>
      </c>
      <c r="Z48" s="624"/>
      <c r="AA48" s="624"/>
      <c r="AC48" s="624"/>
    </row>
    <row r="49" spans="1:29" ht="20.25">
      <c r="A49" s="630">
        <v>46</v>
      </c>
      <c r="B49" s="971"/>
      <c r="C49" s="631" t="s">
        <v>1744</v>
      </c>
      <c r="D49" s="622">
        <v>34238444.538661048</v>
      </c>
      <c r="E49" s="622">
        <v>13797104.49704</v>
      </c>
      <c r="F49" s="622">
        <v>21873994</v>
      </c>
      <c r="G49" s="630">
        <v>46</v>
      </c>
      <c r="H49" s="971"/>
      <c r="I49" s="631" t="s">
        <v>1744</v>
      </c>
      <c r="J49" s="622">
        <v>3405326.2721394929</v>
      </c>
      <c r="K49" s="622">
        <v>1585596</v>
      </c>
      <c r="L49" s="622">
        <v>2414573</v>
      </c>
      <c r="M49" s="630">
        <v>46</v>
      </c>
      <c r="N49" s="971"/>
      <c r="O49" s="631" t="s">
        <v>1744</v>
      </c>
      <c r="P49" s="622">
        <v>568723</v>
      </c>
      <c r="Q49" s="622">
        <v>2324480</v>
      </c>
      <c r="R49" s="622">
        <v>1120780</v>
      </c>
      <c r="S49" s="630">
        <v>46</v>
      </c>
      <c r="T49" s="971"/>
      <c r="U49" s="631" t="s">
        <v>1744</v>
      </c>
      <c r="V49" s="623">
        <f t="shared" ref="V49:X49" si="2">SUM(D49,J49,P49)</f>
        <v>38212493.810800537</v>
      </c>
      <c r="W49" s="623">
        <f t="shared" si="2"/>
        <v>17707180.49704</v>
      </c>
      <c r="X49" s="623">
        <f t="shared" si="2"/>
        <v>25409347</v>
      </c>
      <c r="Z49" s="624"/>
      <c r="AA49" s="624"/>
      <c r="AC49" s="624"/>
    </row>
    <row r="50" spans="1:29" ht="20.25"/>
    <row r="51" spans="1:29" ht="20.25"/>
    <row r="52" spans="1:29" ht="20.25"/>
    <row r="53" spans="1:29" ht="20.25"/>
    <row r="54" spans="1:29" ht="20.25"/>
    <row r="55" spans="1:29" ht="20.25"/>
    <row r="56" spans="1:29" ht="20.25"/>
    <row r="57" spans="1:29" ht="20.25"/>
    <row r="58" spans="1:29" ht="20.25"/>
    <row r="59" spans="1:29" ht="20.25"/>
    <row r="60" spans="1:29" ht="20.25"/>
    <row r="61" spans="1:29" ht="20.25"/>
    <row r="62" spans="1:29" ht="20.25"/>
    <row r="63" spans="1:29" ht="20.25"/>
    <row r="64" spans="1:29" ht="20.25"/>
    <row r="65" ht="20.25"/>
    <row r="66" ht="20.25"/>
    <row r="67" ht="20.25"/>
    <row r="68" ht="20.25"/>
    <row r="69" ht="20.25"/>
    <row r="70" ht="20.25"/>
    <row r="71" ht="20.25"/>
    <row r="72" ht="20.25"/>
    <row r="73" ht="20.25"/>
    <row r="74" ht="20.25"/>
    <row r="75" ht="20.25"/>
    <row r="76" ht="20.25"/>
    <row r="77" ht="20.25"/>
    <row r="78" ht="20.25"/>
    <row r="79" ht="20.25"/>
    <row r="80" ht="20.25"/>
    <row r="81" ht="20.25"/>
    <row r="82" ht="20.25"/>
    <row r="83" ht="20.25"/>
    <row r="84" ht="20.25"/>
    <row r="85" ht="20.25"/>
    <row r="86" ht="20.25"/>
    <row r="87" ht="20.25"/>
    <row r="88" ht="20.25"/>
    <row r="89" ht="20.25"/>
    <row r="90" ht="20.25"/>
  </sheetData>
  <mergeCells count="64">
    <mergeCell ref="B38:B47"/>
    <mergeCell ref="H38:H47"/>
    <mergeCell ref="N38:N47"/>
    <mergeCell ref="T38:T47"/>
    <mergeCell ref="B48:B49"/>
    <mergeCell ref="H48:H49"/>
    <mergeCell ref="N48:N49"/>
    <mergeCell ref="T48:T49"/>
    <mergeCell ref="B34:B35"/>
    <mergeCell ref="H34:H35"/>
    <mergeCell ref="N34:N35"/>
    <mergeCell ref="T34:T35"/>
    <mergeCell ref="B36:B37"/>
    <mergeCell ref="H36:H37"/>
    <mergeCell ref="N36:N37"/>
    <mergeCell ref="T36:T37"/>
    <mergeCell ref="B30:B31"/>
    <mergeCell ref="H30:H31"/>
    <mergeCell ref="N30:N31"/>
    <mergeCell ref="T30:T31"/>
    <mergeCell ref="B32:B33"/>
    <mergeCell ref="H32:H33"/>
    <mergeCell ref="N32:N33"/>
    <mergeCell ref="T32:T33"/>
    <mergeCell ref="B26:B27"/>
    <mergeCell ref="H26:H27"/>
    <mergeCell ref="N26:N27"/>
    <mergeCell ref="T26:T27"/>
    <mergeCell ref="B28:B29"/>
    <mergeCell ref="H28:H29"/>
    <mergeCell ref="N28:N29"/>
    <mergeCell ref="T28:T29"/>
    <mergeCell ref="B22:B23"/>
    <mergeCell ref="H22:H23"/>
    <mergeCell ref="N22:N23"/>
    <mergeCell ref="T22:T23"/>
    <mergeCell ref="B24:B25"/>
    <mergeCell ref="H24:H25"/>
    <mergeCell ref="N24:N25"/>
    <mergeCell ref="T24:T25"/>
    <mergeCell ref="B18:B19"/>
    <mergeCell ref="H18:H19"/>
    <mergeCell ref="N18:N19"/>
    <mergeCell ref="T18:T19"/>
    <mergeCell ref="B20:B21"/>
    <mergeCell ref="H20:H21"/>
    <mergeCell ref="N20:N21"/>
    <mergeCell ref="T20:T21"/>
    <mergeCell ref="B8:B11"/>
    <mergeCell ref="H8:H11"/>
    <mergeCell ref="N8:N11"/>
    <mergeCell ref="T8:T11"/>
    <mergeCell ref="B12:B15"/>
    <mergeCell ref="H12:H15"/>
    <mergeCell ref="N12:N15"/>
    <mergeCell ref="T12:T15"/>
    <mergeCell ref="A1:F1"/>
    <mergeCell ref="G1:L1"/>
    <mergeCell ref="M1:R1"/>
    <mergeCell ref="S1:X1"/>
    <mergeCell ref="A2:F2"/>
    <mergeCell ref="G2:L2"/>
    <mergeCell ref="M2:R2"/>
    <mergeCell ref="S2:X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topLeftCell="A7" workbookViewId="0">
      <selection activeCell="E3" sqref="E3"/>
    </sheetView>
  </sheetViews>
  <sheetFormatPr defaultRowHeight="15"/>
  <cols>
    <col min="1" max="1" width="9.42578125" customWidth="1"/>
    <col min="2" max="2" width="43.42578125" customWidth="1"/>
    <col min="3" max="3" width="16.7109375" style="57" customWidth="1"/>
  </cols>
  <sheetData>
    <row r="1" spans="1:3" ht="43.5" customHeight="1">
      <c r="A1" s="665" t="s">
        <v>146</v>
      </c>
      <c r="B1" s="665"/>
      <c r="C1" s="665"/>
    </row>
    <row r="2" spans="1:3" ht="42" customHeight="1">
      <c r="A2" s="666" t="s">
        <v>147</v>
      </c>
      <c r="B2" s="666"/>
      <c r="C2" s="666"/>
    </row>
    <row r="3" spans="1:3" ht="31.5">
      <c r="A3" s="46" t="s">
        <v>148</v>
      </c>
      <c r="B3" s="47" t="s">
        <v>34</v>
      </c>
      <c r="C3" s="48" t="s">
        <v>149</v>
      </c>
    </row>
    <row r="4" spans="1:3" ht="15.75">
      <c r="A4" s="49">
        <v>1</v>
      </c>
      <c r="B4" s="50" t="s">
        <v>150</v>
      </c>
      <c r="C4" s="51">
        <v>2</v>
      </c>
    </row>
    <row r="5" spans="1:3" ht="15.75">
      <c r="A5" s="49">
        <v>2</v>
      </c>
      <c r="B5" s="50" t="s">
        <v>151</v>
      </c>
      <c r="C5" s="51">
        <v>348</v>
      </c>
    </row>
    <row r="6" spans="1:3" ht="15.75">
      <c r="A6" s="49">
        <v>3</v>
      </c>
      <c r="B6" s="50" t="s">
        <v>152</v>
      </c>
      <c r="C6" s="51">
        <v>1</v>
      </c>
    </row>
    <row r="7" spans="1:3" ht="15.75">
      <c r="A7" s="49">
        <v>4</v>
      </c>
      <c r="B7" s="50" t="s">
        <v>153</v>
      </c>
      <c r="C7" s="51">
        <v>1</v>
      </c>
    </row>
    <row r="8" spans="1:3" ht="15.75">
      <c r="A8" s="49">
        <v>5</v>
      </c>
      <c r="B8" s="50" t="s">
        <v>154</v>
      </c>
      <c r="C8" s="51">
        <v>57364</v>
      </c>
    </row>
    <row r="9" spans="1:3" ht="15.75">
      <c r="A9" s="49">
        <v>6</v>
      </c>
      <c r="B9" s="50" t="s">
        <v>155</v>
      </c>
      <c r="C9" s="51">
        <v>1749</v>
      </c>
    </row>
    <row r="10" spans="1:3" ht="15.75">
      <c r="A10" s="49">
        <v>7</v>
      </c>
      <c r="B10" s="50" t="s">
        <v>156</v>
      </c>
      <c r="C10" s="51">
        <v>3</v>
      </c>
    </row>
    <row r="11" spans="1:3" ht="15.75">
      <c r="A11" s="49">
        <v>8</v>
      </c>
      <c r="B11" s="50" t="s">
        <v>157</v>
      </c>
      <c r="C11" s="51">
        <v>118</v>
      </c>
    </row>
    <row r="12" spans="1:3" ht="15.75">
      <c r="A12" s="49">
        <v>9</v>
      </c>
      <c r="B12" s="50" t="s">
        <v>158</v>
      </c>
      <c r="C12" s="51">
        <v>235</v>
      </c>
    </row>
    <row r="13" spans="1:3" ht="15.75">
      <c r="A13" s="49">
        <v>10</v>
      </c>
      <c r="B13" s="50" t="s">
        <v>159</v>
      </c>
      <c r="C13" s="51">
        <v>26</v>
      </c>
    </row>
    <row r="14" spans="1:3" ht="15.75">
      <c r="A14" s="49">
        <v>11</v>
      </c>
      <c r="B14" s="50" t="s">
        <v>160</v>
      </c>
      <c r="C14" s="51">
        <v>20</v>
      </c>
    </row>
    <row r="15" spans="1:3" ht="15.75">
      <c r="A15" s="49">
        <v>12</v>
      </c>
      <c r="B15" s="50" t="s">
        <v>161</v>
      </c>
      <c r="C15" s="51">
        <v>1572</v>
      </c>
    </row>
    <row r="16" spans="1:3" ht="15.75">
      <c r="A16" s="49">
        <v>13</v>
      </c>
      <c r="B16" s="50" t="s">
        <v>162</v>
      </c>
      <c r="C16" s="51">
        <v>380</v>
      </c>
    </row>
    <row r="17" spans="1:3" ht="15.75">
      <c r="A17" s="49">
        <v>14</v>
      </c>
      <c r="B17" s="50" t="s">
        <v>163</v>
      </c>
      <c r="C17" s="51">
        <v>80</v>
      </c>
    </row>
    <row r="18" spans="1:3" ht="15.75">
      <c r="A18" s="49">
        <v>15</v>
      </c>
      <c r="B18" s="50" t="s">
        <v>164</v>
      </c>
      <c r="C18" s="51">
        <v>591</v>
      </c>
    </row>
    <row r="19" spans="1:3" ht="15.75">
      <c r="A19" s="49">
        <v>16</v>
      </c>
      <c r="B19" s="50" t="s">
        <v>165</v>
      </c>
      <c r="C19" s="51">
        <v>104303</v>
      </c>
    </row>
    <row r="20" spans="1:3" ht="15.75">
      <c r="A20" s="49">
        <v>17</v>
      </c>
      <c r="B20" s="50" t="s">
        <v>166</v>
      </c>
      <c r="C20" s="51">
        <v>65781</v>
      </c>
    </row>
    <row r="21" spans="1:3" ht="15.75">
      <c r="A21" s="49">
        <v>18</v>
      </c>
      <c r="B21" s="50" t="s">
        <v>167</v>
      </c>
      <c r="C21" s="51">
        <v>7422</v>
      </c>
    </row>
    <row r="22" spans="1:3" ht="15.75">
      <c r="A22" s="49">
        <v>19</v>
      </c>
      <c r="B22" s="50" t="s">
        <v>168</v>
      </c>
      <c r="C22" s="51">
        <v>2</v>
      </c>
    </row>
    <row r="23" spans="1:3" ht="15.75">
      <c r="A23" s="49">
        <v>20</v>
      </c>
      <c r="B23" s="50" t="s">
        <v>169</v>
      </c>
      <c r="C23" s="51">
        <v>7153</v>
      </c>
    </row>
    <row r="24" spans="1:3" ht="15.75">
      <c r="A24" s="49"/>
      <c r="B24" s="52" t="s">
        <v>170</v>
      </c>
      <c r="C24" s="53">
        <f>SUM(C4:C23)</f>
        <v>247151</v>
      </c>
    </row>
    <row r="25" spans="1:3" ht="15.75">
      <c r="A25" s="49">
        <v>21</v>
      </c>
      <c r="B25" s="50" t="s">
        <v>171</v>
      </c>
      <c r="C25" s="51">
        <v>9415</v>
      </c>
    </row>
    <row r="26" spans="1:3" ht="15.75">
      <c r="A26" s="49">
        <v>22</v>
      </c>
      <c r="B26" s="50" t="s">
        <v>172</v>
      </c>
      <c r="C26" s="51">
        <v>251</v>
      </c>
    </row>
    <row r="27" spans="1:3" ht="15.75">
      <c r="A27" s="49">
        <v>23</v>
      </c>
      <c r="B27" s="50" t="s">
        <v>173</v>
      </c>
      <c r="C27" s="51">
        <v>76119</v>
      </c>
    </row>
    <row r="28" spans="1:3" ht="15.75">
      <c r="A28" s="46"/>
      <c r="B28" s="54" t="s">
        <v>174</v>
      </c>
      <c r="C28" s="53">
        <v>85785</v>
      </c>
    </row>
    <row r="29" spans="1:3" ht="15.75">
      <c r="A29" s="49">
        <v>24</v>
      </c>
      <c r="B29" s="55" t="s">
        <v>175</v>
      </c>
      <c r="C29" s="53">
        <v>2817</v>
      </c>
    </row>
    <row r="30" spans="1:3" ht="15.75">
      <c r="A30" s="49">
        <v>25</v>
      </c>
      <c r="B30" s="55" t="s">
        <v>176</v>
      </c>
      <c r="C30" s="56">
        <v>3257</v>
      </c>
    </row>
    <row r="31" spans="1:3" ht="15.75">
      <c r="A31" s="49"/>
      <c r="B31" s="55" t="s">
        <v>177</v>
      </c>
      <c r="C31" s="53">
        <v>339010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J10" sqref="J10"/>
    </sheetView>
  </sheetViews>
  <sheetFormatPr defaultRowHeight="15"/>
  <cols>
    <col min="1" max="1" width="8" customWidth="1"/>
    <col min="2" max="2" width="49.28515625" customWidth="1"/>
    <col min="3" max="3" width="20" customWidth="1"/>
  </cols>
  <sheetData>
    <row r="1" spans="1:3" ht="36.75" customHeight="1">
      <c r="A1" s="667" t="s">
        <v>178</v>
      </c>
      <c r="B1" s="667"/>
      <c r="C1" s="667"/>
    </row>
    <row r="2" spans="1:3" ht="48" customHeight="1">
      <c r="A2" s="666" t="s">
        <v>179</v>
      </c>
      <c r="B2" s="666"/>
      <c r="C2" s="666"/>
    </row>
    <row r="3" spans="1:3" ht="31.5" customHeight="1">
      <c r="A3" s="58" t="s">
        <v>180</v>
      </c>
      <c r="B3" s="58" t="s">
        <v>34</v>
      </c>
      <c r="C3" s="59" t="s">
        <v>149</v>
      </c>
    </row>
    <row r="4" spans="1:3" ht="15.75">
      <c r="A4" s="49">
        <v>1</v>
      </c>
      <c r="B4" s="50" t="s">
        <v>151</v>
      </c>
      <c r="C4" s="51">
        <v>22</v>
      </c>
    </row>
    <row r="5" spans="1:3" ht="15.75">
      <c r="A5" s="49">
        <v>2</v>
      </c>
      <c r="B5" s="50" t="s">
        <v>154</v>
      </c>
      <c r="C5" s="51">
        <v>4229</v>
      </c>
    </row>
    <row r="6" spans="1:3" ht="15.75">
      <c r="A6" s="49">
        <v>3</v>
      </c>
      <c r="B6" s="50" t="s">
        <v>155</v>
      </c>
      <c r="C6" s="51">
        <v>78</v>
      </c>
    </row>
    <row r="7" spans="1:3" ht="15.75">
      <c r="A7" s="49">
        <v>4</v>
      </c>
      <c r="B7" s="50" t="s">
        <v>161</v>
      </c>
      <c r="C7" s="51">
        <v>36</v>
      </c>
    </row>
    <row r="8" spans="1:3" ht="15.75">
      <c r="A8" s="49">
        <v>5</v>
      </c>
      <c r="B8" s="50" t="s">
        <v>162</v>
      </c>
      <c r="C8" s="51">
        <v>4</v>
      </c>
    </row>
    <row r="9" spans="1:3" ht="15.75">
      <c r="A9" s="49">
        <v>6</v>
      </c>
      <c r="B9" s="50" t="s">
        <v>164</v>
      </c>
      <c r="C9" s="51">
        <v>1</v>
      </c>
    </row>
    <row r="10" spans="1:3" ht="15.75">
      <c r="A10" s="49">
        <v>7</v>
      </c>
      <c r="B10" s="50" t="s">
        <v>165</v>
      </c>
      <c r="C10" s="51">
        <v>1744</v>
      </c>
    </row>
    <row r="11" spans="1:3" ht="15.75">
      <c r="A11" s="49">
        <v>8</v>
      </c>
      <c r="B11" s="50" t="s">
        <v>166</v>
      </c>
      <c r="C11" s="51">
        <v>105</v>
      </c>
    </row>
    <row r="12" spans="1:3" ht="15.75">
      <c r="A12" s="49">
        <v>9</v>
      </c>
      <c r="B12" s="50" t="s">
        <v>167</v>
      </c>
      <c r="C12" s="51">
        <v>159</v>
      </c>
    </row>
    <row r="13" spans="1:3" ht="15.75">
      <c r="A13" s="49"/>
      <c r="B13" s="52" t="s">
        <v>170</v>
      </c>
      <c r="C13" s="53">
        <f>SUM(C4:C12)</f>
        <v>6378</v>
      </c>
    </row>
    <row r="14" spans="1:3" ht="15.75">
      <c r="A14" s="49">
        <v>10</v>
      </c>
      <c r="B14" s="60" t="s">
        <v>181</v>
      </c>
      <c r="C14" s="51">
        <v>2890</v>
      </c>
    </row>
    <row r="15" spans="1:3" ht="15.75">
      <c r="A15" s="49">
        <v>11</v>
      </c>
      <c r="B15" s="50" t="s">
        <v>171</v>
      </c>
      <c r="C15" s="51">
        <v>101</v>
      </c>
    </row>
    <row r="16" spans="1:3" ht="15.75">
      <c r="A16" s="49"/>
      <c r="B16" s="54" t="s">
        <v>174</v>
      </c>
      <c r="C16" s="53">
        <v>2991</v>
      </c>
    </row>
    <row r="17" spans="1:3" ht="15.75">
      <c r="A17" s="49">
        <v>12</v>
      </c>
      <c r="B17" s="55" t="s">
        <v>176</v>
      </c>
      <c r="C17" s="53">
        <v>379</v>
      </c>
    </row>
    <row r="18" spans="1:3" ht="15.75">
      <c r="A18" s="49">
        <v>13</v>
      </c>
      <c r="B18" s="55" t="s">
        <v>175</v>
      </c>
      <c r="C18" s="53">
        <v>305</v>
      </c>
    </row>
    <row r="19" spans="1:3" ht="15.75">
      <c r="A19" s="50"/>
      <c r="B19" s="55" t="s">
        <v>177</v>
      </c>
      <c r="C19" s="53">
        <v>10053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G52" sqref="G52"/>
    </sheetView>
  </sheetViews>
  <sheetFormatPr defaultRowHeight="19.5"/>
  <cols>
    <col min="1" max="1" width="6.85546875" style="61" customWidth="1"/>
    <col min="2" max="2" width="36.7109375" style="61" customWidth="1"/>
    <col min="3" max="3" width="18.5703125" style="61" bestFit="1" customWidth="1"/>
    <col min="4" max="4" width="18.28515625" style="61" bestFit="1" customWidth="1"/>
    <col min="5" max="5" width="22.7109375" style="76" customWidth="1"/>
    <col min="6" max="6" width="22.28515625" style="76" customWidth="1"/>
    <col min="7" max="7" width="22" style="77" customWidth="1"/>
    <col min="8" max="8" width="20.85546875" style="76" bestFit="1" customWidth="1"/>
    <col min="9" max="9" width="17.85546875" style="76" customWidth="1"/>
    <col min="10" max="10" width="17" style="76" customWidth="1"/>
    <col min="11" max="11" width="14.7109375" style="76" customWidth="1"/>
    <col min="12" max="16384" width="9.140625" style="61"/>
  </cols>
  <sheetData>
    <row r="1" spans="1:11" ht="39.75" customHeight="1">
      <c r="A1" s="668" t="s">
        <v>182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</row>
    <row r="2" spans="1:11" ht="48.75" customHeight="1">
      <c r="A2" s="670" t="s">
        <v>183</v>
      </c>
      <c r="B2" s="671"/>
      <c r="C2" s="671"/>
      <c r="D2" s="671"/>
      <c r="E2" s="671"/>
      <c r="F2" s="671"/>
      <c r="G2" s="671"/>
      <c r="H2" s="671"/>
      <c r="I2" s="671"/>
      <c r="J2" s="671"/>
      <c r="K2" s="672"/>
    </row>
    <row r="3" spans="1:11" ht="69" customHeight="1">
      <c r="A3" s="62" t="s">
        <v>184</v>
      </c>
      <c r="B3" s="62" t="s">
        <v>185</v>
      </c>
      <c r="C3" s="63" t="s">
        <v>186</v>
      </c>
      <c r="D3" s="63" t="s">
        <v>187</v>
      </c>
      <c r="E3" s="64" t="s">
        <v>188</v>
      </c>
      <c r="F3" s="64" t="s">
        <v>189</v>
      </c>
      <c r="G3" s="65" t="s">
        <v>190</v>
      </c>
      <c r="H3" s="64" t="s">
        <v>191</v>
      </c>
      <c r="I3" s="66" t="s">
        <v>192</v>
      </c>
      <c r="J3" s="66" t="s">
        <v>193</v>
      </c>
      <c r="K3" s="64" t="s">
        <v>194</v>
      </c>
    </row>
    <row r="4" spans="1:11" ht="24.75">
      <c r="A4" s="67">
        <v>1</v>
      </c>
      <c r="B4" s="67" t="s">
        <v>56</v>
      </c>
      <c r="C4" s="68">
        <v>551479</v>
      </c>
      <c r="D4" s="68">
        <v>271136</v>
      </c>
      <c r="E4" s="68">
        <v>362418</v>
      </c>
      <c r="F4" s="68">
        <v>114531</v>
      </c>
      <c r="G4" s="69">
        <v>1299564</v>
      </c>
      <c r="H4" s="68">
        <v>822615</v>
      </c>
      <c r="I4" s="68">
        <v>21197.837625700002</v>
      </c>
      <c r="J4" s="68">
        <v>211477</v>
      </c>
      <c r="K4" s="68">
        <v>1299564</v>
      </c>
    </row>
    <row r="5" spans="1:11" ht="24.75">
      <c r="A5" s="67">
        <v>2</v>
      </c>
      <c r="B5" s="67" t="s">
        <v>57</v>
      </c>
      <c r="C5" s="70">
        <v>4198</v>
      </c>
      <c r="D5" s="70">
        <v>6071</v>
      </c>
      <c r="E5" s="68">
        <v>308197</v>
      </c>
      <c r="F5" s="68">
        <v>249402</v>
      </c>
      <c r="G5" s="69">
        <v>567868</v>
      </c>
      <c r="H5" s="68">
        <v>386789</v>
      </c>
      <c r="I5" s="68">
        <v>15619.189999999997</v>
      </c>
      <c r="J5" s="68">
        <v>125278</v>
      </c>
      <c r="K5" s="68">
        <v>564603</v>
      </c>
    </row>
    <row r="6" spans="1:11" ht="24.75">
      <c r="A6" s="67">
        <v>3</v>
      </c>
      <c r="B6" s="67" t="s">
        <v>58</v>
      </c>
      <c r="C6" s="70">
        <v>516303</v>
      </c>
      <c r="D6" s="70">
        <v>174349</v>
      </c>
      <c r="E6" s="68">
        <v>351817</v>
      </c>
      <c r="F6" s="68">
        <v>74734</v>
      </c>
      <c r="G6" s="69">
        <v>1117203</v>
      </c>
      <c r="H6" s="68">
        <v>690974</v>
      </c>
      <c r="I6" s="68">
        <v>24983.362377000005</v>
      </c>
      <c r="J6" s="68">
        <v>293879</v>
      </c>
      <c r="K6" s="68">
        <v>985134</v>
      </c>
    </row>
    <row r="7" spans="1:11" ht="24.75">
      <c r="A7" s="67">
        <v>4</v>
      </c>
      <c r="B7" s="67" t="s">
        <v>195</v>
      </c>
      <c r="C7" s="70">
        <v>0</v>
      </c>
      <c r="D7" s="70">
        <v>94126</v>
      </c>
      <c r="E7" s="68">
        <v>0</v>
      </c>
      <c r="F7" s="68">
        <v>188258</v>
      </c>
      <c r="G7" s="69">
        <v>282384</v>
      </c>
      <c r="H7" s="68">
        <v>203005</v>
      </c>
      <c r="I7" s="68">
        <v>1930.9550200000003</v>
      </c>
      <c r="J7" s="68">
        <v>154689</v>
      </c>
      <c r="K7" s="68">
        <v>272892</v>
      </c>
    </row>
    <row r="8" spans="1:11" ht="24.75">
      <c r="A8" s="67">
        <v>5</v>
      </c>
      <c r="B8" s="67" t="s">
        <v>196</v>
      </c>
      <c r="C8" s="70">
        <v>1077</v>
      </c>
      <c r="D8" s="70">
        <v>9152</v>
      </c>
      <c r="E8" s="68">
        <v>132093</v>
      </c>
      <c r="F8" s="68">
        <v>596115</v>
      </c>
      <c r="G8" s="69">
        <v>738437</v>
      </c>
      <c r="H8" s="68">
        <v>391265</v>
      </c>
      <c r="I8" s="68">
        <v>3426.7774903</v>
      </c>
      <c r="J8" s="68">
        <v>439600</v>
      </c>
      <c r="K8" s="68">
        <v>678584</v>
      </c>
    </row>
    <row r="9" spans="1:11" ht="24.75">
      <c r="A9" s="67">
        <v>6</v>
      </c>
      <c r="B9" s="67" t="s">
        <v>197</v>
      </c>
      <c r="C9" s="70">
        <v>393746</v>
      </c>
      <c r="D9" s="70">
        <v>101942</v>
      </c>
      <c r="E9" s="68">
        <v>280959</v>
      </c>
      <c r="F9" s="68">
        <v>61220</v>
      </c>
      <c r="G9" s="69">
        <v>837867</v>
      </c>
      <c r="H9" s="68">
        <v>492137</v>
      </c>
      <c r="I9" s="68">
        <v>6815.5823147000001</v>
      </c>
      <c r="J9" s="68">
        <v>243874</v>
      </c>
      <c r="K9" s="68">
        <v>728642</v>
      </c>
    </row>
    <row r="10" spans="1:11" ht="24.75">
      <c r="A10" s="67">
        <v>7</v>
      </c>
      <c r="B10" s="67" t="s">
        <v>61</v>
      </c>
      <c r="C10" s="70">
        <v>11270</v>
      </c>
      <c r="D10" s="70">
        <v>2032</v>
      </c>
      <c r="E10" s="68">
        <v>405804</v>
      </c>
      <c r="F10" s="68">
        <v>118976</v>
      </c>
      <c r="G10" s="69">
        <v>538082</v>
      </c>
      <c r="H10" s="68">
        <v>13302</v>
      </c>
      <c r="I10" s="68">
        <v>3757</v>
      </c>
      <c r="J10" s="68">
        <v>28959</v>
      </c>
      <c r="K10" s="68">
        <v>535750</v>
      </c>
    </row>
    <row r="11" spans="1:11" ht="24.75">
      <c r="A11" s="67">
        <v>8</v>
      </c>
      <c r="B11" s="67" t="s">
        <v>63</v>
      </c>
      <c r="C11" s="70">
        <v>1</v>
      </c>
      <c r="D11" s="70">
        <v>1480</v>
      </c>
      <c r="E11" s="68">
        <v>280</v>
      </c>
      <c r="F11" s="68">
        <v>30100</v>
      </c>
      <c r="G11" s="69">
        <v>31861</v>
      </c>
      <c r="H11" s="68">
        <v>20230</v>
      </c>
      <c r="I11" s="68">
        <v>25.590000000000011</v>
      </c>
      <c r="J11" s="68">
        <v>16992</v>
      </c>
      <c r="K11" s="68">
        <v>18340</v>
      </c>
    </row>
    <row r="12" spans="1:11" ht="24.75">
      <c r="A12" s="67">
        <v>9</v>
      </c>
      <c r="B12" s="67" t="s">
        <v>198</v>
      </c>
      <c r="C12" s="70">
        <v>8801</v>
      </c>
      <c r="D12" s="70">
        <v>15554</v>
      </c>
      <c r="E12" s="68">
        <v>3053</v>
      </c>
      <c r="F12" s="68">
        <v>17106</v>
      </c>
      <c r="G12" s="69">
        <v>44514</v>
      </c>
      <c r="H12" s="68">
        <v>31267</v>
      </c>
      <c r="I12" s="68">
        <v>69.5</v>
      </c>
      <c r="J12" s="68">
        <v>28713</v>
      </c>
      <c r="K12" s="68">
        <v>24661</v>
      </c>
    </row>
    <row r="13" spans="1:11" ht="24.75">
      <c r="A13" s="67">
        <v>10</v>
      </c>
      <c r="B13" s="67" t="s">
        <v>65</v>
      </c>
      <c r="C13" s="70">
        <v>5612</v>
      </c>
      <c r="D13" s="70">
        <v>13225</v>
      </c>
      <c r="E13" s="70">
        <v>13712</v>
      </c>
      <c r="F13" s="70">
        <v>50028</v>
      </c>
      <c r="G13" s="69">
        <v>82577</v>
      </c>
      <c r="H13" s="68">
        <v>18837</v>
      </c>
      <c r="I13" s="68">
        <v>0</v>
      </c>
      <c r="J13" s="68">
        <v>0</v>
      </c>
      <c r="K13" s="68">
        <v>0</v>
      </c>
    </row>
    <row r="14" spans="1:11" ht="24.75">
      <c r="A14" s="67">
        <v>11</v>
      </c>
      <c r="B14" s="67" t="s">
        <v>66</v>
      </c>
      <c r="C14" s="70">
        <v>0</v>
      </c>
      <c r="D14" s="70">
        <v>87</v>
      </c>
      <c r="E14" s="68">
        <v>13464</v>
      </c>
      <c r="F14" s="68">
        <v>34417</v>
      </c>
      <c r="G14" s="69">
        <v>47968</v>
      </c>
      <c r="H14" s="68">
        <v>12200</v>
      </c>
      <c r="I14" s="68">
        <v>0</v>
      </c>
      <c r="J14" s="68">
        <v>0</v>
      </c>
      <c r="K14" s="68">
        <v>0</v>
      </c>
    </row>
    <row r="15" spans="1:11" ht="24.75">
      <c r="A15" s="67">
        <v>12</v>
      </c>
      <c r="B15" s="67" t="s">
        <v>67</v>
      </c>
      <c r="C15" s="70">
        <v>0</v>
      </c>
      <c r="D15" s="70">
        <v>0</v>
      </c>
      <c r="E15" s="70">
        <v>0</v>
      </c>
      <c r="F15" s="70">
        <v>34843</v>
      </c>
      <c r="G15" s="71">
        <v>34843</v>
      </c>
      <c r="H15" s="70">
        <v>0</v>
      </c>
      <c r="I15" s="70">
        <v>0</v>
      </c>
      <c r="J15" s="70">
        <v>0</v>
      </c>
      <c r="K15" s="70">
        <v>0</v>
      </c>
    </row>
    <row r="16" spans="1:11" ht="24.75">
      <c r="A16" s="67">
        <v>13</v>
      </c>
      <c r="B16" s="67" t="s">
        <v>199</v>
      </c>
      <c r="C16" s="70">
        <v>21255</v>
      </c>
      <c r="D16" s="70">
        <v>32101</v>
      </c>
      <c r="E16" s="68">
        <v>26243</v>
      </c>
      <c r="F16" s="68">
        <v>37956</v>
      </c>
      <c r="G16" s="69">
        <v>117555</v>
      </c>
      <c r="H16" s="68">
        <v>64199</v>
      </c>
      <c r="I16" s="68">
        <v>675.87</v>
      </c>
      <c r="J16" s="68">
        <v>11428</v>
      </c>
      <c r="K16" s="68">
        <v>81770</v>
      </c>
    </row>
    <row r="17" spans="1:11" ht="24.75">
      <c r="A17" s="67">
        <v>14</v>
      </c>
      <c r="B17" s="67" t="s">
        <v>69</v>
      </c>
      <c r="C17" s="70">
        <v>0</v>
      </c>
      <c r="D17" s="70">
        <v>16155</v>
      </c>
      <c r="E17" s="68">
        <v>1612</v>
      </c>
      <c r="F17" s="68">
        <v>10545</v>
      </c>
      <c r="G17" s="69">
        <v>28312</v>
      </c>
      <c r="H17" s="68">
        <v>16541</v>
      </c>
      <c r="I17" s="68">
        <v>38.926000000000002</v>
      </c>
      <c r="J17" s="68">
        <v>8877</v>
      </c>
      <c r="K17" s="68">
        <v>7444</v>
      </c>
    </row>
    <row r="18" spans="1:11" ht="24.75">
      <c r="A18" s="67">
        <v>15</v>
      </c>
      <c r="B18" s="67" t="s">
        <v>200</v>
      </c>
      <c r="C18" s="70">
        <v>54869</v>
      </c>
      <c r="D18" s="70">
        <v>22058</v>
      </c>
      <c r="E18" s="68">
        <v>4949</v>
      </c>
      <c r="F18" s="68">
        <v>22656</v>
      </c>
      <c r="G18" s="69">
        <v>104532</v>
      </c>
      <c r="H18" s="68">
        <v>54142</v>
      </c>
      <c r="I18" s="68">
        <v>734.56000000000017</v>
      </c>
      <c r="J18" s="68">
        <v>35995</v>
      </c>
      <c r="K18" s="68">
        <v>101028</v>
      </c>
    </row>
    <row r="19" spans="1:11" ht="24.75">
      <c r="A19" s="67">
        <v>16</v>
      </c>
      <c r="B19" s="67" t="s">
        <v>201</v>
      </c>
      <c r="C19" s="70">
        <v>42409</v>
      </c>
      <c r="D19" s="70">
        <v>59698</v>
      </c>
      <c r="E19" s="68">
        <v>30311</v>
      </c>
      <c r="F19" s="68">
        <v>42668</v>
      </c>
      <c r="G19" s="69">
        <v>175086</v>
      </c>
      <c r="H19" s="68">
        <v>171388</v>
      </c>
      <c r="I19" s="68">
        <v>52.429999999999993</v>
      </c>
      <c r="J19" s="68">
        <v>94409</v>
      </c>
      <c r="K19" s="68">
        <v>152972</v>
      </c>
    </row>
    <row r="20" spans="1:11" ht="24.75">
      <c r="A20" s="67">
        <v>17</v>
      </c>
      <c r="B20" s="67" t="s">
        <v>202</v>
      </c>
      <c r="C20" s="70">
        <v>7485</v>
      </c>
      <c r="D20" s="70">
        <v>19779</v>
      </c>
      <c r="E20" s="68">
        <v>6380</v>
      </c>
      <c r="F20" s="68">
        <v>31986</v>
      </c>
      <c r="G20" s="69">
        <v>65630</v>
      </c>
      <c r="H20" s="68">
        <v>27264</v>
      </c>
      <c r="I20" s="68">
        <v>2829.9932795000009</v>
      </c>
      <c r="J20" s="68">
        <v>6393</v>
      </c>
      <c r="K20" s="68">
        <v>65212</v>
      </c>
    </row>
    <row r="21" spans="1:11" ht="24.75">
      <c r="A21" s="67">
        <v>18</v>
      </c>
      <c r="B21" s="67" t="s">
        <v>203</v>
      </c>
      <c r="C21" s="70">
        <v>76</v>
      </c>
      <c r="D21" s="70">
        <v>10</v>
      </c>
      <c r="E21" s="68">
        <v>18974</v>
      </c>
      <c r="F21" s="68">
        <v>19133</v>
      </c>
      <c r="G21" s="69">
        <v>38193</v>
      </c>
      <c r="H21" s="68">
        <v>19598</v>
      </c>
      <c r="I21" s="68">
        <v>299.84999999999985</v>
      </c>
      <c r="J21" s="68">
        <v>951</v>
      </c>
      <c r="K21" s="68">
        <v>30174</v>
      </c>
    </row>
    <row r="22" spans="1:11" ht="24.75">
      <c r="A22" s="67">
        <v>19</v>
      </c>
      <c r="B22" s="67" t="s">
        <v>204</v>
      </c>
      <c r="C22" s="70">
        <v>305</v>
      </c>
      <c r="D22" s="70">
        <v>1503</v>
      </c>
      <c r="E22" s="68">
        <v>0</v>
      </c>
      <c r="F22" s="68">
        <v>4959</v>
      </c>
      <c r="G22" s="69">
        <v>6767</v>
      </c>
      <c r="H22" s="68">
        <v>2342</v>
      </c>
      <c r="I22" s="68">
        <v>118.97</v>
      </c>
      <c r="J22" s="68">
        <v>4150</v>
      </c>
      <c r="K22" s="68">
        <v>4219</v>
      </c>
    </row>
    <row r="23" spans="1:11" ht="24.75">
      <c r="A23" s="67">
        <v>20</v>
      </c>
      <c r="B23" s="67" t="s">
        <v>205</v>
      </c>
      <c r="C23" s="70">
        <v>0</v>
      </c>
      <c r="D23" s="70">
        <v>1166</v>
      </c>
      <c r="E23" s="68">
        <v>0</v>
      </c>
      <c r="F23" s="68">
        <v>794</v>
      </c>
      <c r="G23" s="69">
        <v>1960</v>
      </c>
      <c r="H23" s="68">
        <v>1500</v>
      </c>
      <c r="I23" s="68">
        <v>4.38</v>
      </c>
      <c r="J23" s="68">
        <v>0</v>
      </c>
      <c r="K23" s="68">
        <v>1600</v>
      </c>
    </row>
    <row r="24" spans="1:11" ht="24.75">
      <c r="A24" s="67">
        <v>21</v>
      </c>
      <c r="B24" s="67" t="s">
        <v>206</v>
      </c>
      <c r="C24" s="70">
        <v>0</v>
      </c>
      <c r="D24" s="70">
        <v>675</v>
      </c>
      <c r="E24" s="68">
        <v>0</v>
      </c>
      <c r="F24" s="68">
        <v>1400</v>
      </c>
      <c r="G24" s="69">
        <v>2075</v>
      </c>
      <c r="H24" s="68">
        <v>1300</v>
      </c>
      <c r="I24" s="68">
        <v>4.5</v>
      </c>
      <c r="J24" s="68">
        <v>0</v>
      </c>
      <c r="K24" s="68">
        <v>1400</v>
      </c>
    </row>
    <row r="25" spans="1:11" ht="24.75">
      <c r="A25" s="67">
        <v>22</v>
      </c>
      <c r="B25" s="72" t="s">
        <v>207</v>
      </c>
      <c r="C25" s="70">
        <v>0</v>
      </c>
      <c r="D25" s="70">
        <v>0</v>
      </c>
      <c r="E25" s="68">
        <v>0</v>
      </c>
      <c r="F25" s="68">
        <v>18864</v>
      </c>
      <c r="G25" s="69">
        <v>18864</v>
      </c>
      <c r="H25" s="68">
        <v>0</v>
      </c>
      <c r="I25" s="68">
        <v>0</v>
      </c>
      <c r="J25" s="68">
        <v>0</v>
      </c>
      <c r="K25" s="68">
        <v>0</v>
      </c>
    </row>
    <row r="26" spans="1:11" ht="24.75">
      <c r="A26" s="67">
        <v>23</v>
      </c>
      <c r="B26" s="72" t="s">
        <v>208</v>
      </c>
      <c r="C26" s="70">
        <v>396</v>
      </c>
      <c r="D26" s="70">
        <v>410</v>
      </c>
      <c r="E26" s="68">
        <v>30787</v>
      </c>
      <c r="F26" s="68">
        <v>66496</v>
      </c>
      <c r="G26" s="69">
        <v>98089</v>
      </c>
      <c r="H26" s="68">
        <v>93088</v>
      </c>
      <c r="I26" s="68">
        <v>1872.03</v>
      </c>
      <c r="J26" s="68">
        <v>20937</v>
      </c>
      <c r="K26" s="68">
        <v>93086</v>
      </c>
    </row>
    <row r="27" spans="1:11" ht="24.75">
      <c r="A27" s="67">
        <v>24</v>
      </c>
      <c r="B27" s="72" t="s">
        <v>209</v>
      </c>
      <c r="C27" s="70">
        <v>0</v>
      </c>
      <c r="D27" s="70">
        <v>0</v>
      </c>
      <c r="E27" s="68">
        <v>0</v>
      </c>
      <c r="F27" s="68">
        <v>181647</v>
      </c>
      <c r="G27" s="69">
        <v>181647</v>
      </c>
      <c r="H27" s="68">
        <v>68670</v>
      </c>
      <c r="I27" s="68">
        <v>1795.5749999999998</v>
      </c>
      <c r="J27" s="68">
        <v>54105.3</v>
      </c>
      <c r="K27" s="68">
        <v>162325</v>
      </c>
    </row>
    <row r="28" spans="1:11" ht="24.75">
      <c r="A28" s="67">
        <v>25</v>
      </c>
      <c r="B28" s="67" t="s">
        <v>210</v>
      </c>
      <c r="C28" s="70">
        <v>0</v>
      </c>
      <c r="D28" s="70">
        <v>1655</v>
      </c>
      <c r="E28" s="68">
        <v>0</v>
      </c>
      <c r="F28" s="68">
        <v>23849</v>
      </c>
      <c r="G28" s="69">
        <v>25504</v>
      </c>
      <c r="H28" s="68">
        <v>16331</v>
      </c>
      <c r="I28" s="68">
        <v>1377.3500000000001</v>
      </c>
      <c r="J28" s="68">
        <v>4198</v>
      </c>
      <c r="K28" s="68">
        <v>13778</v>
      </c>
    </row>
    <row r="29" spans="1:11" ht="24.75">
      <c r="A29" s="67">
        <v>26</v>
      </c>
      <c r="B29" s="72" t="s">
        <v>211</v>
      </c>
      <c r="C29" s="70">
        <v>19745</v>
      </c>
      <c r="D29" s="70">
        <v>30612</v>
      </c>
      <c r="E29" s="68">
        <v>9769</v>
      </c>
      <c r="F29" s="68">
        <v>16397</v>
      </c>
      <c r="G29" s="69">
        <v>76523</v>
      </c>
      <c r="H29" s="68">
        <v>24216</v>
      </c>
      <c r="I29" s="68">
        <v>283.09000000000003</v>
      </c>
      <c r="J29" s="68">
        <v>27651</v>
      </c>
      <c r="K29" s="68">
        <v>49322</v>
      </c>
    </row>
    <row r="30" spans="1:11" ht="24.75">
      <c r="A30" s="67">
        <v>27</v>
      </c>
      <c r="B30" s="73" t="s">
        <v>82</v>
      </c>
      <c r="C30" s="70">
        <v>0</v>
      </c>
      <c r="D30" s="70">
        <v>782</v>
      </c>
      <c r="E30" s="68">
        <v>0</v>
      </c>
      <c r="F30" s="68">
        <v>1295</v>
      </c>
      <c r="G30" s="69">
        <v>2077</v>
      </c>
      <c r="H30" s="68">
        <v>782</v>
      </c>
      <c r="I30" s="68">
        <v>15.53</v>
      </c>
      <c r="J30" s="68">
        <v>215</v>
      </c>
      <c r="K30" s="68">
        <v>2012</v>
      </c>
    </row>
    <row r="31" spans="1:11" ht="24.75">
      <c r="A31" s="67">
        <v>28</v>
      </c>
      <c r="B31" s="67" t="s">
        <v>212</v>
      </c>
      <c r="C31" s="70">
        <v>0</v>
      </c>
      <c r="D31" s="70">
        <v>0</v>
      </c>
      <c r="E31" s="68">
        <v>31732</v>
      </c>
      <c r="F31" s="68">
        <v>73403</v>
      </c>
      <c r="G31" s="69">
        <v>105135</v>
      </c>
      <c r="H31" s="68">
        <v>30710</v>
      </c>
      <c r="I31" s="68">
        <v>1270.7214369000001</v>
      </c>
      <c r="J31" s="68">
        <v>36939</v>
      </c>
      <c r="K31" s="68">
        <v>10444</v>
      </c>
    </row>
    <row r="32" spans="1:11" ht="27" customHeight="1">
      <c r="A32" s="67">
        <v>29</v>
      </c>
      <c r="B32" s="67" t="s">
        <v>213</v>
      </c>
      <c r="C32" s="70">
        <v>0</v>
      </c>
      <c r="D32" s="70">
        <v>0</v>
      </c>
      <c r="E32" s="68">
        <v>0</v>
      </c>
      <c r="F32" s="68">
        <v>0</v>
      </c>
      <c r="G32" s="69">
        <v>0</v>
      </c>
      <c r="H32" s="68">
        <v>0</v>
      </c>
      <c r="I32" s="68">
        <v>0</v>
      </c>
      <c r="J32" s="68">
        <v>0</v>
      </c>
      <c r="K32" s="68">
        <v>0</v>
      </c>
    </row>
    <row r="33" spans="1:11" ht="24" customHeight="1">
      <c r="A33" s="67">
        <v>30</v>
      </c>
      <c r="B33" s="67" t="s">
        <v>214</v>
      </c>
      <c r="C33" s="70">
        <v>0</v>
      </c>
      <c r="D33" s="70">
        <v>0</v>
      </c>
      <c r="E33" s="70">
        <v>0</v>
      </c>
      <c r="F33" s="70">
        <v>1422</v>
      </c>
      <c r="G33" s="69">
        <v>1422</v>
      </c>
      <c r="H33" s="68">
        <v>215</v>
      </c>
      <c r="I33" s="68">
        <v>0</v>
      </c>
      <c r="J33" s="68">
        <v>0</v>
      </c>
      <c r="K33" s="68">
        <v>0</v>
      </c>
    </row>
    <row r="34" spans="1:11" ht="24.75">
      <c r="A34" s="67">
        <v>31</v>
      </c>
      <c r="B34" s="67" t="s">
        <v>215</v>
      </c>
      <c r="C34" s="70">
        <v>0</v>
      </c>
      <c r="D34" s="70">
        <v>215</v>
      </c>
      <c r="E34" s="70">
        <v>0</v>
      </c>
      <c r="F34" s="70">
        <v>0</v>
      </c>
      <c r="G34" s="69">
        <v>215</v>
      </c>
      <c r="H34" s="68">
        <v>215</v>
      </c>
      <c r="I34" s="68">
        <v>0</v>
      </c>
      <c r="J34" s="68">
        <v>0</v>
      </c>
      <c r="K34" s="68">
        <v>0</v>
      </c>
    </row>
    <row r="35" spans="1:11" ht="24.75">
      <c r="A35" s="67">
        <v>32</v>
      </c>
      <c r="B35" s="67" t="s">
        <v>216</v>
      </c>
      <c r="C35" s="70">
        <v>7</v>
      </c>
      <c r="D35" s="70">
        <v>111</v>
      </c>
      <c r="E35" s="68">
        <v>2</v>
      </c>
      <c r="F35" s="68">
        <v>102</v>
      </c>
      <c r="G35" s="69">
        <v>222</v>
      </c>
      <c r="H35" s="68">
        <v>96</v>
      </c>
      <c r="I35" s="68">
        <v>0</v>
      </c>
      <c r="J35" s="68">
        <v>60</v>
      </c>
      <c r="K35" s="68">
        <v>0</v>
      </c>
    </row>
    <row r="36" spans="1:11" ht="24.75">
      <c r="A36" s="67">
        <v>33</v>
      </c>
      <c r="B36" s="67" t="s">
        <v>217</v>
      </c>
      <c r="C36" s="70">
        <v>0</v>
      </c>
      <c r="D36" s="70">
        <v>0</v>
      </c>
      <c r="E36" s="68">
        <v>0</v>
      </c>
      <c r="F36" s="68">
        <v>56961</v>
      </c>
      <c r="G36" s="69">
        <v>56961</v>
      </c>
      <c r="H36" s="68">
        <v>0</v>
      </c>
      <c r="I36" s="68">
        <v>0</v>
      </c>
      <c r="J36" s="68">
        <v>0</v>
      </c>
      <c r="K36" s="68">
        <v>0</v>
      </c>
    </row>
    <row r="37" spans="1:11" ht="24.75">
      <c r="A37" s="67">
        <v>34</v>
      </c>
      <c r="B37" s="67" t="s">
        <v>218</v>
      </c>
      <c r="C37" s="70">
        <v>0</v>
      </c>
      <c r="D37" s="70">
        <v>450</v>
      </c>
      <c r="E37" s="68">
        <v>0</v>
      </c>
      <c r="F37" s="68">
        <v>411</v>
      </c>
      <c r="G37" s="69">
        <v>861</v>
      </c>
      <c r="H37" s="68">
        <v>450</v>
      </c>
      <c r="I37" s="68">
        <v>1.1300000000000001</v>
      </c>
      <c r="J37" s="68">
        <v>720</v>
      </c>
      <c r="K37" s="68">
        <v>0</v>
      </c>
    </row>
    <row r="38" spans="1:11" ht="24.75">
      <c r="A38" s="67">
        <v>35</v>
      </c>
      <c r="B38" s="67" t="s">
        <v>219</v>
      </c>
      <c r="C38" s="70">
        <v>0</v>
      </c>
      <c r="D38" s="70">
        <v>0</v>
      </c>
      <c r="E38" s="68">
        <v>2076</v>
      </c>
      <c r="F38" s="68">
        <v>9126</v>
      </c>
      <c r="G38" s="69">
        <v>11202</v>
      </c>
      <c r="H38" s="68">
        <v>6753</v>
      </c>
      <c r="I38" s="68">
        <v>35.949999999999996</v>
      </c>
      <c r="J38" s="68">
        <v>6257</v>
      </c>
      <c r="K38" s="68">
        <v>0</v>
      </c>
    </row>
    <row r="39" spans="1:11" ht="24.75">
      <c r="A39" s="67">
        <v>36</v>
      </c>
      <c r="B39" s="67" t="s">
        <v>220</v>
      </c>
      <c r="C39" s="70">
        <v>0</v>
      </c>
      <c r="D39" s="70">
        <v>0</v>
      </c>
      <c r="E39" s="68">
        <v>4548</v>
      </c>
      <c r="F39" s="68">
        <v>1374</v>
      </c>
      <c r="G39" s="69">
        <v>5922</v>
      </c>
      <c r="H39" s="68">
        <v>3007</v>
      </c>
      <c r="I39" s="68">
        <v>18.895999999999997</v>
      </c>
      <c r="J39" s="68">
        <v>2245</v>
      </c>
      <c r="K39" s="68">
        <v>0</v>
      </c>
    </row>
    <row r="40" spans="1:11" ht="24.75">
      <c r="A40" s="67">
        <v>37</v>
      </c>
      <c r="B40" s="67" t="s">
        <v>221</v>
      </c>
      <c r="C40" s="70">
        <v>0</v>
      </c>
      <c r="D40" s="70">
        <v>0</v>
      </c>
      <c r="E40" s="68">
        <v>6855</v>
      </c>
      <c r="F40" s="68">
        <v>9506</v>
      </c>
      <c r="G40" s="69">
        <v>16361</v>
      </c>
      <c r="H40" s="68">
        <v>6396</v>
      </c>
      <c r="I40" s="68">
        <v>34.814529999999998</v>
      </c>
      <c r="J40" s="68">
        <v>4598</v>
      </c>
      <c r="K40" s="68">
        <v>16361</v>
      </c>
    </row>
    <row r="41" spans="1:11" ht="24.75">
      <c r="A41" s="67">
        <v>38</v>
      </c>
      <c r="B41" s="67" t="s">
        <v>222</v>
      </c>
      <c r="C41" s="70">
        <v>0</v>
      </c>
      <c r="D41" s="70">
        <v>0</v>
      </c>
      <c r="E41" s="68">
        <v>621</v>
      </c>
      <c r="F41" s="68">
        <v>10068</v>
      </c>
      <c r="G41" s="69">
        <v>10689</v>
      </c>
      <c r="H41" s="68">
        <v>10689</v>
      </c>
      <c r="I41" s="68">
        <v>103.24600000000002</v>
      </c>
      <c r="J41" s="68">
        <v>1977</v>
      </c>
      <c r="K41" s="68">
        <v>6800</v>
      </c>
    </row>
    <row r="42" spans="1:11" ht="24.75">
      <c r="A42" s="67">
        <v>39</v>
      </c>
      <c r="B42" s="67" t="s">
        <v>223</v>
      </c>
      <c r="C42" s="70">
        <v>0</v>
      </c>
      <c r="D42" s="70">
        <v>0</v>
      </c>
      <c r="E42" s="68">
        <v>0</v>
      </c>
      <c r="F42" s="68">
        <v>980</v>
      </c>
      <c r="G42" s="69">
        <v>980</v>
      </c>
      <c r="H42" s="68">
        <v>518</v>
      </c>
      <c r="I42" s="68">
        <v>9.990000000000002</v>
      </c>
      <c r="J42" s="68">
        <v>411</v>
      </c>
      <c r="K42" s="68">
        <v>0</v>
      </c>
    </row>
    <row r="43" spans="1:11" ht="24.75">
      <c r="A43" s="67">
        <v>40</v>
      </c>
      <c r="B43" s="67" t="s">
        <v>224</v>
      </c>
      <c r="C43" s="70">
        <v>2</v>
      </c>
      <c r="D43" s="70">
        <v>2</v>
      </c>
      <c r="E43" s="68">
        <v>250</v>
      </c>
      <c r="F43" s="68">
        <v>2499</v>
      </c>
      <c r="G43" s="69">
        <v>2753</v>
      </c>
      <c r="H43" s="68">
        <v>1369</v>
      </c>
      <c r="I43" s="68">
        <v>25.499999999999993</v>
      </c>
      <c r="J43" s="68">
        <v>756</v>
      </c>
      <c r="K43" s="68">
        <v>2753</v>
      </c>
    </row>
    <row r="44" spans="1:11" ht="24.75">
      <c r="A44" s="67">
        <v>41</v>
      </c>
      <c r="B44" s="72" t="s">
        <v>225</v>
      </c>
      <c r="C44" s="70">
        <v>0</v>
      </c>
      <c r="D44" s="70">
        <v>0</v>
      </c>
      <c r="E44" s="68">
        <v>4492</v>
      </c>
      <c r="F44" s="68">
        <v>90832</v>
      </c>
      <c r="G44" s="69">
        <v>95324</v>
      </c>
      <c r="H44" s="68">
        <v>36678</v>
      </c>
      <c r="I44" s="68">
        <v>833.74355070000172</v>
      </c>
      <c r="J44" s="68">
        <v>25190</v>
      </c>
      <c r="K44" s="68">
        <v>95320</v>
      </c>
    </row>
    <row r="45" spans="1:11" ht="24.75">
      <c r="A45" s="67">
        <v>42</v>
      </c>
      <c r="B45" s="72" t="s">
        <v>226</v>
      </c>
      <c r="C45" s="70">
        <v>1</v>
      </c>
      <c r="D45" s="70">
        <v>242</v>
      </c>
      <c r="E45" s="68">
        <v>3451</v>
      </c>
      <c r="F45" s="68">
        <v>36163</v>
      </c>
      <c r="G45" s="69">
        <v>39857</v>
      </c>
      <c r="H45" s="68">
        <v>8307</v>
      </c>
      <c r="I45" s="68">
        <v>646.67696899999987</v>
      </c>
      <c r="J45" s="68">
        <v>13047</v>
      </c>
      <c r="K45" s="68">
        <v>36657</v>
      </c>
    </row>
    <row r="46" spans="1:11" ht="24.75">
      <c r="A46" s="67">
        <v>43</v>
      </c>
      <c r="B46" s="72" t="s">
        <v>227</v>
      </c>
      <c r="C46" s="70">
        <v>3025</v>
      </c>
      <c r="D46" s="70">
        <v>3711</v>
      </c>
      <c r="E46" s="68">
        <v>6136</v>
      </c>
      <c r="F46" s="68">
        <v>11316</v>
      </c>
      <c r="G46" s="69">
        <v>24188</v>
      </c>
      <c r="H46" s="68">
        <v>6736</v>
      </c>
      <c r="I46" s="68">
        <v>273.33118699999994</v>
      </c>
      <c r="J46" s="68">
        <v>11334</v>
      </c>
      <c r="K46" s="68">
        <v>24188</v>
      </c>
    </row>
    <row r="47" spans="1:11" ht="24.75">
      <c r="A47" s="67">
        <v>44</v>
      </c>
      <c r="B47" s="72" t="s">
        <v>84</v>
      </c>
      <c r="C47" s="70">
        <v>0</v>
      </c>
      <c r="D47" s="70">
        <v>0</v>
      </c>
      <c r="E47" s="68">
        <v>21858</v>
      </c>
      <c r="F47" s="68">
        <v>24993</v>
      </c>
      <c r="G47" s="69">
        <v>46851</v>
      </c>
      <c r="H47" s="68">
        <v>25411</v>
      </c>
      <c r="I47" s="68">
        <v>346.7172930000005</v>
      </c>
      <c r="J47" s="68">
        <v>24300</v>
      </c>
      <c r="K47" s="68">
        <v>8126</v>
      </c>
    </row>
    <row r="48" spans="1:11" ht="24.75">
      <c r="A48" s="67">
        <v>45</v>
      </c>
      <c r="B48" s="72" t="s">
        <v>228</v>
      </c>
      <c r="C48" s="70">
        <v>0</v>
      </c>
      <c r="D48" s="70">
        <v>3</v>
      </c>
      <c r="E48" s="68">
        <v>0</v>
      </c>
      <c r="F48" s="68">
        <v>5</v>
      </c>
      <c r="G48" s="69">
        <v>8</v>
      </c>
      <c r="H48" s="68">
        <v>3</v>
      </c>
      <c r="I48" s="68">
        <v>0</v>
      </c>
      <c r="J48" s="68">
        <v>0</v>
      </c>
      <c r="K48" s="68">
        <v>0</v>
      </c>
    </row>
    <row r="49" spans="1:11" ht="49.5">
      <c r="A49" s="67">
        <v>46</v>
      </c>
      <c r="B49" s="67" t="s">
        <v>229</v>
      </c>
      <c r="C49" s="70">
        <v>263168</v>
      </c>
      <c r="D49" s="70">
        <v>79175</v>
      </c>
      <c r="E49" s="68">
        <v>14502</v>
      </c>
      <c r="F49" s="68">
        <v>4871</v>
      </c>
      <c r="G49" s="69">
        <v>361716</v>
      </c>
      <c r="H49" s="68">
        <v>342343</v>
      </c>
      <c r="I49" s="68">
        <v>1430.6426800000002</v>
      </c>
      <c r="J49" s="68">
        <v>112477</v>
      </c>
      <c r="K49" s="68">
        <v>315824</v>
      </c>
    </row>
    <row r="50" spans="1:11" ht="49.5">
      <c r="A50" s="67">
        <v>47</v>
      </c>
      <c r="B50" s="67" t="s">
        <v>230</v>
      </c>
      <c r="C50" s="70">
        <v>0</v>
      </c>
      <c r="D50" s="70">
        <v>0</v>
      </c>
      <c r="E50" s="68">
        <v>213592</v>
      </c>
      <c r="F50" s="68">
        <v>145992</v>
      </c>
      <c r="G50" s="69">
        <v>359584</v>
      </c>
      <c r="H50" s="68">
        <v>182815</v>
      </c>
      <c r="I50" s="68">
        <v>559.18999999999994</v>
      </c>
      <c r="J50" s="68">
        <v>144904</v>
      </c>
      <c r="K50" s="68">
        <v>359584</v>
      </c>
    </row>
    <row r="51" spans="1:11" ht="49.5">
      <c r="A51" s="67">
        <v>48</v>
      </c>
      <c r="B51" s="67" t="s">
        <v>231</v>
      </c>
      <c r="C51" s="70">
        <v>540295</v>
      </c>
      <c r="D51" s="70">
        <v>126893</v>
      </c>
      <c r="E51" s="68">
        <v>401251</v>
      </c>
      <c r="F51" s="68">
        <v>57391</v>
      </c>
      <c r="G51" s="69">
        <v>1125830</v>
      </c>
      <c r="H51" s="68">
        <v>667188</v>
      </c>
      <c r="I51" s="68">
        <v>23304.250099999997</v>
      </c>
      <c r="J51" s="68">
        <v>297419</v>
      </c>
      <c r="K51" s="68">
        <v>1026996</v>
      </c>
    </row>
    <row r="52" spans="1:11" ht="22.5">
      <c r="A52" s="74"/>
      <c r="B52" s="75" t="s">
        <v>232</v>
      </c>
      <c r="C52" s="70">
        <v>2445525</v>
      </c>
      <c r="D52" s="70">
        <v>1086560</v>
      </c>
      <c r="E52" s="68">
        <v>2712188</v>
      </c>
      <c r="F52" s="68">
        <v>2587790</v>
      </c>
      <c r="G52" s="69">
        <v>8832063</v>
      </c>
      <c r="H52" s="68">
        <v>4973881</v>
      </c>
      <c r="I52" s="68">
        <v>116823.64885380003</v>
      </c>
      <c r="J52" s="68">
        <v>2495404.2999999998</v>
      </c>
      <c r="K52" s="68">
        <v>7777565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topLeftCell="B22" workbookViewId="0">
      <selection activeCell="A2" sqref="A2:K2"/>
    </sheetView>
  </sheetViews>
  <sheetFormatPr defaultRowHeight="19.5"/>
  <cols>
    <col min="1" max="1" width="7.85546875" style="78" customWidth="1"/>
    <col min="2" max="2" width="34" style="88" customWidth="1"/>
    <col min="3" max="3" width="18.5703125" style="89" bestFit="1" customWidth="1"/>
    <col min="4" max="4" width="18.28515625" style="89" bestFit="1" customWidth="1"/>
    <col min="5" max="5" width="22.7109375" style="89" customWidth="1"/>
    <col min="6" max="6" width="22.28515625" style="89" customWidth="1"/>
    <col min="7" max="7" width="22" style="89" customWidth="1"/>
    <col min="8" max="8" width="20.85546875" style="78" bestFit="1" customWidth="1"/>
    <col min="9" max="9" width="17.85546875" style="78" customWidth="1"/>
    <col min="10" max="10" width="17" style="78" customWidth="1"/>
    <col min="11" max="11" width="15" style="78" customWidth="1"/>
    <col min="12" max="16384" width="9.140625" style="78"/>
  </cols>
  <sheetData>
    <row r="1" spans="1:11" ht="39.75" customHeight="1">
      <c r="A1" s="673" t="s">
        <v>233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1" ht="48.75" customHeight="1">
      <c r="A2" s="670" t="s">
        <v>234</v>
      </c>
      <c r="B2" s="671"/>
      <c r="C2" s="671"/>
      <c r="D2" s="671"/>
      <c r="E2" s="671"/>
      <c r="F2" s="671"/>
      <c r="G2" s="671"/>
      <c r="H2" s="671"/>
      <c r="I2" s="671"/>
      <c r="J2" s="671"/>
      <c r="K2" s="672"/>
    </row>
    <row r="3" spans="1:11" ht="69" customHeight="1">
      <c r="A3" s="79" t="s">
        <v>184</v>
      </c>
      <c r="B3" s="80" t="s">
        <v>235</v>
      </c>
      <c r="C3" s="81" t="s">
        <v>186</v>
      </c>
      <c r="D3" s="81" t="s">
        <v>187</v>
      </c>
      <c r="E3" s="81" t="s">
        <v>188</v>
      </c>
      <c r="F3" s="81" t="s">
        <v>189</v>
      </c>
      <c r="G3" s="81" t="s">
        <v>190</v>
      </c>
      <c r="H3" s="82" t="s">
        <v>191</v>
      </c>
      <c r="I3" s="83" t="s">
        <v>192</v>
      </c>
      <c r="J3" s="84" t="s">
        <v>193</v>
      </c>
      <c r="K3" s="82" t="s">
        <v>194</v>
      </c>
    </row>
    <row r="4" spans="1:11" ht="22.5">
      <c r="A4" s="71">
        <v>1</v>
      </c>
      <c r="B4" s="39" t="s">
        <v>115</v>
      </c>
      <c r="C4" s="69">
        <v>146158</v>
      </c>
      <c r="D4" s="69">
        <v>25012</v>
      </c>
      <c r="E4" s="69">
        <v>144004</v>
      </c>
      <c r="F4" s="69">
        <v>84445</v>
      </c>
      <c r="G4" s="69">
        <v>399619</v>
      </c>
      <c r="H4" s="69">
        <v>220727</v>
      </c>
      <c r="I4" s="69">
        <v>5272.6698273999991</v>
      </c>
      <c r="J4" s="69">
        <v>127995</v>
      </c>
      <c r="K4" s="69">
        <v>359023</v>
      </c>
    </row>
    <row r="5" spans="1:11" ht="22.5">
      <c r="A5" s="71">
        <v>2</v>
      </c>
      <c r="B5" s="39" t="s">
        <v>118</v>
      </c>
      <c r="C5" s="69">
        <v>53763</v>
      </c>
      <c r="D5" s="69">
        <v>79967</v>
      </c>
      <c r="E5" s="69">
        <v>76074</v>
      </c>
      <c r="F5" s="69">
        <v>72269</v>
      </c>
      <c r="G5" s="69">
        <v>174345</v>
      </c>
      <c r="H5" s="69">
        <v>167740</v>
      </c>
      <c r="I5" s="69">
        <v>4637.6281659000006</v>
      </c>
      <c r="J5" s="69">
        <v>79068</v>
      </c>
      <c r="K5" s="69">
        <v>249506</v>
      </c>
    </row>
    <row r="6" spans="1:11" ht="22.5">
      <c r="A6" s="71">
        <v>3</v>
      </c>
      <c r="B6" s="39" t="s">
        <v>236</v>
      </c>
      <c r="C6" s="69">
        <v>42179</v>
      </c>
      <c r="D6" s="69">
        <v>270442</v>
      </c>
      <c r="E6" s="69">
        <v>74132</v>
      </c>
      <c r="F6" s="69">
        <v>582487</v>
      </c>
      <c r="G6" s="69">
        <v>1076968</v>
      </c>
      <c r="H6" s="69">
        <v>529670</v>
      </c>
      <c r="I6" s="69">
        <v>16079.149419500005</v>
      </c>
      <c r="J6" s="69">
        <v>211592</v>
      </c>
      <c r="K6" s="69">
        <v>757010</v>
      </c>
    </row>
    <row r="7" spans="1:11" ht="22.5">
      <c r="A7" s="71">
        <v>4</v>
      </c>
      <c r="B7" s="39" t="s">
        <v>117</v>
      </c>
      <c r="C7" s="69">
        <v>335972</v>
      </c>
      <c r="D7" s="69">
        <v>62273</v>
      </c>
      <c r="E7" s="69">
        <v>256217</v>
      </c>
      <c r="F7" s="69">
        <v>139892</v>
      </c>
      <c r="G7" s="69">
        <v>794354</v>
      </c>
      <c r="H7" s="69">
        <v>474415</v>
      </c>
      <c r="I7" s="69">
        <v>11494.055038500002</v>
      </c>
      <c r="J7" s="69">
        <v>227403</v>
      </c>
      <c r="K7" s="69">
        <v>697296</v>
      </c>
    </row>
    <row r="8" spans="1:11" ht="22.5">
      <c r="A8" s="71">
        <v>5</v>
      </c>
      <c r="B8" s="39" t="s">
        <v>116</v>
      </c>
      <c r="C8" s="69">
        <v>60529</v>
      </c>
      <c r="D8" s="69">
        <v>32125</v>
      </c>
      <c r="E8" s="69">
        <v>84825</v>
      </c>
      <c r="F8" s="69">
        <v>110555</v>
      </c>
      <c r="G8" s="69">
        <v>288034</v>
      </c>
      <c r="H8" s="69">
        <v>150349</v>
      </c>
      <c r="I8" s="69">
        <v>4973.4562192999992</v>
      </c>
      <c r="J8" s="69">
        <v>110577</v>
      </c>
      <c r="K8" s="69">
        <v>265169</v>
      </c>
    </row>
    <row r="9" spans="1:11" ht="22.5">
      <c r="A9" s="71">
        <v>6</v>
      </c>
      <c r="B9" s="39" t="s">
        <v>120</v>
      </c>
      <c r="C9" s="69">
        <v>24359</v>
      </c>
      <c r="D9" s="69">
        <v>43943</v>
      </c>
      <c r="E9" s="69">
        <v>73641</v>
      </c>
      <c r="F9" s="69">
        <v>138284</v>
      </c>
      <c r="G9" s="69">
        <v>280227</v>
      </c>
      <c r="H9" s="69">
        <v>167591</v>
      </c>
      <c r="I9" s="69">
        <v>1422.7674926</v>
      </c>
      <c r="J9" s="69">
        <v>147110</v>
      </c>
      <c r="K9" s="69">
        <v>250388</v>
      </c>
    </row>
    <row r="10" spans="1:11" ht="22.5">
      <c r="A10" s="71">
        <v>7</v>
      </c>
      <c r="B10" s="39" t="s">
        <v>143</v>
      </c>
      <c r="C10" s="69">
        <v>125682</v>
      </c>
      <c r="D10" s="69">
        <v>32701</v>
      </c>
      <c r="E10" s="69">
        <v>139153</v>
      </c>
      <c r="F10" s="69">
        <v>99639</v>
      </c>
      <c r="G10" s="69">
        <v>397175</v>
      </c>
      <c r="H10" s="69">
        <v>212142</v>
      </c>
      <c r="I10" s="69">
        <v>6474.0322429000007</v>
      </c>
      <c r="J10" s="69">
        <v>134993</v>
      </c>
      <c r="K10" s="69">
        <v>347792</v>
      </c>
    </row>
    <row r="11" spans="1:11" ht="22.5">
      <c r="A11" s="71">
        <v>8</v>
      </c>
      <c r="B11" s="39" t="s">
        <v>121</v>
      </c>
      <c r="C11" s="69">
        <v>95436</v>
      </c>
      <c r="D11" s="69">
        <v>5985</v>
      </c>
      <c r="E11" s="69">
        <v>64886</v>
      </c>
      <c r="F11" s="69">
        <v>31322</v>
      </c>
      <c r="G11" s="69">
        <v>197629</v>
      </c>
      <c r="H11" s="69">
        <v>137673</v>
      </c>
      <c r="I11" s="69">
        <v>1225.9907817999997</v>
      </c>
      <c r="J11" s="69">
        <v>54666</v>
      </c>
      <c r="K11" s="69">
        <v>162843</v>
      </c>
    </row>
    <row r="12" spans="1:11" ht="22.5">
      <c r="A12" s="71">
        <v>9</v>
      </c>
      <c r="B12" s="39" t="s">
        <v>122</v>
      </c>
      <c r="C12" s="69">
        <v>40706</v>
      </c>
      <c r="D12" s="69">
        <v>4736</v>
      </c>
      <c r="E12" s="69">
        <v>69570</v>
      </c>
      <c r="F12" s="69">
        <v>29504</v>
      </c>
      <c r="G12" s="69">
        <v>144516</v>
      </c>
      <c r="H12" s="69">
        <v>67235</v>
      </c>
      <c r="I12" s="69">
        <v>1561.6360644000004</v>
      </c>
      <c r="J12" s="69">
        <v>35416</v>
      </c>
      <c r="K12" s="69">
        <v>131708</v>
      </c>
    </row>
    <row r="13" spans="1:11" ht="22.5">
      <c r="A13" s="71">
        <v>10</v>
      </c>
      <c r="B13" s="39" t="s">
        <v>123</v>
      </c>
      <c r="C13" s="69">
        <v>67852</v>
      </c>
      <c r="D13" s="69">
        <v>16780</v>
      </c>
      <c r="E13" s="69">
        <v>59510</v>
      </c>
      <c r="F13" s="69">
        <v>22289</v>
      </c>
      <c r="G13" s="69">
        <v>166431</v>
      </c>
      <c r="H13" s="69">
        <v>101091</v>
      </c>
      <c r="I13" s="69">
        <v>2585.7168076000012</v>
      </c>
      <c r="J13" s="69">
        <v>34889</v>
      </c>
      <c r="K13" s="69">
        <v>151074</v>
      </c>
    </row>
    <row r="14" spans="1:11" ht="22.5">
      <c r="A14" s="71">
        <v>11</v>
      </c>
      <c r="B14" s="39" t="s">
        <v>124</v>
      </c>
      <c r="C14" s="69">
        <v>33806</v>
      </c>
      <c r="D14" s="69">
        <v>7466</v>
      </c>
      <c r="E14" s="69">
        <v>79272</v>
      </c>
      <c r="F14" s="69">
        <v>58096</v>
      </c>
      <c r="G14" s="69">
        <v>178640</v>
      </c>
      <c r="H14" s="69">
        <v>74340</v>
      </c>
      <c r="I14" s="69">
        <v>1541.1079721000001</v>
      </c>
      <c r="J14" s="69">
        <v>60574</v>
      </c>
      <c r="K14" s="69">
        <v>155761</v>
      </c>
    </row>
    <row r="15" spans="1:11" ht="22.5">
      <c r="A15" s="71">
        <v>12</v>
      </c>
      <c r="B15" s="39" t="s">
        <v>125</v>
      </c>
      <c r="C15" s="69">
        <v>72811</v>
      </c>
      <c r="D15" s="69">
        <v>30249</v>
      </c>
      <c r="E15" s="69">
        <v>108651</v>
      </c>
      <c r="F15" s="69">
        <v>66409</v>
      </c>
      <c r="G15" s="69">
        <v>278120</v>
      </c>
      <c r="H15" s="69">
        <v>150808</v>
      </c>
      <c r="I15" s="69">
        <v>6049.5571211999986</v>
      </c>
      <c r="J15" s="69">
        <v>45560</v>
      </c>
      <c r="K15" s="69">
        <v>256595</v>
      </c>
    </row>
    <row r="16" spans="1:11" ht="22.5">
      <c r="A16" s="71">
        <v>13</v>
      </c>
      <c r="B16" s="39" t="s">
        <v>126</v>
      </c>
      <c r="C16" s="69">
        <v>65268</v>
      </c>
      <c r="D16" s="69">
        <v>30594</v>
      </c>
      <c r="E16" s="69">
        <v>101271</v>
      </c>
      <c r="F16" s="69">
        <v>102629</v>
      </c>
      <c r="G16" s="69">
        <v>299762</v>
      </c>
      <c r="H16" s="69">
        <v>152672</v>
      </c>
      <c r="I16" s="69">
        <v>2369.7695796000003</v>
      </c>
      <c r="J16" s="69">
        <v>79124</v>
      </c>
      <c r="K16" s="69">
        <v>267399</v>
      </c>
    </row>
    <row r="17" spans="1:11" ht="22.5">
      <c r="A17" s="71">
        <v>14</v>
      </c>
      <c r="B17" s="39" t="s">
        <v>127</v>
      </c>
      <c r="C17" s="69">
        <v>91379</v>
      </c>
      <c r="D17" s="69">
        <v>68298</v>
      </c>
      <c r="E17" s="69">
        <v>65078</v>
      </c>
      <c r="F17" s="69">
        <v>102709</v>
      </c>
      <c r="G17" s="69">
        <v>327464</v>
      </c>
      <c r="H17" s="69">
        <v>217724</v>
      </c>
      <c r="I17" s="69">
        <v>5574.7277298999998</v>
      </c>
      <c r="J17" s="69">
        <v>81700</v>
      </c>
      <c r="K17" s="69">
        <v>292615</v>
      </c>
    </row>
    <row r="18" spans="1:11" ht="22.5">
      <c r="A18" s="71">
        <v>15</v>
      </c>
      <c r="B18" s="39" t="s">
        <v>128</v>
      </c>
      <c r="C18" s="69">
        <v>70733</v>
      </c>
      <c r="D18" s="69">
        <v>22745</v>
      </c>
      <c r="E18" s="69">
        <v>84765</v>
      </c>
      <c r="F18" s="69">
        <v>48269</v>
      </c>
      <c r="G18" s="69">
        <v>226512</v>
      </c>
      <c r="H18" s="69">
        <v>113235</v>
      </c>
      <c r="I18" s="69">
        <v>3632.1804352999993</v>
      </c>
      <c r="J18" s="69">
        <v>58666</v>
      </c>
      <c r="K18" s="69">
        <v>205104</v>
      </c>
    </row>
    <row r="19" spans="1:11" ht="22.5">
      <c r="A19" s="71">
        <v>16</v>
      </c>
      <c r="B19" s="39" t="s">
        <v>131</v>
      </c>
      <c r="C19" s="69">
        <v>20425</v>
      </c>
      <c r="D19" s="69">
        <v>22935</v>
      </c>
      <c r="E19" s="69">
        <v>85100</v>
      </c>
      <c r="F19" s="69">
        <v>175324</v>
      </c>
      <c r="G19" s="69">
        <v>303784</v>
      </c>
      <c r="H19" s="69">
        <v>127764</v>
      </c>
      <c r="I19" s="69">
        <v>1777.8620233999995</v>
      </c>
      <c r="J19" s="69">
        <v>125978</v>
      </c>
      <c r="K19" s="69">
        <v>277463</v>
      </c>
    </row>
    <row r="20" spans="1:11" ht="22.5">
      <c r="A20" s="71">
        <v>17</v>
      </c>
      <c r="B20" s="39" t="s">
        <v>129</v>
      </c>
      <c r="C20" s="69">
        <v>110524</v>
      </c>
      <c r="D20" s="69">
        <v>22974</v>
      </c>
      <c r="E20" s="69">
        <v>85414</v>
      </c>
      <c r="F20" s="69">
        <v>38000</v>
      </c>
      <c r="G20" s="69">
        <v>256912</v>
      </c>
      <c r="H20" s="69">
        <v>168354</v>
      </c>
      <c r="I20" s="69">
        <v>3009.0970624999995</v>
      </c>
      <c r="J20" s="69">
        <v>64939</v>
      </c>
      <c r="K20" s="69">
        <v>236687</v>
      </c>
    </row>
    <row r="21" spans="1:11" ht="22.5">
      <c r="A21" s="71">
        <v>18</v>
      </c>
      <c r="B21" s="39" t="s">
        <v>130</v>
      </c>
      <c r="C21" s="69">
        <v>135632</v>
      </c>
      <c r="D21" s="69">
        <v>15128</v>
      </c>
      <c r="E21" s="69">
        <v>175973</v>
      </c>
      <c r="F21" s="69">
        <v>70973</v>
      </c>
      <c r="G21" s="69">
        <v>397706</v>
      </c>
      <c r="H21" s="69">
        <v>182754</v>
      </c>
      <c r="I21" s="69">
        <v>4752.0274104999999</v>
      </c>
      <c r="J21" s="69">
        <v>110515</v>
      </c>
      <c r="K21" s="69">
        <v>362571</v>
      </c>
    </row>
    <row r="22" spans="1:11" ht="22.5">
      <c r="A22" s="71">
        <v>19</v>
      </c>
      <c r="B22" s="39" t="s">
        <v>132</v>
      </c>
      <c r="C22" s="69">
        <v>27137</v>
      </c>
      <c r="D22" s="69">
        <v>3713</v>
      </c>
      <c r="E22" s="69">
        <v>49375</v>
      </c>
      <c r="F22" s="69">
        <v>11095</v>
      </c>
      <c r="G22" s="69">
        <v>91320</v>
      </c>
      <c r="H22" s="69">
        <v>42172</v>
      </c>
      <c r="I22" s="69">
        <v>1310.2814682000001</v>
      </c>
      <c r="J22" s="69">
        <v>22787</v>
      </c>
      <c r="K22" s="69">
        <v>83342</v>
      </c>
    </row>
    <row r="23" spans="1:11" ht="22.5">
      <c r="A23" s="71">
        <v>20</v>
      </c>
      <c r="B23" s="39" t="s">
        <v>133</v>
      </c>
      <c r="C23" s="69">
        <v>36179</v>
      </c>
      <c r="D23" s="69">
        <v>12702</v>
      </c>
      <c r="E23" s="69">
        <v>56873</v>
      </c>
      <c r="F23" s="69">
        <v>52156</v>
      </c>
      <c r="G23" s="69">
        <v>157910</v>
      </c>
      <c r="H23" s="69">
        <v>84628</v>
      </c>
      <c r="I23" s="69">
        <v>1646.7938157000001</v>
      </c>
      <c r="J23" s="69">
        <v>42607</v>
      </c>
      <c r="K23" s="69">
        <v>138573</v>
      </c>
    </row>
    <row r="24" spans="1:11" ht="22.5">
      <c r="A24" s="71">
        <v>21</v>
      </c>
      <c r="B24" s="39" t="s">
        <v>134</v>
      </c>
      <c r="C24" s="69">
        <v>24216</v>
      </c>
      <c r="D24" s="69">
        <v>27262</v>
      </c>
      <c r="E24" s="69">
        <v>33611</v>
      </c>
      <c r="F24" s="69">
        <v>67532</v>
      </c>
      <c r="G24" s="69">
        <v>152621</v>
      </c>
      <c r="H24" s="69">
        <v>92871</v>
      </c>
      <c r="I24" s="69">
        <v>2913.7691648999999</v>
      </c>
      <c r="J24" s="69">
        <v>63781</v>
      </c>
      <c r="K24" s="69">
        <v>134236</v>
      </c>
    </row>
    <row r="25" spans="1:11" ht="22.5">
      <c r="A25" s="71">
        <v>22</v>
      </c>
      <c r="B25" s="39" t="s">
        <v>135</v>
      </c>
      <c r="C25" s="69">
        <v>57817</v>
      </c>
      <c r="D25" s="69">
        <v>11578</v>
      </c>
      <c r="E25" s="69">
        <v>99346</v>
      </c>
      <c r="F25" s="69">
        <v>37015</v>
      </c>
      <c r="G25" s="69">
        <v>205756</v>
      </c>
      <c r="H25" s="69">
        <v>77251</v>
      </c>
      <c r="I25" s="69">
        <v>1358.4295783000002</v>
      </c>
      <c r="J25" s="69">
        <v>45505</v>
      </c>
      <c r="K25" s="69">
        <v>195217</v>
      </c>
    </row>
    <row r="26" spans="1:11" ht="22.5">
      <c r="A26" s="71">
        <v>23</v>
      </c>
      <c r="B26" s="39" t="s">
        <v>136</v>
      </c>
      <c r="C26" s="69">
        <v>173021</v>
      </c>
      <c r="D26" s="69">
        <v>83983</v>
      </c>
      <c r="E26" s="69">
        <v>49376</v>
      </c>
      <c r="F26" s="69">
        <v>68185</v>
      </c>
      <c r="G26" s="69">
        <v>374565</v>
      </c>
      <c r="H26" s="69">
        <v>271135</v>
      </c>
      <c r="I26" s="69">
        <v>3091.5688939999995</v>
      </c>
      <c r="J26" s="69">
        <v>98541</v>
      </c>
      <c r="K26" s="69">
        <v>314112</v>
      </c>
    </row>
    <row r="27" spans="1:11" ht="22.5">
      <c r="A27" s="71">
        <v>24</v>
      </c>
      <c r="B27" s="39" t="s">
        <v>137</v>
      </c>
      <c r="C27" s="69">
        <v>27067</v>
      </c>
      <c r="D27" s="69">
        <v>29944</v>
      </c>
      <c r="E27" s="69">
        <v>64172</v>
      </c>
      <c r="F27" s="69">
        <v>104126</v>
      </c>
      <c r="G27" s="69">
        <v>225309</v>
      </c>
      <c r="H27" s="69">
        <v>115791</v>
      </c>
      <c r="I27" s="69">
        <v>3562.960532999999</v>
      </c>
      <c r="J27" s="69">
        <v>84961</v>
      </c>
      <c r="K27" s="69">
        <v>199130</v>
      </c>
    </row>
    <row r="28" spans="1:11" ht="22.5">
      <c r="A28" s="71">
        <v>25</v>
      </c>
      <c r="B28" s="39" t="s">
        <v>138</v>
      </c>
      <c r="C28" s="69">
        <v>45585</v>
      </c>
      <c r="D28" s="69">
        <v>6210</v>
      </c>
      <c r="E28" s="69">
        <v>101862</v>
      </c>
      <c r="F28" s="69">
        <v>36495</v>
      </c>
      <c r="G28" s="69">
        <v>190152</v>
      </c>
      <c r="H28" s="69">
        <v>105526</v>
      </c>
      <c r="I28" s="69">
        <v>2088.0461519999999</v>
      </c>
      <c r="J28" s="69">
        <v>40574</v>
      </c>
      <c r="K28" s="69">
        <v>175629</v>
      </c>
    </row>
    <row r="29" spans="1:11" ht="22.5">
      <c r="A29" s="71">
        <v>26</v>
      </c>
      <c r="B29" s="39" t="s">
        <v>139</v>
      </c>
      <c r="C29" s="69">
        <v>68119</v>
      </c>
      <c r="D29" s="69">
        <v>36669</v>
      </c>
      <c r="E29" s="69">
        <v>102442</v>
      </c>
      <c r="F29" s="69">
        <v>74203</v>
      </c>
      <c r="G29" s="69">
        <v>281433</v>
      </c>
      <c r="H29" s="69">
        <v>137437</v>
      </c>
      <c r="I29" s="69">
        <v>3807.6712295000002</v>
      </c>
      <c r="J29" s="69">
        <v>57843</v>
      </c>
      <c r="K29" s="69">
        <v>265742</v>
      </c>
    </row>
    <row r="30" spans="1:11" ht="22.5">
      <c r="A30" s="71">
        <v>27</v>
      </c>
      <c r="B30" s="39" t="s">
        <v>140</v>
      </c>
      <c r="C30" s="69">
        <v>173641</v>
      </c>
      <c r="D30" s="69">
        <v>39312</v>
      </c>
      <c r="E30" s="69">
        <v>63242</v>
      </c>
      <c r="F30" s="69">
        <v>42200</v>
      </c>
      <c r="G30" s="69">
        <v>318395</v>
      </c>
      <c r="H30" s="69">
        <v>274366</v>
      </c>
      <c r="I30" s="69">
        <v>3478.9293290000014</v>
      </c>
      <c r="J30" s="69">
        <v>80008</v>
      </c>
      <c r="K30" s="69">
        <v>275415</v>
      </c>
    </row>
    <row r="31" spans="1:11" ht="22.5">
      <c r="A31" s="71">
        <v>28</v>
      </c>
      <c r="B31" s="39" t="s">
        <v>141</v>
      </c>
      <c r="C31" s="69">
        <v>77527</v>
      </c>
      <c r="D31" s="69">
        <v>11233</v>
      </c>
      <c r="E31" s="69">
        <v>92599</v>
      </c>
      <c r="F31" s="69">
        <v>18863</v>
      </c>
      <c r="G31" s="69">
        <v>200222</v>
      </c>
      <c r="H31" s="69">
        <v>124302</v>
      </c>
      <c r="I31" s="69">
        <v>3820.0469346999994</v>
      </c>
      <c r="J31" s="69">
        <v>34406</v>
      </c>
      <c r="K31" s="69">
        <v>177138</v>
      </c>
    </row>
    <row r="32" spans="1:11" ht="22.5">
      <c r="A32" s="71">
        <v>29</v>
      </c>
      <c r="B32" s="39" t="s">
        <v>142</v>
      </c>
      <c r="C32" s="69">
        <v>132605</v>
      </c>
      <c r="D32" s="69">
        <v>10494</v>
      </c>
      <c r="E32" s="69">
        <v>118951</v>
      </c>
      <c r="F32" s="69">
        <v>37171</v>
      </c>
      <c r="G32" s="69">
        <v>299221</v>
      </c>
      <c r="H32" s="69">
        <v>174051</v>
      </c>
      <c r="I32" s="69">
        <v>4424.3734298999998</v>
      </c>
      <c r="J32" s="69">
        <v>73540.3</v>
      </c>
      <c r="K32" s="69">
        <v>268627</v>
      </c>
    </row>
    <row r="33" spans="1:11" ht="22.5">
      <c r="A33" s="71">
        <v>30</v>
      </c>
      <c r="B33" s="39" t="s">
        <v>144</v>
      </c>
      <c r="C33" s="69">
        <v>9397</v>
      </c>
      <c r="D33" s="69">
        <v>19107</v>
      </c>
      <c r="E33" s="69">
        <v>52803</v>
      </c>
      <c r="F33" s="69">
        <v>65654</v>
      </c>
      <c r="G33" s="69">
        <v>146961</v>
      </c>
      <c r="H33" s="69">
        <v>58067</v>
      </c>
      <c r="I33" s="69">
        <v>887.34693019999986</v>
      </c>
      <c r="J33" s="69">
        <v>60086</v>
      </c>
      <c r="K33" s="69">
        <v>124400</v>
      </c>
    </row>
    <row r="34" spans="1:11" ht="22.5">
      <c r="A34" s="85"/>
      <c r="B34" s="86" t="s">
        <v>237</v>
      </c>
      <c r="C34" s="87">
        <v>2445525</v>
      </c>
      <c r="D34" s="87">
        <v>1086560</v>
      </c>
      <c r="E34" s="87">
        <v>2712188</v>
      </c>
      <c r="F34" s="87">
        <v>2587790</v>
      </c>
      <c r="G34" s="87">
        <v>8832063</v>
      </c>
      <c r="H34" s="87">
        <v>4973881</v>
      </c>
      <c r="I34" s="87">
        <v>116823.64885380004</v>
      </c>
      <c r="J34" s="87">
        <v>2495404.2999999998</v>
      </c>
      <c r="K34" s="87">
        <v>7777565</v>
      </c>
    </row>
  </sheetData>
  <mergeCells count="2">
    <mergeCell ref="A1:K1"/>
    <mergeCell ref="A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topLeftCell="C40" workbookViewId="0">
      <selection activeCell="A2" sqref="A2:L2"/>
    </sheetView>
  </sheetViews>
  <sheetFormatPr defaultRowHeight="19.5"/>
  <cols>
    <col min="1" max="1" width="14.140625" style="61" customWidth="1"/>
    <col min="2" max="2" width="45.7109375" style="61" customWidth="1"/>
    <col min="3" max="3" width="18.5703125" style="61" bestFit="1" customWidth="1"/>
    <col min="4" max="4" width="18.28515625" style="61" bestFit="1" customWidth="1"/>
    <col min="5" max="5" width="22.7109375" style="76" customWidth="1"/>
    <col min="6" max="6" width="22.28515625" style="76" customWidth="1"/>
    <col min="7" max="7" width="22" style="77" customWidth="1"/>
    <col min="8" max="8" width="20.85546875" style="76" bestFit="1" customWidth="1"/>
    <col min="9" max="9" width="19.5703125" style="76" customWidth="1"/>
    <col min="10" max="10" width="17" style="76" customWidth="1"/>
    <col min="11" max="11" width="22.85546875" style="76" customWidth="1"/>
    <col min="12" max="12" width="20.42578125" style="61" customWidth="1"/>
    <col min="13" max="16384" width="9.140625" style="61"/>
  </cols>
  <sheetData>
    <row r="1" spans="1:12" ht="39.75" customHeight="1">
      <c r="A1" s="674" t="s">
        <v>238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ht="48.75" customHeight="1">
      <c r="A2" s="675" t="s">
        <v>239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</row>
    <row r="3" spans="1:12" s="95" customFormat="1" ht="129" customHeight="1">
      <c r="A3" s="62" t="s">
        <v>184</v>
      </c>
      <c r="B3" s="62" t="s">
        <v>185</v>
      </c>
      <c r="C3" s="90" t="s">
        <v>186</v>
      </c>
      <c r="D3" s="90" t="s">
        <v>187</v>
      </c>
      <c r="E3" s="91" t="s">
        <v>188</v>
      </c>
      <c r="F3" s="91" t="s">
        <v>189</v>
      </c>
      <c r="G3" s="92" t="s">
        <v>190</v>
      </c>
      <c r="H3" s="91" t="s">
        <v>191</v>
      </c>
      <c r="I3" s="93" t="s">
        <v>192</v>
      </c>
      <c r="J3" s="93" t="s">
        <v>193</v>
      </c>
      <c r="K3" s="91" t="s">
        <v>194</v>
      </c>
      <c r="L3" s="94" t="s">
        <v>240</v>
      </c>
    </row>
    <row r="4" spans="1:12" ht="24.75">
      <c r="A4" s="67">
        <v>1</v>
      </c>
      <c r="B4" s="67" t="s">
        <v>56</v>
      </c>
      <c r="C4" s="68">
        <v>571836</v>
      </c>
      <c r="D4" s="68">
        <v>275034</v>
      </c>
      <c r="E4" s="68">
        <v>364818</v>
      </c>
      <c r="F4" s="68">
        <v>114171</v>
      </c>
      <c r="G4" s="69">
        <v>1325859</v>
      </c>
      <c r="H4" s="68">
        <v>846870</v>
      </c>
      <c r="I4" s="68">
        <v>22007.1601567</v>
      </c>
      <c r="J4" s="68">
        <v>202694</v>
      </c>
      <c r="K4" s="68">
        <v>1325859</v>
      </c>
      <c r="L4" s="68">
        <v>1200837</v>
      </c>
    </row>
    <row r="5" spans="1:12" ht="24.75">
      <c r="A5" s="67">
        <v>2</v>
      </c>
      <c r="B5" s="67" t="s">
        <v>57</v>
      </c>
      <c r="C5" s="70">
        <v>4070</v>
      </c>
      <c r="D5" s="70">
        <v>6047</v>
      </c>
      <c r="E5" s="68">
        <v>309693</v>
      </c>
      <c r="F5" s="68">
        <v>248995</v>
      </c>
      <c r="G5" s="69">
        <v>568805</v>
      </c>
      <c r="H5" s="68">
        <v>388569</v>
      </c>
      <c r="I5" s="68">
        <v>15961.883442100001</v>
      </c>
      <c r="J5" s="68">
        <v>122020</v>
      </c>
      <c r="K5" s="68">
        <v>565171</v>
      </c>
      <c r="L5" s="68">
        <v>346843</v>
      </c>
    </row>
    <row r="6" spans="1:12" ht="24.75">
      <c r="A6" s="67">
        <v>3</v>
      </c>
      <c r="B6" s="67" t="s">
        <v>58</v>
      </c>
      <c r="C6" s="70">
        <v>521035</v>
      </c>
      <c r="D6" s="70">
        <v>172602</v>
      </c>
      <c r="E6" s="68">
        <v>352108</v>
      </c>
      <c r="F6" s="68">
        <v>74540</v>
      </c>
      <c r="G6" s="69">
        <v>1120285</v>
      </c>
      <c r="H6" s="68">
        <v>693314</v>
      </c>
      <c r="I6" s="68">
        <v>21916.197217199991</v>
      </c>
      <c r="J6" s="68">
        <v>280488</v>
      </c>
      <c r="K6" s="68">
        <v>987440</v>
      </c>
      <c r="L6" s="68">
        <v>831298</v>
      </c>
    </row>
    <row r="7" spans="1:12" ht="24.75">
      <c r="A7" s="67">
        <v>4</v>
      </c>
      <c r="B7" s="67" t="s">
        <v>195</v>
      </c>
      <c r="C7" s="70">
        <v>0</v>
      </c>
      <c r="D7" s="70">
        <v>94533</v>
      </c>
      <c r="E7" s="68">
        <v>0</v>
      </c>
      <c r="F7" s="68">
        <v>188294</v>
      </c>
      <c r="G7" s="69">
        <v>282827</v>
      </c>
      <c r="H7" s="68">
        <v>204785</v>
      </c>
      <c r="I7" s="68">
        <v>2753.9329813999998</v>
      </c>
      <c r="J7" s="68">
        <v>132801</v>
      </c>
      <c r="K7" s="68">
        <v>275707</v>
      </c>
      <c r="L7" s="68">
        <v>255069</v>
      </c>
    </row>
    <row r="8" spans="1:12" ht="24.75">
      <c r="A8" s="67">
        <v>5</v>
      </c>
      <c r="B8" s="67" t="s">
        <v>196</v>
      </c>
      <c r="C8" s="70">
        <v>16975</v>
      </c>
      <c r="D8" s="70">
        <v>55768</v>
      </c>
      <c r="E8" s="68">
        <v>120450</v>
      </c>
      <c r="F8" s="68">
        <v>569337</v>
      </c>
      <c r="G8" s="69">
        <v>762530</v>
      </c>
      <c r="H8" s="68">
        <v>410077</v>
      </c>
      <c r="I8" s="68">
        <v>3426.7774903</v>
      </c>
      <c r="J8" s="68">
        <v>409434</v>
      </c>
      <c r="K8" s="68">
        <v>700677</v>
      </c>
      <c r="L8" s="68">
        <v>444976</v>
      </c>
    </row>
    <row r="9" spans="1:12" ht="24.75">
      <c r="A9" s="67">
        <v>6</v>
      </c>
      <c r="B9" s="67" t="s">
        <v>197</v>
      </c>
      <c r="C9" s="70">
        <v>438807</v>
      </c>
      <c r="D9" s="70">
        <v>102215</v>
      </c>
      <c r="E9" s="68">
        <v>280959</v>
      </c>
      <c r="F9" s="68">
        <v>61220</v>
      </c>
      <c r="G9" s="69">
        <v>883201</v>
      </c>
      <c r="H9" s="68">
        <v>537937</v>
      </c>
      <c r="I9" s="68">
        <v>7323.7800000000007</v>
      </c>
      <c r="J9" s="68">
        <v>242812</v>
      </c>
      <c r="K9" s="68">
        <v>738498</v>
      </c>
      <c r="L9" s="68">
        <v>526062</v>
      </c>
    </row>
    <row r="10" spans="1:12" ht="24.75">
      <c r="A10" s="67">
        <v>7</v>
      </c>
      <c r="B10" s="67" t="s">
        <v>61</v>
      </c>
      <c r="C10" s="70">
        <v>16666</v>
      </c>
      <c r="D10" s="70">
        <v>3401</v>
      </c>
      <c r="E10" s="68">
        <v>473660</v>
      </c>
      <c r="F10" s="68">
        <v>146257</v>
      </c>
      <c r="G10" s="69">
        <v>639984</v>
      </c>
      <c r="H10" s="68">
        <v>399722</v>
      </c>
      <c r="I10" s="68">
        <v>4806.6682736000002</v>
      </c>
      <c r="J10" s="68">
        <v>13343</v>
      </c>
      <c r="K10" s="68">
        <v>625412</v>
      </c>
      <c r="L10" s="68">
        <v>479112</v>
      </c>
    </row>
    <row r="11" spans="1:12" ht="24.75">
      <c r="A11" s="67">
        <v>8</v>
      </c>
      <c r="B11" s="67" t="s">
        <v>63</v>
      </c>
      <c r="C11" s="70">
        <v>17</v>
      </c>
      <c r="D11" s="70">
        <v>261</v>
      </c>
      <c r="E11" s="68">
        <v>1856</v>
      </c>
      <c r="F11" s="68">
        <v>8950</v>
      </c>
      <c r="G11" s="69">
        <v>11084</v>
      </c>
      <c r="H11" s="68">
        <v>28127</v>
      </c>
      <c r="I11" s="68">
        <v>355.49999999999994</v>
      </c>
      <c r="J11" s="68">
        <v>17882</v>
      </c>
      <c r="K11" s="68">
        <v>38706</v>
      </c>
      <c r="L11" s="68">
        <v>13739</v>
      </c>
    </row>
    <row r="12" spans="1:12" ht="24.75">
      <c r="A12" s="67">
        <v>9</v>
      </c>
      <c r="B12" s="67" t="s">
        <v>198</v>
      </c>
      <c r="C12" s="70">
        <v>8801</v>
      </c>
      <c r="D12" s="70">
        <v>15554</v>
      </c>
      <c r="E12" s="68">
        <v>3053</v>
      </c>
      <c r="F12" s="68">
        <v>17106</v>
      </c>
      <c r="G12" s="69">
        <v>44514</v>
      </c>
      <c r="H12" s="68">
        <v>31267</v>
      </c>
      <c r="I12" s="68">
        <v>69.5</v>
      </c>
      <c r="J12" s="68">
        <v>28713</v>
      </c>
      <c r="K12" s="68">
        <v>24661</v>
      </c>
      <c r="L12" s="68">
        <v>19236</v>
      </c>
    </row>
    <row r="13" spans="1:12" ht="24.75">
      <c r="A13" s="67">
        <v>10</v>
      </c>
      <c r="B13" s="67" t="s">
        <v>65</v>
      </c>
      <c r="C13" s="70">
        <v>21</v>
      </c>
      <c r="D13" s="70">
        <v>974</v>
      </c>
      <c r="E13" s="70">
        <v>16438</v>
      </c>
      <c r="F13" s="70">
        <v>78000</v>
      </c>
      <c r="G13" s="69">
        <v>95433</v>
      </c>
      <c r="H13" s="68">
        <v>59708</v>
      </c>
      <c r="I13" s="68">
        <v>1552.1233896000001</v>
      </c>
      <c r="J13" s="68">
        <v>13908</v>
      </c>
      <c r="K13" s="68">
        <v>90924</v>
      </c>
      <c r="L13" s="68">
        <v>37102</v>
      </c>
    </row>
    <row r="14" spans="1:12" ht="24.75">
      <c r="A14" s="67">
        <v>11</v>
      </c>
      <c r="B14" s="67" t="s">
        <v>66</v>
      </c>
      <c r="C14" s="70">
        <v>19359</v>
      </c>
      <c r="D14" s="70">
        <v>66146</v>
      </c>
      <c r="E14" s="68">
        <v>16878</v>
      </c>
      <c r="F14" s="68">
        <v>30934</v>
      </c>
      <c r="G14" s="69">
        <v>133317</v>
      </c>
      <c r="H14" s="68">
        <v>85505</v>
      </c>
      <c r="I14" s="68">
        <v>1839.0800000000002</v>
      </c>
      <c r="J14" s="68">
        <v>32627</v>
      </c>
      <c r="K14" s="68">
        <v>97180</v>
      </c>
      <c r="L14" s="68">
        <v>52852</v>
      </c>
    </row>
    <row r="15" spans="1:12" ht="24.75">
      <c r="A15" s="67">
        <v>12</v>
      </c>
      <c r="B15" s="67" t="s">
        <v>67</v>
      </c>
      <c r="C15" s="70">
        <v>0</v>
      </c>
      <c r="D15" s="70">
        <v>0</v>
      </c>
      <c r="E15" s="70">
        <v>0</v>
      </c>
      <c r="F15" s="70">
        <v>42476</v>
      </c>
      <c r="G15" s="71">
        <v>42476</v>
      </c>
      <c r="H15" s="70">
        <v>31475</v>
      </c>
      <c r="I15" s="70">
        <v>23.950000000000006</v>
      </c>
      <c r="J15" s="70">
        <v>15734</v>
      </c>
      <c r="K15" s="70">
        <v>18258</v>
      </c>
      <c r="L15" s="70">
        <v>11530</v>
      </c>
    </row>
    <row r="16" spans="1:12" ht="24.75">
      <c r="A16" s="67">
        <v>13</v>
      </c>
      <c r="B16" s="67" t="s">
        <v>199</v>
      </c>
      <c r="C16" s="70">
        <v>12475</v>
      </c>
      <c r="D16" s="70">
        <v>18653</v>
      </c>
      <c r="E16" s="68">
        <v>30655</v>
      </c>
      <c r="F16" s="68">
        <v>61736</v>
      </c>
      <c r="G16" s="69">
        <v>123519</v>
      </c>
      <c r="H16" s="68">
        <v>68000</v>
      </c>
      <c r="I16" s="68">
        <v>675.87</v>
      </c>
      <c r="J16" s="68">
        <v>7795</v>
      </c>
      <c r="K16" s="68">
        <v>87958</v>
      </c>
      <c r="L16" s="68">
        <v>29228</v>
      </c>
    </row>
    <row r="17" spans="1:12" ht="24.75">
      <c r="A17" s="67">
        <v>14</v>
      </c>
      <c r="B17" s="67" t="s">
        <v>69</v>
      </c>
      <c r="C17" s="70">
        <v>8252</v>
      </c>
      <c r="D17" s="70">
        <v>7262</v>
      </c>
      <c r="E17" s="68">
        <v>19350</v>
      </c>
      <c r="F17" s="68">
        <v>11784</v>
      </c>
      <c r="G17" s="69">
        <v>46648</v>
      </c>
      <c r="H17" s="68">
        <v>19514</v>
      </c>
      <c r="I17" s="68">
        <v>649.6461462000002</v>
      </c>
      <c r="J17" s="68">
        <v>9562</v>
      </c>
      <c r="K17" s="68">
        <v>27854</v>
      </c>
      <c r="L17" s="68">
        <v>22839</v>
      </c>
    </row>
    <row r="18" spans="1:12" ht="24.75">
      <c r="A18" s="67">
        <v>15</v>
      </c>
      <c r="B18" s="67" t="s">
        <v>200</v>
      </c>
      <c r="C18" s="70">
        <v>39069</v>
      </c>
      <c r="D18" s="70">
        <v>22876</v>
      </c>
      <c r="E18" s="68">
        <v>36029</v>
      </c>
      <c r="F18" s="68">
        <v>17358</v>
      </c>
      <c r="G18" s="69">
        <v>115332</v>
      </c>
      <c r="H18" s="68">
        <v>52231</v>
      </c>
      <c r="I18" s="68">
        <v>896.95499999999981</v>
      </c>
      <c r="J18" s="68">
        <v>39129</v>
      </c>
      <c r="K18" s="68">
        <v>96229</v>
      </c>
      <c r="L18" s="68">
        <v>63116</v>
      </c>
    </row>
    <row r="19" spans="1:12" ht="24.75">
      <c r="A19" s="67">
        <v>16</v>
      </c>
      <c r="B19" s="67" t="s">
        <v>201</v>
      </c>
      <c r="C19" s="70">
        <v>4828</v>
      </c>
      <c r="D19" s="70">
        <v>1728</v>
      </c>
      <c r="E19" s="68">
        <v>88233</v>
      </c>
      <c r="F19" s="68">
        <v>131412</v>
      </c>
      <c r="G19" s="69">
        <v>226201</v>
      </c>
      <c r="H19" s="68">
        <v>99432</v>
      </c>
      <c r="I19" s="68">
        <v>1918.716391935</v>
      </c>
      <c r="J19" s="68">
        <v>66847</v>
      </c>
      <c r="K19" s="68">
        <v>177433</v>
      </c>
      <c r="L19" s="68">
        <v>115509</v>
      </c>
    </row>
    <row r="20" spans="1:12" ht="24.75">
      <c r="A20" s="67">
        <v>17</v>
      </c>
      <c r="B20" s="67" t="s">
        <v>202</v>
      </c>
      <c r="C20" s="70">
        <v>7485</v>
      </c>
      <c r="D20" s="70">
        <v>19779</v>
      </c>
      <c r="E20" s="68">
        <v>6380</v>
      </c>
      <c r="F20" s="68">
        <v>31986</v>
      </c>
      <c r="G20" s="69">
        <v>65630</v>
      </c>
      <c r="H20" s="68">
        <v>27264</v>
      </c>
      <c r="I20" s="68">
        <v>2829.9932795000009</v>
      </c>
      <c r="J20" s="68">
        <v>6393</v>
      </c>
      <c r="K20" s="68">
        <v>65212</v>
      </c>
      <c r="L20" s="68">
        <v>65212</v>
      </c>
    </row>
    <row r="21" spans="1:12" ht="24.75">
      <c r="A21" s="67">
        <v>18</v>
      </c>
      <c r="B21" s="67" t="s">
        <v>203</v>
      </c>
      <c r="C21" s="70">
        <v>76</v>
      </c>
      <c r="D21" s="70">
        <v>10</v>
      </c>
      <c r="E21" s="68">
        <v>19062</v>
      </c>
      <c r="F21" s="68">
        <v>19283</v>
      </c>
      <c r="G21" s="69">
        <v>38431</v>
      </c>
      <c r="H21" s="68">
        <v>19903</v>
      </c>
      <c r="I21" s="68">
        <v>314.77</v>
      </c>
      <c r="J21" s="68">
        <v>924</v>
      </c>
      <c r="K21" s="68">
        <v>30174</v>
      </c>
      <c r="L21" s="68">
        <v>23540</v>
      </c>
    </row>
    <row r="22" spans="1:12" ht="24.75">
      <c r="A22" s="67">
        <v>19</v>
      </c>
      <c r="B22" s="67" t="s">
        <v>204</v>
      </c>
      <c r="C22" s="70">
        <v>305</v>
      </c>
      <c r="D22" s="70">
        <v>1503</v>
      </c>
      <c r="E22" s="68">
        <v>0</v>
      </c>
      <c r="F22" s="68">
        <v>4959</v>
      </c>
      <c r="G22" s="69">
        <v>6767</v>
      </c>
      <c r="H22" s="68">
        <v>2342</v>
      </c>
      <c r="I22" s="68">
        <v>118.97</v>
      </c>
      <c r="J22" s="68">
        <v>4150</v>
      </c>
      <c r="K22" s="68">
        <v>4219</v>
      </c>
      <c r="L22" s="68">
        <v>2827</v>
      </c>
    </row>
    <row r="23" spans="1:12" ht="24.75">
      <c r="A23" s="67">
        <v>20</v>
      </c>
      <c r="B23" s="67" t="s">
        <v>205</v>
      </c>
      <c r="C23" s="70">
        <v>0</v>
      </c>
      <c r="D23" s="70">
        <v>1166</v>
      </c>
      <c r="E23" s="68">
        <v>0</v>
      </c>
      <c r="F23" s="68">
        <v>794</v>
      </c>
      <c r="G23" s="69">
        <v>1960</v>
      </c>
      <c r="H23" s="68">
        <v>1500</v>
      </c>
      <c r="I23" s="68">
        <v>4.38</v>
      </c>
      <c r="J23" s="68">
        <v>0</v>
      </c>
      <c r="K23" s="68">
        <v>1600</v>
      </c>
      <c r="L23" s="68">
        <v>800</v>
      </c>
    </row>
    <row r="24" spans="1:12" ht="24.75">
      <c r="A24" s="67">
        <v>21</v>
      </c>
      <c r="B24" s="67" t="s">
        <v>206</v>
      </c>
      <c r="C24" s="70">
        <v>0</v>
      </c>
      <c r="D24" s="70">
        <v>675</v>
      </c>
      <c r="E24" s="68">
        <v>0</v>
      </c>
      <c r="F24" s="68">
        <v>1400</v>
      </c>
      <c r="G24" s="69">
        <v>2075</v>
      </c>
      <c r="H24" s="68">
        <v>1300</v>
      </c>
      <c r="I24" s="68">
        <v>4.5</v>
      </c>
      <c r="J24" s="68">
        <v>0</v>
      </c>
      <c r="K24" s="68">
        <v>1400</v>
      </c>
      <c r="L24" s="68">
        <v>700</v>
      </c>
    </row>
    <row r="25" spans="1:12" ht="24.75">
      <c r="A25" s="67">
        <v>22</v>
      </c>
      <c r="B25" s="72" t="s">
        <v>207</v>
      </c>
      <c r="C25" s="70">
        <v>62</v>
      </c>
      <c r="D25" s="70">
        <v>100</v>
      </c>
      <c r="E25" s="68">
        <v>650</v>
      </c>
      <c r="F25" s="68">
        <v>1464</v>
      </c>
      <c r="G25" s="69">
        <v>2276</v>
      </c>
      <c r="H25" s="68">
        <v>573</v>
      </c>
      <c r="I25" s="68">
        <v>3.0000000000000009</v>
      </c>
      <c r="J25" s="68">
        <v>1194</v>
      </c>
      <c r="K25" s="68">
        <v>2273</v>
      </c>
      <c r="L25" s="68">
        <v>2273</v>
      </c>
    </row>
    <row r="26" spans="1:12" ht="24.75">
      <c r="A26" s="67">
        <v>23</v>
      </c>
      <c r="B26" s="72" t="s">
        <v>208</v>
      </c>
      <c r="C26" s="70">
        <v>520</v>
      </c>
      <c r="D26" s="70">
        <v>424</v>
      </c>
      <c r="E26" s="68">
        <v>27571</v>
      </c>
      <c r="F26" s="68">
        <v>74437</v>
      </c>
      <c r="G26" s="69">
        <v>102952</v>
      </c>
      <c r="H26" s="68">
        <v>97233</v>
      </c>
      <c r="I26" s="68">
        <v>2200.4366227999999</v>
      </c>
      <c r="J26" s="68">
        <v>18955</v>
      </c>
      <c r="K26" s="68">
        <v>98602</v>
      </c>
      <c r="L26" s="68">
        <v>98602</v>
      </c>
    </row>
    <row r="27" spans="1:12" ht="24.75">
      <c r="A27" s="67">
        <v>24</v>
      </c>
      <c r="B27" s="72" t="s">
        <v>209</v>
      </c>
      <c r="C27" s="70">
        <v>16465</v>
      </c>
      <c r="D27" s="70">
        <v>36868</v>
      </c>
      <c r="E27" s="68">
        <v>37117</v>
      </c>
      <c r="F27" s="68">
        <v>92011</v>
      </c>
      <c r="G27" s="69">
        <v>182461</v>
      </c>
      <c r="H27" s="68">
        <v>70303</v>
      </c>
      <c r="I27" s="68">
        <v>1790.1200000000003</v>
      </c>
      <c r="J27" s="68">
        <v>44090</v>
      </c>
      <c r="K27" s="68">
        <v>161625</v>
      </c>
      <c r="L27" s="68">
        <v>94436</v>
      </c>
    </row>
    <row r="28" spans="1:12" ht="24.75">
      <c r="A28" s="67">
        <v>25</v>
      </c>
      <c r="B28" s="67" t="s">
        <v>210</v>
      </c>
      <c r="C28" s="70">
        <v>0</v>
      </c>
      <c r="D28" s="70">
        <v>1655</v>
      </c>
      <c r="E28" s="68">
        <v>0</v>
      </c>
      <c r="F28" s="68">
        <v>23849</v>
      </c>
      <c r="G28" s="69">
        <v>25504</v>
      </c>
      <c r="H28" s="68">
        <v>16331</v>
      </c>
      <c r="I28" s="68">
        <v>1377.3500000000001</v>
      </c>
      <c r="J28" s="68">
        <v>4198</v>
      </c>
      <c r="K28" s="68">
        <v>13778</v>
      </c>
      <c r="L28" s="68">
        <v>6889</v>
      </c>
    </row>
    <row r="29" spans="1:12" ht="24.75">
      <c r="A29" s="67">
        <v>26</v>
      </c>
      <c r="B29" s="72" t="s">
        <v>211</v>
      </c>
      <c r="C29" s="70">
        <v>19745</v>
      </c>
      <c r="D29" s="70">
        <v>30612</v>
      </c>
      <c r="E29" s="68">
        <v>9769</v>
      </c>
      <c r="F29" s="68">
        <v>16397</v>
      </c>
      <c r="G29" s="69">
        <v>76523</v>
      </c>
      <c r="H29" s="68">
        <v>24216</v>
      </c>
      <c r="I29" s="68">
        <v>283.09000000000003</v>
      </c>
      <c r="J29" s="68">
        <v>27651</v>
      </c>
      <c r="K29" s="68">
        <v>49322</v>
      </c>
      <c r="L29" s="68">
        <v>35518</v>
      </c>
    </row>
    <row r="30" spans="1:12" ht="24.75">
      <c r="A30" s="67">
        <v>27</v>
      </c>
      <c r="B30" s="73" t="s">
        <v>82</v>
      </c>
      <c r="C30" s="70">
        <v>0</v>
      </c>
      <c r="D30" s="70">
        <v>782</v>
      </c>
      <c r="E30" s="68">
        <v>0</v>
      </c>
      <c r="F30" s="68">
        <v>1295</v>
      </c>
      <c r="G30" s="69">
        <v>2077</v>
      </c>
      <c r="H30" s="68">
        <v>782</v>
      </c>
      <c r="I30" s="68">
        <v>15.53</v>
      </c>
      <c r="J30" s="68">
        <v>215</v>
      </c>
      <c r="K30" s="68">
        <v>2012</v>
      </c>
      <c r="L30" s="68">
        <v>0</v>
      </c>
    </row>
    <row r="31" spans="1:12" ht="24.75">
      <c r="A31" s="67">
        <v>28</v>
      </c>
      <c r="B31" s="67" t="s">
        <v>212</v>
      </c>
      <c r="C31" s="70">
        <v>0</v>
      </c>
      <c r="D31" s="70">
        <v>0</v>
      </c>
      <c r="E31" s="68">
        <v>31907</v>
      </c>
      <c r="F31" s="68">
        <v>73899</v>
      </c>
      <c r="G31" s="69">
        <v>105806</v>
      </c>
      <c r="H31" s="68">
        <v>30838</v>
      </c>
      <c r="I31" s="68">
        <v>1349.5674116000002</v>
      </c>
      <c r="J31" s="68">
        <v>35953</v>
      </c>
      <c r="K31" s="68">
        <v>10444</v>
      </c>
      <c r="L31" s="68">
        <v>10444</v>
      </c>
    </row>
    <row r="32" spans="1:12" ht="27" customHeight="1">
      <c r="A32" s="67">
        <v>29</v>
      </c>
      <c r="B32" s="67" t="s">
        <v>213</v>
      </c>
      <c r="C32" s="70">
        <v>0</v>
      </c>
      <c r="D32" s="70">
        <v>0</v>
      </c>
      <c r="E32" s="68">
        <v>0</v>
      </c>
      <c r="F32" s="68">
        <v>0</v>
      </c>
      <c r="G32" s="69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</row>
    <row r="33" spans="1:12" ht="24" customHeight="1">
      <c r="A33" s="67">
        <v>30</v>
      </c>
      <c r="B33" s="67" t="s">
        <v>214</v>
      </c>
      <c r="C33" s="70">
        <v>0</v>
      </c>
      <c r="D33" s="70">
        <v>0</v>
      </c>
      <c r="E33" s="70">
        <v>0</v>
      </c>
      <c r="F33" s="70">
        <v>1422</v>
      </c>
      <c r="G33" s="70">
        <v>1422</v>
      </c>
      <c r="H33" s="70">
        <v>215</v>
      </c>
      <c r="I33" s="70">
        <v>0</v>
      </c>
      <c r="J33" s="70">
        <v>0</v>
      </c>
      <c r="K33" s="70">
        <v>0</v>
      </c>
      <c r="L33" s="70">
        <v>0</v>
      </c>
    </row>
    <row r="34" spans="1:12" ht="24.75">
      <c r="A34" s="67">
        <v>31</v>
      </c>
      <c r="B34" s="67" t="s">
        <v>215</v>
      </c>
      <c r="C34" s="70">
        <v>128</v>
      </c>
      <c r="D34" s="70">
        <v>2225</v>
      </c>
      <c r="E34" s="70">
        <v>23</v>
      </c>
      <c r="F34" s="70">
        <v>1157</v>
      </c>
      <c r="G34" s="69">
        <v>3533</v>
      </c>
      <c r="H34" s="68">
        <v>2353</v>
      </c>
      <c r="I34" s="68">
        <v>36.909999999999997</v>
      </c>
      <c r="J34" s="68">
        <v>991</v>
      </c>
      <c r="K34" s="68">
        <v>2673</v>
      </c>
      <c r="L34" s="68">
        <v>0</v>
      </c>
    </row>
    <row r="35" spans="1:12" ht="24.75">
      <c r="A35" s="67">
        <v>32</v>
      </c>
      <c r="B35" s="67" t="s">
        <v>216</v>
      </c>
      <c r="C35" s="70">
        <v>7</v>
      </c>
      <c r="D35" s="70">
        <v>111</v>
      </c>
      <c r="E35" s="68">
        <v>2</v>
      </c>
      <c r="F35" s="68">
        <v>102</v>
      </c>
      <c r="G35" s="69">
        <v>222</v>
      </c>
      <c r="H35" s="68">
        <v>96</v>
      </c>
      <c r="I35" s="68">
        <v>0</v>
      </c>
      <c r="J35" s="68">
        <v>60</v>
      </c>
      <c r="K35" s="68">
        <v>0</v>
      </c>
      <c r="L35" s="68">
        <v>0</v>
      </c>
    </row>
    <row r="36" spans="1:12" ht="24.75">
      <c r="A36" s="67">
        <v>33</v>
      </c>
      <c r="B36" s="67" t="s">
        <v>217</v>
      </c>
      <c r="C36" s="70">
        <v>0</v>
      </c>
      <c r="D36" s="70">
        <v>0</v>
      </c>
      <c r="E36" s="68">
        <v>0</v>
      </c>
      <c r="F36" s="68">
        <v>56961</v>
      </c>
      <c r="G36" s="69">
        <v>56961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</row>
    <row r="37" spans="1:12" ht="24.75">
      <c r="A37" s="67">
        <v>34</v>
      </c>
      <c r="B37" s="67" t="s">
        <v>218</v>
      </c>
      <c r="C37" s="70">
        <v>0</v>
      </c>
      <c r="D37" s="70">
        <v>2244</v>
      </c>
      <c r="E37" s="68">
        <v>0</v>
      </c>
      <c r="F37" s="68">
        <v>557</v>
      </c>
      <c r="G37" s="69">
        <v>2801</v>
      </c>
      <c r="H37" s="68">
        <v>2244</v>
      </c>
      <c r="I37" s="68">
        <v>17.869999999999997</v>
      </c>
      <c r="J37" s="68">
        <v>896</v>
      </c>
      <c r="K37" s="68">
        <v>1807</v>
      </c>
      <c r="L37" s="68">
        <v>1742</v>
      </c>
    </row>
    <row r="38" spans="1:12" ht="24.75">
      <c r="A38" s="67">
        <v>35</v>
      </c>
      <c r="B38" s="67" t="s">
        <v>219</v>
      </c>
      <c r="C38" s="70">
        <v>0</v>
      </c>
      <c r="D38" s="70">
        <v>0</v>
      </c>
      <c r="E38" s="68">
        <v>2076</v>
      </c>
      <c r="F38" s="68">
        <v>9126</v>
      </c>
      <c r="G38" s="69">
        <v>11202</v>
      </c>
      <c r="H38" s="68">
        <v>6753</v>
      </c>
      <c r="I38" s="68">
        <v>35.949999999999996</v>
      </c>
      <c r="J38" s="68">
        <v>6257</v>
      </c>
      <c r="K38" s="68">
        <v>0</v>
      </c>
      <c r="L38" s="68">
        <v>0</v>
      </c>
    </row>
    <row r="39" spans="1:12" ht="24.75">
      <c r="A39" s="67">
        <v>36</v>
      </c>
      <c r="B39" s="67" t="s">
        <v>220</v>
      </c>
      <c r="C39" s="70">
        <v>0</v>
      </c>
      <c r="D39" s="70">
        <v>0</v>
      </c>
      <c r="E39" s="68">
        <v>4548</v>
      </c>
      <c r="F39" s="68">
        <v>1374</v>
      </c>
      <c r="G39" s="69">
        <v>5922</v>
      </c>
      <c r="H39" s="68">
        <v>3007</v>
      </c>
      <c r="I39" s="68">
        <v>18.895999999999997</v>
      </c>
      <c r="J39" s="68">
        <v>2245</v>
      </c>
      <c r="K39" s="68">
        <v>0</v>
      </c>
      <c r="L39" s="68">
        <v>0</v>
      </c>
    </row>
    <row r="40" spans="1:12" ht="24.75">
      <c r="A40" s="67">
        <v>37</v>
      </c>
      <c r="B40" s="67" t="s">
        <v>221</v>
      </c>
      <c r="C40" s="70">
        <v>0</v>
      </c>
      <c r="D40" s="70">
        <v>0</v>
      </c>
      <c r="E40" s="68">
        <v>6855</v>
      </c>
      <c r="F40" s="68">
        <v>9506</v>
      </c>
      <c r="G40" s="69">
        <v>16361</v>
      </c>
      <c r="H40" s="68">
        <v>8508</v>
      </c>
      <c r="I40" s="68">
        <v>97.88</v>
      </c>
      <c r="J40" s="68">
        <v>3003</v>
      </c>
      <c r="K40" s="68">
        <v>16361</v>
      </c>
      <c r="L40" s="68">
        <v>801</v>
      </c>
    </row>
    <row r="41" spans="1:12" ht="24.75">
      <c r="A41" s="67">
        <v>38</v>
      </c>
      <c r="B41" s="67" t="s">
        <v>222</v>
      </c>
      <c r="C41" s="70">
        <v>0</v>
      </c>
      <c r="D41" s="70">
        <v>0</v>
      </c>
      <c r="E41" s="68">
        <v>621</v>
      </c>
      <c r="F41" s="68">
        <v>10068</v>
      </c>
      <c r="G41" s="69">
        <v>10689</v>
      </c>
      <c r="H41" s="68">
        <v>10689</v>
      </c>
      <c r="I41" s="68">
        <v>103.24600000000002</v>
      </c>
      <c r="J41" s="68">
        <v>1977</v>
      </c>
      <c r="K41" s="68">
        <v>6800</v>
      </c>
      <c r="L41" s="68">
        <v>3403</v>
      </c>
    </row>
    <row r="42" spans="1:12" ht="24.75">
      <c r="A42" s="67">
        <v>39</v>
      </c>
      <c r="B42" s="67" t="s">
        <v>223</v>
      </c>
      <c r="C42" s="70">
        <v>0</v>
      </c>
      <c r="D42" s="70">
        <v>0</v>
      </c>
      <c r="E42" s="68">
        <v>0</v>
      </c>
      <c r="F42" s="68">
        <v>982</v>
      </c>
      <c r="G42" s="69">
        <v>982</v>
      </c>
      <c r="H42" s="68">
        <v>566</v>
      </c>
      <c r="I42" s="68">
        <v>13.19</v>
      </c>
      <c r="J42" s="68">
        <v>421</v>
      </c>
      <c r="K42" s="68">
        <v>0</v>
      </c>
      <c r="L42" s="68">
        <v>0</v>
      </c>
    </row>
    <row r="43" spans="1:12" ht="24.75">
      <c r="A43" s="67">
        <v>40</v>
      </c>
      <c r="B43" s="67" t="s">
        <v>224</v>
      </c>
      <c r="C43" s="70">
        <v>2</v>
      </c>
      <c r="D43" s="70">
        <v>2</v>
      </c>
      <c r="E43" s="68">
        <v>255</v>
      </c>
      <c r="F43" s="68">
        <v>2887</v>
      </c>
      <c r="G43" s="69">
        <v>3146</v>
      </c>
      <c r="H43" s="68">
        <v>1652</v>
      </c>
      <c r="I43" s="68">
        <v>25.900000000000006</v>
      </c>
      <c r="J43" s="68">
        <v>754</v>
      </c>
      <c r="K43" s="68">
        <v>3020</v>
      </c>
      <c r="L43" s="68">
        <v>1510</v>
      </c>
    </row>
    <row r="44" spans="1:12" ht="24.75">
      <c r="A44" s="67">
        <v>41</v>
      </c>
      <c r="B44" s="72" t="s">
        <v>225</v>
      </c>
      <c r="C44" s="70">
        <v>0</v>
      </c>
      <c r="D44" s="70">
        <v>0</v>
      </c>
      <c r="E44" s="68">
        <v>4592</v>
      </c>
      <c r="F44" s="68">
        <v>92723</v>
      </c>
      <c r="G44" s="69">
        <v>97315</v>
      </c>
      <c r="H44" s="68">
        <v>38762</v>
      </c>
      <c r="I44" s="68">
        <v>948.788381600001</v>
      </c>
      <c r="J44" s="68">
        <v>23243</v>
      </c>
      <c r="K44" s="68">
        <v>97311</v>
      </c>
      <c r="L44" s="68">
        <v>69779</v>
      </c>
    </row>
    <row r="45" spans="1:12" ht="24.75">
      <c r="A45" s="67">
        <v>42</v>
      </c>
      <c r="B45" s="72" t="s">
        <v>226</v>
      </c>
      <c r="C45" s="70">
        <v>1</v>
      </c>
      <c r="D45" s="70">
        <v>242</v>
      </c>
      <c r="E45" s="68">
        <v>3451</v>
      </c>
      <c r="F45" s="68">
        <v>36163</v>
      </c>
      <c r="G45" s="69">
        <v>39857</v>
      </c>
      <c r="H45" s="68">
        <v>8307</v>
      </c>
      <c r="I45" s="68">
        <v>646.67696899999987</v>
      </c>
      <c r="J45" s="68">
        <v>13047</v>
      </c>
      <c r="K45" s="68">
        <v>36657</v>
      </c>
      <c r="L45" s="68">
        <v>22361</v>
      </c>
    </row>
    <row r="46" spans="1:12" ht="24.75">
      <c r="A46" s="67">
        <v>43</v>
      </c>
      <c r="B46" s="72" t="s">
        <v>227</v>
      </c>
      <c r="C46" s="70">
        <v>3713</v>
      </c>
      <c r="D46" s="70">
        <v>4231</v>
      </c>
      <c r="E46" s="68">
        <v>5924</v>
      </c>
      <c r="F46" s="68">
        <v>10669</v>
      </c>
      <c r="G46" s="69">
        <v>24537</v>
      </c>
      <c r="H46" s="68">
        <v>7944</v>
      </c>
      <c r="I46" s="68">
        <v>326.44852239999983</v>
      </c>
      <c r="J46" s="68">
        <v>10716</v>
      </c>
      <c r="K46" s="68">
        <v>24537</v>
      </c>
      <c r="L46" s="68">
        <v>24537</v>
      </c>
    </row>
    <row r="47" spans="1:12" ht="24.75">
      <c r="A47" s="67">
        <v>44</v>
      </c>
      <c r="B47" s="72" t="s">
        <v>84</v>
      </c>
      <c r="C47" s="70">
        <v>0</v>
      </c>
      <c r="D47" s="70">
        <v>0</v>
      </c>
      <c r="E47" s="68">
        <v>21858</v>
      </c>
      <c r="F47" s="68">
        <v>24993</v>
      </c>
      <c r="G47" s="69">
        <v>46851</v>
      </c>
      <c r="H47" s="68">
        <v>25411</v>
      </c>
      <c r="I47" s="68">
        <v>346.7172930000005</v>
      </c>
      <c r="J47" s="68">
        <v>24300</v>
      </c>
      <c r="K47" s="68">
        <v>8126</v>
      </c>
      <c r="L47" s="68">
        <v>0</v>
      </c>
    </row>
    <row r="48" spans="1:12" ht="24.75">
      <c r="A48" s="67">
        <v>45</v>
      </c>
      <c r="B48" s="72" t="s">
        <v>228</v>
      </c>
      <c r="C48" s="70">
        <v>0</v>
      </c>
      <c r="D48" s="70">
        <v>3</v>
      </c>
      <c r="E48" s="68">
        <v>0</v>
      </c>
      <c r="F48" s="68">
        <v>5</v>
      </c>
      <c r="G48" s="69">
        <v>8</v>
      </c>
      <c r="H48" s="68">
        <v>3</v>
      </c>
      <c r="I48" s="68">
        <v>0</v>
      </c>
      <c r="J48" s="68">
        <v>0</v>
      </c>
      <c r="K48" s="68">
        <v>0</v>
      </c>
      <c r="L48" s="68">
        <v>0</v>
      </c>
    </row>
    <row r="49" spans="1:12" ht="24.75">
      <c r="A49" s="67">
        <v>46</v>
      </c>
      <c r="B49" s="67" t="s">
        <v>229</v>
      </c>
      <c r="C49" s="70">
        <v>263168</v>
      </c>
      <c r="D49" s="70">
        <v>79175</v>
      </c>
      <c r="E49" s="68">
        <v>14915</v>
      </c>
      <c r="F49" s="68">
        <v>5054</v>
      </c>
      <c r="G49" s="69">
        <v>362312</v>
      </c>
      <c r="H49" s="68">
        <v>342343</v>
      </c>
      <c r="I49" s="68">
        <v>1433.6965399999999</v>
      </c>
      <c r="J49" s="68">
        <v>102264</v>
      </c>
      <c r="K49" s="68">
        <v>316304</v>
      </c>
      <c r="L49" s="68">
        <v>86602</v>
      </c>
    </row>
    <row r="50" spans="1:12" ht="24.75">
      <c r="A50" s="67">
        <v>47</v>
      </c>
      <c r="B50" s="67" t="s">
        <v>230</v>
      </c>
      <c r="C50" s="70">
        <v>121</v>
      </c>
      <c r="D50" s="70">
        <v>373</v>
      </c>
      <c r="E50" s="68">
        <v>314358</v>
      </c>
      <c r="F50" s="68">
        <v>228041</v>
      </c>
      <c r="G50" s="69">
        <v>542893</v>
      </c>
      <c r="H50" s="68">
        <v>293860</v>
      </c>
      <c r="I50" s="68">
        <v>1494.8100000000004</v>
      </c>
      <c r="J50" s="68">
        <v>59362</v>
      </c>
      <c r="K50" s="68">
        <v>542893</v>
      </c>
      <c r="L50" s="68">
        <v>185890</v>
      </c>
    </row>
    <row r="51" spans="1:12" ht="24.75">
      <c r="A51" s="67">
        <v>48</v>
      </c>
      <c r="B51" s="67" t="s">
        <v>231</v>
      </c>
      <c r="C51" s="70">
        <v>581977</v>
      </c>
      <c r="D51" s="70">
        <v>134827</v>
      </c>
      <c r="E51" s="68">
        <v>436430</v>
      </c>
      <c r="F51" s="68">
        <v>61944</v>
      </c>
      <c r="G51" s="69">
        <v>1215178</v>
      </c>
      <c r="H51" s="68">
        <v>716804</v>
      </c>
      <c r="I51" s="68">
        <v>29692.019310000003</v>
      </c>
      <c r="J51" s="68">
        <v>295313</v>
      </c>
      <c r="K51" s="68">
        <v>1147050</v>
      </c>
      <c r="L51" s="68">
        <v>1147050</v>
      </c>
    </row>
    <row r="52" spans="1:12" ht="22.5">
      <c r="A52" s="74"/>
      <c r="B52" s="75" t="s">
        <v>232</v>
      </c>
      <c r="C52" s="70">
        <v>2555986</v>
      </c>
      <c r="D52" s="70">
        <v>1160061</v>
      </c>
      <c r="E52" s="70">
        <v>3062544</v>
      </c>
      <c r="F52" s="70">
        <v>2698078</v>
      </c>
      <c r="G52" s="70">
        <v>9476669</v>
      </c>
      <c r="H52" s="70">
        <v>5718635</v>
      </c>
      <c r="I52" s="68">
        <v>131708.44681893499</v>
      </c>
      <c r="J52" s="70">
        <v>2324361</v>
      </c>
      <c r="K52" s="70">
        <v>8522167</v>
      </c>
      <c r="L52" s="70">
        <v>6334264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H25" sqref="H25"/>
    </sheetView>
  </sheetViews>
  <sheetFormatPr defaultRowHeight="19.5"/>
  <cols>
    <col min="1" max="1" width="7.85546875" style="78" customWidth="1"/>
    <col min="2" max="2" width="34" style="88" customWidth="1"/>
    <col min="3" max="3" width="18.5703125" style="89" bestFit="1" customWidth="1"/>
    <col min="4" max="4" width="18.28515625" style="89" bestFit="1" customWidth="1"/>
    <col min="5" max="5" width="22.7109375" style="89" customWidth="1"/>
    <col min="6" max="6" width="22.28515625" style="89" customWidth="1"/>
    <col min="7" max="7" width="22" style="89" customWidth="1"/>
    <col min="8" max="8" width="20.85546875" style="78" bestFit="1" customWidth="1"/>
    <col min="9" max="9" width="19.5703125" style="78" customWidth="1"/>
    <col min="10" max="10" width="17" style="78" customWidth="1"/>
    <col min="11" max="11" width="15.85546875" style="78" customWidth="1"/>
    <col min="12" max="12" width="25" style="78" customWidth="1"/>
    <col min="13" max="16384" width="9.140625" style="78"/>
  </cols>
  <sheetData>
    <row r="1" spans="1:12" ht="31.5">
      <c r="A1" s="676" t="s">
        <v>241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8"/>
    </row>
    <row r="2" spans="1:12" ht="22.5">
      <c r="A2" s="670" t="s">
        <v>242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2" ht="60">
      <c r="A3" s="79" t="s">
        <v>184</v>
      </c>
      <c r="B3" s="80" t="s">
        <v>235</v>
      </c>
      <c r="C3" s="81" t="s">
        <v>186</v>
      </c>
      <c r="D3" s="81" t="s">
        <v>187</v>
      </c>
      <c r="E3" s="81" t="s">
        <v>188</v>
      </c>
      <c r="F3" s="81" t="s">
        <v>189</v>
      </c>
      <c r="G3" s="81" t="s">
        <v>190</v>
      </c>
      <c r="H3" s="82" t="s">
        <v>191</v>
      </c>
      <c r="I3" s="83" t="s">
        <v>192</v>
      </c>
      <c r="J3" s="84" t="s">
        <v>193</v>
      </c>
      <c r="K3" s="82" t="s">
        <v>194</v>
      </c>
      <c r="L3" s="96" t="s">
        <v>243</v>
      </c>
    </row>
    <row r="4" spans="1:12" ht="22.5">
      <c r="A4" s="71">
        <v>1</v>
      </c>
      <c r="B4" s="39" t="s">
        <v>115</v>
      </c>
      <c r="C4" s="69">
        <v>151349</v>
      </c>
      <c r="D4" s="69">
        <v>40386</v>
      </c>
      <c r="E4" s="69">
        <v>149805</v>
      </c>
      <c r="F4" s="69">
        <v>72868</v>
      </c>
      <c r="G4" s="69">
        <v>414408</v>
      </c>
      <c r="H4" s="69">
        <v>247901</v>
      </c>
      <c r="I4" s="69">
        <v>6434.7442181349998</v>
      </c>
      <c r="J4" s="69">
        <v>114984</v>
      </c>
      <c r="K4" s="69">
        <v>376834</v>
      </c>
      <c r="L4" s="69">
        <v>310656</v>
      </c>
    </row>
    <row r="5" spans="1:12" ht="22.5">
      <c r="A5" s="71">
        <v>2</v>
      </c>
      <c r="B5" s="39" t="s">
        <v>118</v>
      </c>
      <c r="C5" s="69">
        <v>55434</v>
      </c>
      <c r="D5" s="69">
        <v>75586</v>
      </c>
      <c r="E5" s="69">
        <v>89787</v>
      </c>
      <c r="F5" s="69">
        <v>139237</v>
      </c>
      <c r="G5" s="69">
        <v>259234</v>
      </c>
      <c r="H5" s="69">
        <v>212295</v>
      </c>
      <c r="I5" s="69">
        <v>5209.5955223250003</v>
      </c>
      <c r="J5" s="69">
        <v>110649</v>
      </c>
      <c r="K5" s="69">
        <v>325953</v>
      </c>
      <c r="L5" s="69">
        <v>216429</v>
      </c>
    </row>
    <row r="6" spans="1:12" ht="22.5">
      <c r="A6" s="71">
        <v>3</v>
      </c>
      <c r="B6" s="39" t="s">
        <v>236</v>
      </c>
      <c r="C6" s="69">
        <v>39342</v>
      </c>
      <c r="D6" s="69">
        <v>265856</v>
      </c>
      <c r="E6" s="69">
        <v>69494</v>
      </c>
      <c r="F6" s="69">
        <v>529314</v>
      </c>
      <c r="G6" s="69">
        <v>1004816</v>
      </c>
      <c r="H6" s="69">
        <v>561824</v>
      </c>
      <c r="I6" s="69">
        <v>18244.635642320001</v>
      </c>
      <c r="J6" s="69">
        <v>194411</v>
      </c>
      <c r="K6" s="69">
        <v>808747</v>
      </c>
      <c r="L6" s="69">
        <v>634337</v>
      </c>
    </row>
    <row r="7" spans="1:12" ht="22.5">
      <c r="A7" s="71">
        <v>4</v>
      </c>
      <c r="B7" s="39" t="s">
        <v>117</v>
      </c>
      <c r="C7" s="69">
        <v>360811</v>
      </c>
      <c r="D7" s="69">
        <v>92174</v>
      </c>
      <c r="E7" s="69">
        <v>280421</v>
      </c>
      <c r="F7" s="69">
        <v>122522</v>
      </c>
      <c r="G7" s="69">
        <v>855928</v>
      </c>
      <c r="H7" s="69">
        <v>543349</v>
      </c>
      <c r="I7" s="69">
        <v>14442.300415104997</v>
      </c>
      <c r="J7" s="69">
        <v>221654</v>
      </c>
      <c r="K7" s="69">
        <v>772484</v>
      </c>
      <c r="L7" s="69">
        <v>654587</v>
      </c>
    </row>
    <row r="8" spans="1:12" ht="22.5">
      <c r="A8" s="71">
        <v>5</v>
      </c>
      <c r="B8" s="39" t="s">
        <v>116</v>
      </c>
      <c r="C8" s="69">
        <v>54543</v>
      </c>
      <c r="D8" s="69">
        <v>37617</v>
      </c>
      <c r="E8" s="69">
        <v>94147</v>
      </c>
      <c r="F8" s="69">
        <v>119463</v>
      </c>
      <c r="G8" s="69">
        <v>305770</v>
      </c>
      <c r="H8" s="69">
        <v>160243</v>
      </c>
      <c r="I8" s="69">
        <v>3784.0935265500007</v>
      </c>
      <c r="J8" s="69">
        <v>89196</v>
      </c>
      <c r="K8" s="69">
        <v>276659</v>
      </c>
      <c r="L8" s="69">
        <v>176506</v>
      </c>
    </row>
    <row r="9" spans="1:12" ht="22.5">
      <c r="A9" s="71">
        <v>6</v>
      </c>
      <c r="B9" s="39" t="s">
        <v>120</v>
      </c>
      <c r="C9" s="69">
        <v>21348</v>
      </c>
      <c r="D9" s="69">
        <v>46950</v>
      </c>
      <c r="E9" s="69">
        <v>79115</v>
      </c>
      <c r="F9" s="69">
        <v>150121</v>
      </c>
      <c r="G9" s="69">
        <v>297534</v>
      </c>
      <c r="H9" s="69">
        <v>190833</v>
      </c>
      <c r="I9" s="69">
        <v>1809.6285855450001</v>
      </c>
      <c r="J9" s="69">
        <v>127452</v>
      </c>
      <c r="K9" s="69">
        <v>270836</v>
      </c>
      <c r="L9" s="69">
        <v>204690</v>
      </c>
    </row>
    <row r="10" spans="1:12" ht="22.5">
      <c r="A10" s="71">
        <v>7</v>
      </c>
      <c r="B10" s="39" t="s">
        <v>143</v>
      </c>
      <c r="C10" s="69">
        <v>135510</v>
      </c>
      <c r="D10" s="69">
        <v>42536</v>
      </c>
      <c r="E10" s="69">
        <v>151892</v>
      </c>
      <c r="F10" s="69">
        <v>91078</v>
      </c>
      <c r="G10" s="69">
        <v>421016</v>
      </c>
      <c r="H10" s="69">
        <v>230157</v>
      </c>
      <c r="I10" s="69">
        <v>7460.4646242350009</v>
      </c>
      <c r="J10" s="69">
        <v>124025</v>
      </c>
      <c r="K10" s="69">
        <v>380355</v>
      </c>
      <c r="L10" s="69">
        <v>307781</v>
      </c>
    </row>
    <row r="11" spans="1:12" ht="22.5">
      <c r="A11" s="71">
        <v>8</v>
      </c>
      <c r="B11" s="39" t="s">
        <v>121</v>
      </c>
      <c r="C11" s="69">
        <v>99260</v>
      </c>
      <c r="D11" s="69">
        <v>6150</v>
      </c>
      <c r="E11" s="69">
        <v>70701</v>
      </c>
      <c r="F11" s="69">
        <v>30311</v>
      </c>
      <c r="G11" s="69">
        <v>206422</v>
      </c>
      <c r="H11" s="69">
        <v>174357</v>
      </c>
      <c r="I11" s="69">
        <v>1332.6246932749998</v>
      </c>
      <c r="J11" s="69">
        <v>46723</v>
      </c>
      <c r="K11" s="69">
        <v>170504</v>
      </c>
      <c r="L11" s="69">
        <v>145443</v>
      </c>
    </row>
    <row r="12" spans="1:12" ht="22.5">
      <c r="A12" s="71">
        <v>9</v>
      </c>
      <c r="B12" s="39" t="s">
        <v>122</v>
      </c>
      <c r="C12" s="69">
        <v>39818</v>
      </c>
      <c r="D12" s="69">
        <v>6661</v>
      </c>
      <c r="E12" s="69">
        <v>82729</v>
      </c>
      <c r="F12" s="69">
        <v>42587</v>
      </c>
      <c r="G12" s="69">
        <v>171795</v>
      </c>
      <c r="H12" s="69">
        <v>83696</v>
      </c>
      <c r="I12" s="69">
        <v>1884.4473969400001</v>
      </c>
      <c r="J12" s="69">
        <v>29865</v>
      </c>
      <c r="K12" s="69">
        <v>154497</v>
      </c>
      <c r="L12" s="69">
        <v>111331</v>
      </c>
    </row>
    <row r="13" spans="1:12" ht="22.5">
      <c r="A13" s="71">
        <v>10</v>
      </c>
      <c r="B13" s="39" t="s">
        <v>123</v>
      </c>
      <c r="C13" s="69">
        <v>68581</v>
      </c>
      <c r="D13" s="69">
        <v>15703</v>
      </c>
      <c r="E13" s="69">
        <v>66674</v>
      </c>
      <c r="F13" s="69">
        <v>25554</v>
      </c>
      <c r="G13" s="69">
        <v>176512</v>
      </c>
      <c r="H13" s="69">
        <v>113822</v>
      </c>
      <c r="I13" s="69">
        <v>2927.1364122</v>
      </c>
      <c r="J13" s="69">
        <v>33652</v>
      </c>
      <c r="K13" s="69">
        <v>160230</v>
      </c>
      <c r="L13" s="69">
        <v>104162</v>
      </c>
    </row>
    <row r="14" spans="1:12" ht="22.5">
      <c r="A14" s="71">
        <v>11</v>
      </c>
      <c r="B14" s="39" t="s">
        <v>124</v>
      </c>
      <c r="C14" s="69">
        <v>47317</v>
      </c>
      <c r="D14" s="69">
        <v>8097</v>
      </c>
      <c r="E14" s="69">
        <v>121314</v>
      </c>
      <c r="F14" s="69">
        <v>78840</v>
      </c>
      <c r="G14" s="69">
        <v>255568</v>
      </c>
      <c r="H14" s="69">
        <v>112370</v>
      </c>
      <c r="I14" s="69">
        <v>1806.9182918849999</v>
      </c>
      <c r="J14" s="69">
        <v>61589</v>
      </c>
      <c r="K14" s="69">
        <v>200491</v>
      </c>
      <c r="L14" s="69">
        <v>145564</v>
      </c>
    </row>
    <row r="15" spans="1:12" ht="22.5">
      <c r="A15" s="71">
        <v>12</v>
      </c>
      <c r="B15" s="39" t="s">
        <v>125</v>
      </c>
      <c r="C15" s="69">
        <v>76316</v>
      </c>
      <c r="D15" s="69">
        <v>33379</v>
      </c>
      <c r="E15" s="69">
        <v>118555</v>
      </c>
      <c r="F15" s="69">
        <v>63897</v>
      </c>
      <c r="G15" s="69">
        <v>292147</v>
      </c>
      <c r="H15" s="69">
        <v>175324</v>
      </c>
      <c r="I15" s="69">
        <v>6840.9557090699973</v>
      </c>
      <c r="J15" s="69">
        <v>42081</v>
      </c>
      <c r="K15" s="69">
        <v>271490</v>
      </c>
      <c r="L15" s="69">
        <v>234299</v>
      </c>
    </row>
    <row r="16" spans="1:12" ht="22.5">
      <c r="A16" s="71">
        <v>13</v>
      </c>
      <c r="B16" s="39" t="s">
        <v>126</v>
      </c>
      <c r="C16" s="69">
        <v>64901</v>
      </c>
      <c r="D16" s="69">
        <v>31347</v>
      </c>
      <c r="E16" s="69">
        <v>120894</v>
      </c>
      <c r="F16" s="69">
        <v>115808</v>
      </c>
      <c r="G16" s="69">
        <v>332950</v>
      </c>
      <c r="H16" s="69">
        <v>175179</v>
      </c>
      <c r="I16" s="69">
        <v>2630.8524823799999</v>
      </c>
      <c r="J16" s="69">
        <v>60386</v>
      </c>
      <c r="K16" s="69">
        <v>297405</v>
      </c>
      <c r="L16" s="69">
        <v>180448</v>
      </c>
    </row>
    <row r="17" spans="1:12" ht="22.5">
      <c r="A17" s="71">
        <v>14</v>
      </c>
      <c r="B17" s="39" t="s">
        <v>127</v>
      </c>
      <c r="C17" s="69">
        <v>94317</v>
      </c>
      <c r="D17" s="69">
        <v>75419</v>
      </c>
      <c r="E17" s="69">
        <v>99028</v>
      </c>
      <c r="F17" s="69">
        <v>113065</v>
      </c>
      <c r="G17" s="69">
        <v>381829</v>
      </c>
      <c r="H17" s="69">
        <v>258960</v>
      </c>
      <c r="I17" s="69">
        <v>6816.1553965399999</v>
      </c>
      <c r="J17" s="69">
        <v>104433</v>
      </c>
      <c r="K17" s="69">
        <v>332109</v>
      </c>
      <c r="L17" s="69">
        <v>265200</v>
      </c>
    </row>
    <row r="18" spans="1:12" ht="22.5">
      <c r="A18" s="71">
        <v>15</v>
      </c>
      <c r="B18" s="39" t="s">
        <v>128</v>
      </c>
      <c r="C18" s="69">
        <v>77162</v>
      </c>
      <c r="D18" s="69">
        <v>23146</v>
      </c>
      <c r="E18" s="69">
        <v>88842</v>
      </c>
      <c r="F18" s="69">
        <v>45976</v>
      </c>
      <c r="G18" s="69">
        <v>235126</v>
      </c>
      <c r="H18" s="69">
        <v>122573</v>
      </c>
      <c r="I18" s="69">
        <v>4601.7610939549995</v>
      </c>
      <c r="J18" s="69">
        <v>53397</v>
      </c>
      <c r="K18" s="69">
        <v>218098</v>
      </c>
      <c r="L18" s="69">
        <v>193073</v>
      </c>
    </row>
    <row r="19" spans="1:12" ht="22.5">
      <c r="A19" s="71">
        <v>16</v>
      </c>
      <c r="B19" s="39" t="s">
        <v>131</v>
      </c>
      <c r="C19" s="69">
        <v>16645</v>
      </c>
      <c r="D19" s="69">
        <v>21733</v>
      </c>
      <c r="E19" s="69">
        <v>67898</v>
      </c>
      <c r="F19" s="69">
        <v>183150</v>
      </c>
      <c r="G19" s="69">
        <v>289426</v>
      </c>
      <c r="H19" s="69">
        <v>140875</v>
      </c>
      <c r="I19" s="69">
        <v>2116.9126483799996</v>
      </c>
      <c r="J19" s="69">
        <v>112009</v>
      </c>
      <c r="K19" s="69">
        <v>304504</v>
      </c>
      <c r="L19" s="69">
        <v>185929</v>
      </c>
    </row>
    <row r="20" spans="1:12" ht="22.5">
      <c r="A20" s="71">
        <v>17</v>
      </c>
      <c r="B20" s="39" t="s">
        <v>129</v>
      </c>
      <c r="C20" s="69">
        <v>112164</v>
      </c>
      <c r="D20" s="69">
        <v>20964</v>
      </c>
      <c r="E20" s="69">
        <v>91076</v>
      </c>
      <c r="F20" s="69">
        <v>42266</v>
      </c>
      <c r="G20" s="69">
        <v>266470</v>
      </c>
      <c r="H20" s="69">
        <v>184793</v>
      </c>
      <c r="I20" s="69">
        <v>3245.3703430999999</v>
      </c>
      <c r="J20" s="69">
        <v>59124</v>
      </c>
      <c r="K20" s="69">
        <v>244203</v>
      </c>
      <c r="L20" s="69">
        <v>151817</v>
      </c>
    </row>
    <row r="21" spans="1:12" ht="22.5">
      <c r="A21" s="71">
        <v>18</v>
      </c>
      <c r="B21" s="39" t="s">
        <v>130</v>
      </c>
      <c r="C21" s="69">
        <v>144795</v>
      </c>
      <c r="D21" s="69">
        <v>22810</v>
      </c>
      <c r="E21" s="69">
        <v>184657</v>
      </c>
      <c r="F21" s="69">
        <v>60118</v>
      </c>
      <c r="G21" s="69">
        <v>412380</v>
      </c>
      <c r="H21" s="69">
        <v>196717</v>
      </c>
      <c r="I21" s="69">
        <v>5614.0169915199995</v>
      </c>
      <c r="J21" s="69">
        <v>104028</v>
      </c>
      <c r="K21" s="69">
        <v>384145</v>
      </c>
      <c r="L21" s="69">
        <v>348856</v>
      </c>
    </row>
    <row r="22" spans="1:12" ht="22.5">
      <c r="A22" s="71">
        <v>19</v>
      </c>
      <c r="B22" s="39" t="s">
        <v>132</v>
      </c>
      <c r="C22" s="69">
        <v>27831</v>
      </c>
      <c r="D22" s="69">
        <v>3260</v>
      </c>
      <c r="E22" s="69">
        <v>57730</v>
      </c>
      <c r="F22" s="69">
        <v>11665</v>
      </c>
      <c r="G22" s="69">
        <v>100486</v>
      </c>
      <c r="H22" s="69">
        <v>51049</v>
      </c>
      <c r="I22" s="69">
        <v>1480.8362099149997</v>
      </c>
      <c r="J22" s="69">
        <v>21418</v>
      </c>
      <c r="K22" s="69">
        <v>88570</v>
      </c>
      <c r="L22" s="69">
        <v>66689</v>
      </c>
    </row>
    <row r="23" spans="1:12" ht="22.5">
      <c r="A23" s="71">
        <v>20</v>
      </c>
      <c r="B23" s="39" t="s">
        <v>133</v>
      </c>
      <c r="C23" s="69">
        <v>37584</v>
      </c>
      <c r="D23" s="69">
        <v>11173</v>
      </c>
      <c r="E23" s="69">
        <v>73518</v>
      </c>
      <c r="F23" s="69">
        <v>60881</v>
      </c>
      <c r="G23" s="69">
        <v>183156</v>
      </c>
      <c r="H23" s="69">
        <v>105042</v>
      </c>
      <c r="I23" s="69">
        <v>1944.94820923</v>
      </c>
      <c r="J23" s="69">
        <v>32879</v>
      </c>
      <c r="K23" s="69">
        <v>166466</v>
      </c>
      <c r="L23" s="69">
        <v>110791</v>
      </c>
    </row>
    <row r="24" spans="1:12" ht="22.5">
      <c r="A24" s="71">
        <v>21</v>
      </c>
      <c r="B24" s="39" t="s">
        <v>134</v>
      </c>
      <c r="C24" s="69">
        <v>24134</v>
      </c>
      <c r="D24" s="69">
        <v>27788</v>
      </c>
      <c r="E24" s="69">
        <v>46674</v>
      </c>
      <c r="F24" s="69">
        <v>74670</v>
      </c>
      <c r="G24" s="69">
        <v>173266</v>
      </c>
      <c r="H24" s="69">
        <v>103691</v>
      </c>
      <c r="I24" s="69">
        <v>2190.483324065</v>
      </c>
      <c r="J24" s="69">
        <v>49717</v>
      </c>
      <c r="K24" s="69">
        <v>151805</v>
      </c>
      <c r="L24" s="69">
        <v>101223</v>
      </c>
    </row>
    <row r="25" spans="1:12" ht="22.5">
      <c r="A25" s="71">
        <v>22</v>
      </c>
      <c r="B25" s="39" t="s">
        <v>135</v>
      </c>
      <c r="C25" s="69">
        <v>59923</v>
      </c>
      <c r="D25" s="69">
        <v>11360</v>
      </c>
      <c r="E25" s="69">
        <v>120943</v>
      </c>
      <c r="F25" s="69">
        <v>42364</v>
      </c>
      <c r="G25" s="69">
        <v>234590</v>
      </c>
      <c r="H25" s="69">
        <v>150997</v>
      </c>
      <c r="I25" s="69">
        <v>1629.3558836499994</v>
      </c>
      <c r="J25" s="69">
        <v>34132</v>
      </c>
      <c r="K25" s="69">
        <v>221530</v>
      </c>
      <c r="L25" s="69">
        <v>146292</v>
      </c>
    </row>
    <row r="26" spans="1:12" ht="22.5">
      <c r="A26" s="71">
        <v>23</v>
      </c>
      <c r="B26" s="39" t="s">
        <v>136</v>
      </c>
      <c r="C26" s="69">
        <v>178792</v>
      </c>
      <c r="D26" s="69">
        <v>86829</v>
      </c>
      <c r="E26" s="69">
        <v>78414</v>
      </c>
      <c r="F26" s="69">
        <v>84904</v>
      </c>
      <c r="G26" s="69">
        <v>428939</v>
      </c>
      <c r="H26" s="69">
        <v>301998</v>
      </c>
      <c r="I26" s="69">
        <v>3506.843450375</v>
      </c>
      <c r="J26" s="69">
        <v>99674</v>
      </c>
      <c r="K26" s="69">
        <v>358408</v>
      </c>
      <c r="L26" s="69">
        <v>237157</v>
      </c>
    </row>
    <row r="27" spans="1:12" ht="22.5">
      <c r="A27" s="71">
        <v>24</v>
      </c>
      <c r="B27" s="39" t="s">
        <v>137</v>
      </c>
      <c r="C27" s="69">
        <v>23711</v>
      </c>
      <c r="D27" s="69">
        <v>34428</v>
      </c>
      <c r="E27" s="69">
        <v>73399</v>
      </c>
      <c r="F27" s="69">
        <v>111938</v>
      </c>
      <c r="G27" s="69">
        <v>243476</v>
      </c>
      <c r="H27" s="69">
        <v>136260</v>
      </c>
      <c r="I27" s="69">
        <v>3287.7660529349996</v>
      </c>
      <c r="J27" s="69">
        <v>73406</v>
      </c>
      <c r="K27" s="69">
        <v>229746</v>
      </c>
      <c r="L27" s="69">
        <v>154562</v>
      </c>
    </row>
    <row r="28" spans="1:12" ht="22.5">
      <c r="A28" s="71">
        <v>25</v>
      </c>
      <c r="B28" s="39" t="s">
        <v>138</v>
      </c>
      <c r="C28" s="69">
        <v>45632</v>
      </c>
      <c r="D28" s="69">
        <v>6465</v>
      </c>
      <c r="E28" s="69">
        <v>108027</v>
      </c>
      <c r="F28" s="69">
        <v>39449</v>
      </c>
      <c r="G28" s="69">
        <v>199573</v>
      </c>
      <c r="H28" s="69">
        <v>118269</v>
      </c>
      <c r="I28" s="69">
        <v>2337.0186504250005</v>
      </c>
      <c r="J28" s="69">
        <v>35989</v>
      </c>
      <c r="K28" s="69">
        <v>185507</v>
      </c>
      <c r="L28" s="69">
        <v>141102</v>
      </c>
    </row>
    <row r="29" spans="1:12" ht="22.5">
      <c r="A29" s="71">
        <v>26</v>
      </c>
      <c r="B29" s="39" t="s">
        <v>139</v>
      </c>
      <c r="C29" s="69">
        <v>66437</v>
      </c>
      <c r="D29" s="69">
        <v>34130</v>
      </c>
      <c r="E29" s="69">
        <v>121972</v>
      </c>
      <c r="F29" s="69">
        <v>87725</v>
      </c>
      <c r="G29" s="69">
        <v>310264</v>
      </c>
      <c r="H29" s="69">
        <v>165270</v>
      </c>
      <c r="I29" s="69">
        <v>4207.3104933499999</v>
      </c>
      <c r="J29" s="69">
        <v>46101</v>
      </c>
      <c r="K29" s="69">
        <v>286454</v>
      </c>
      <c r="L29" s="69">
        <v>217426</v>
      </c>
    </row>
    <row r="30" spans="1:12" ht="22.5">
      <c r="A30" s="71">
        <v>27</v>
      </c>
      <c r="B30" s="39" t="s">
        <v>140</v>
      </c>
      <c r="C30" s="69">
        <v>172656</v>
      </c>
      <c r="D30" s="69">
        <v>36517</v>
      </c>
      <c r="E30" s="69">
        <v>67139</v>
      </c>
      <c r="F30" s="69">
        <v>48456</v>
      </c>
      <c r="G30" s="69">
        <v>324768</v>
      </c>
      <c r="H30" s="69">
        <v>284454</v>
      </c>
      <c r="I30" s="69">
        <v>3778.1024222300007</v>
      </c>
      <c r="J30" s="69">
        <v>71028</v>
      </c>
      <c r="K30" s="69">
        <v>281557</v>
      </c>
      <c r="L30" s="69">
        <v>128743</v>
      </c>
    </row>
    <row r="31" spans="1:12" ht="22.5">
      <c r="A31" s="71">
        <v>28</v>
      </c>
      <c r="B31" s="39" t="s">
        <v>141</v>
      </c>
      <c r="C31" s="69">
        <v>75963</v>
      </c>
      <c r="D31" s="69">
        <v>11438</v>
      </c>
      <c r="E31" s="69">
        <v>96990</v>
      </c>
      <c r="F31" s="69">
        <v>17540</v>
      </c>
      <c r="G31" s="69">
        <v>201931</v>
      </c>
      <c r="H31" s="69">
        <v>157162</v>
      </c>
      <c r="I31" s="69">
        <v>4243.3589069349991</v>
      </c>
      <c r="J31" s="69">
        <v>31412</v>
      </c>
      <c r="K31" s="69">
        <v>182899</v>
      </c>
      <c r="L31" s="69">
        <v>148811</v>
      </c>
    </row>
    <row r="32" spans="1:12" ht="22.5">
      <c r="A32" s="71">
        <v>29</v>
      </c>
      <c r="B32" s="39" t="s">
        <v>142</v>
      </c>
      <c r="C32" s="69">
        <v>174650</v>
      </c>
      <c r="D32" s="69">
        <v>13862</v>
      </c>
      <c r="E32" s="69">
        <v>125510</v>
      </c>
      <c r="F32" s="69">
        <v>35444</v>
      </c>
      <c r="G32" s="69">
        <v>349466</v>
      </c>
      <c r="H32" s="69">
        <v>191337</v>
      </c>
      <c r="I32" s="69">
        <v>4760.7234091649989</v>
      </c>
      <c r="J32" s="69">
        <v>94949</v>
      </c>
      <c r="K32" s="69">
        <v>283162</v>
      </c>
      <c r="L32" s="69">
        <v>228422</v>
      </c>
    </row>
    <row r="33" spans="1:12" ht="22.5">
      <c r="A33" s="71">
        <v>30</v>
      </c>
      <c r="B33" s="39" t="s">
        <v>144</v>
      </c>
      <c r="C33" s="69">
        <v>9060</v>
      </c>
      <c r="D33" s="69">
        <v>16297</v>
      </c>
      <c r="E33" s="69">
        <v>65199</v>
      </c>
      <c r="F33" s="69">
        <v>56867</v>
      </c>
      <c r="G33" s="69">
        <v>147423</v>
      </c>
      <c r="H33" s="69">
        <v>67838</v>
      </c>
      <c r="I33" s="69">
        <v>1139.0858132000001</v>
      </c>
      <c r="J33" s="69">
        <v>43998</v>
      </c>
      <c r="K33" s="69">
        <v>136519</v>
      </c>
      <c r="L33" s="69">
        <v>81938</v>
      </c>
    </row>
    <row r="34" spans="1:12" ht="22.5">
      <c r="A34" s="97"/>
      <c r="B34" s="39" t="s">
        <v>237</v>
      </c>
      <c r="C34" s="69">
        <v>2555986</v>
      </c>
      <c r="D34" s="69">
        <v>1160061</v>
      </c>
      <c r="E34" s="69">
        <v>3062544</v>
      </c>
      <c r="F34" s="69">
        <v>2698078</v>
      </c>
      <c r="G34" s="69">
        <v>9476669</v>
      </c>
      <c r="H34" s="69">
        <v>5718635</v>
      </c>
      <c r="I34" s="69">
        <v>131708.44681893502</v>
      </c>
      <c r="J34" s="69">
        <v>2324361</v>
      </c>
      <c r="K34" s="69">
        <v>8522167</v>
      </c>
      <c r="L34" s="69">
        <v>6334264</v>
      </c>
    </row>
  </sheetData>
  <mergeCells count="2">
    <mergeCell ref="A1:L1"/>
    <mergeCell ref="A2:L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bkgstat</vt:lpstr>
      <vt:lpstr>IA</vt:lpstr>
      <vt:lpstr>IB</vt:lpstr>
      <vt:lpstr>IIA</vt:lpstr>
      <vt:lpstr>IIB</vt:lpstr>
      <vt:lpstr>IIIA1</vt:lpstr>
      <vt:lpstr>IIIA-2</vt:lpstr>
      <vt:lpstr>IIIB-1</vt:lpstr>
      <vt:lpstr>IIIB-2</vt:lpstr>
      <vt:lpstr>IV</vt:lpstr>
      <vt:lpstr>V</vt:lpstr>
      <vt:lpstr>VI</vt:lpstr>
      <vt:lpstr>VIIA</vt:lpstr>
      <vt:lpstr>VIIB</vt:lpstr>
      <vt:lpstr>VIIIA</vt:lpstr>
      <vt:lpstr>VIIIB</vt:lpstr>
      <vt:lpstr>IX</vt:lpstr>
      <vt:lpstr>XA</vt:lpstr>
      <vt:lpstr>XB</vt:lpstr>
      <vt:lpstr>XIIIA-B</vt:lpstr>
      <vt:lpstr>XIV-A</vt:lpstr>
      <vt:lpstr>XIV-B</vt:lpstr>
      <vt:lpstr>XV</vt:lpstr>
      <vt:lpstr>XVI</vt:lpstr>
      <vt:lpstr>XXIX-A</vt:lpstr>
      <vt:lpstr>XXIX-B</vt:lpstr>
      <vt:lpstr>XXIX-C1-C3</vt:lpstr>
      <vt:lpstr>XXIX-C4</vt:lpstr>
      <vt:lpstr>XXX-A1-A3</vt:lpstr>
      <vt:lpstr>XXX-B</vt:lpstr>
      <vt:lpstr>XXX-C1</vt:lpstr>
      <vt:lpstr>XXX-C2</vt:lpstr>
      <vt:lpstr>LBS-MIS-1</vt:lpstr>
      <vt:lpstr>LBS-MIS-2</vt:lpstr>
      <vt:lpstr>LBS-MIS-3</vt:lpstr>
      <vt:lpstr>LBS-MIS-4,5</vt:lpstr>
      <vt:lpstr>Sheet15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2016-09-19T10:37:48Z</dcterms:modified>
</cp:coreProperties>
</file>