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BKGSTAT" sheetId="11" r:id="rId1"/>
    <sheet name="ANNX-I Bhoomi" sheetId="1" r:id="rId2"/>
    <sheet name="ANNX-II B pmjdy-distwise" sheetId="29" r:id="rId3"/>
    <sheet name="ANNX-II A pmjdy-BKWise" sheetId="30" r:id="rId4"/>
    <sheet name="BM-infra" sheetId="2" r:id="rId5"/>
    <sheet name="ANN-III ABC suraksha-bkwise" sheetId="3" r:id="rId6"/>
    <sheet name="ANN-III ABC suraksha-Dist-wise" sheetId="4" r:id="rId7"/>
    <sheet name="suraksha-summary" sheetId="33" r:id="rId8"/>
    <sheet name="ANN-III D suraksha-claims" sheetId="31" r:id="rId9"/>
    <sheet name="ANN.III H apy-tar-Ach" sheetId="5" r:id="rId10"/>
    <sheet name="ANN.IV-A above5000-bkwise" sheetId="6" r:id="rId11"/>
    <sheet name="ANN.IV-Babove5000-distwise" sheetId="7" r:id="rId12"/>
    <sheet name="ANN.V. pmmy" sheetId="32" r:id="rId13"/>
    <sheet name="ANN.VI. standup" sheetId="34" r:id="rId14"/>
    <sheet name="nwr-bkwise" sheetId="8" r:id="rId15"/>
    <sheet name="NWR-DTWISE" sheetId="9" r:id="rId16"/>
    <sheet name="ANN.VII A.B - DEP-ADV-BKNETWORK" sheetId="10" r:id="rId17"/>
    <sheet name="ANN.VII-C - PSA Outstg" sheetId="12" r:id="rId18"/>
    <sheet name="NON-PSA OUTST" sheetId="15" r:id="rId19"/>
    <sheet name="ANN.VIII - ACP-PSA" sheetId="13" r:id="rId20"/>
    <sheet name="ACP-NONPSA" sheetId="16" r:id="rId21"/>
    <sheet name="ANNX-VIII B - KCC" sheetId="14" r:id="rId22"/>
    <sheet name="SFMF-SCST" sheetId="17" r:id="rId23"/>
    <sheet name="ANN - X - MINORITIES" sheetId="18" r:id="rId24"/>
    <sheet name="ANNX. XI - WOMEN" sheetId="19" r:id="rId25"/>
    <sheet name="ANNX. XII - SHG-BANKWISE" sheetId="20" r:id="rId26"/>
    <sheet name="ANNX. XII - SHG-TOTAL" sheetId="21" r:id="rId27"/>
    <sheet name="ANNX. XIV -A - PMEGP-NPA" sheetId="22" r:id="rId28"/>
    <sheet name="ANNX. XV - NPA-PSA" sheetId="23" r:id="rId29"/>
    <sheet name="ANNX. XVI - RR-ACT" sheetId="24" r:id="rId30"/>
    <sheet name="ANNX - XVI - RR-ACT-PENDING" sheetId="25" r:id="rId31"/>
    <sheet name="ANNX. XVII - lbs-misI" sheetId="26" r:id="rId32"/>
    <sheet name="ANNX. XVII - lbs-misII" sheetId="27" r:id="rId33"/>
    <sheet name="ANNX. XVII - lbsmisIII" sheetId="28" r:id="rId34"/>
  </sheets>
  <definedNames>
    <definedName name="_xlnm.Print_Area" localSheetId="11">'ANN.IV-Babove5000-distwise'!$A$1:$H$34</definedName>
    <definedName name="_xlnm.Print_Area" localSheetId="33">'ANNX. XVII - lbsmisIII'!$A$1:$F$39</definedName>
    <definedName name="_xlnm.Print_Titles" localSheetId="6">'ANN-III ABC suraksha-Dist-wise'!$A:$A</definedName>
    <definedName name="_xlnm.Print_Titles" localSheetId="3">'ANNX-II A pmjdy-BKWise'!$3:$3</definedName>
  </definedNames>
  <calcPr calcId="125725"/>
</workbook>
</file>

<file path=xl/calcChain.xml><?xml version="1.0" encoding="utf-8"?>
<calcChain xmlns="http://schemas.openxmlformats.org/spreadsheetml/2006/main">
  <c r="E24" i="11"/>
  <c r="F23"/>
  <c r="E23"/>
  <c r="E22"/>
  <c r="F21"/>
  <c r="E21"/>
  <c r="E20"/>
  <c r="F19"/>
  <c r="E19"/>
  <c r="E18"/>
  <c r="F17"/>
  <c r="E17"/>
  <c r="E16"/>
  <c r="F15"/>
  <c r="E15"/>
  <c r="E14"/>
  <c r="F13"/>
  <c r="E13"/>
  <c r="E12"/>
  <c r="F11"/>
  <c r="E11"/>
  <c r="E10"/>
  <c r="F9"/>
  <c r="E9"/>
  <c r="E8"/>
  <c r="F7"/>
  <c r="E7"/>
  <c r="E6"/>
  <c r="F5"/>
  <c r="E5"/>
  <c r="F4"/>
  <c r="E4"/>
  <c r="F34" i="7" l="1"/>
  <c r="E34"/>
  <c r="H33"/>
  <c r="G33"/>
  <c r="G32"/>
  <c r="H32" s="1"/>
  <c r="H31"/>
  <c r="G31"/>
  <c r="G30"/>
  <c r="H30" s="1"/>
  <c r="H29"/>
  <c r="G29"/>
  <c r="G28"/>
  <c r="H28" s="1"/>
  <c r="H27"/>
  <c r="G27"/>
  <c r="G26"/>
  <c r="H26" s="1"/>
  <c r="H25"/>
  <c r="G25"/>
  <c r="G24"/>
  <c r="H24" s="1"/>
  <c r="H23"/>
  <c r="G23"/>
  <c r="G22"/>
  <c r="H22" s="1"/>
  <c r="H21"/>
  <c r="G21"/>
  <c r="H20"/>
  <c r="G20"/>
  <c r="H19"/>
  <c r="G19"/>
  <c r="G18"/>
  <c r="H18" s="1"/>
  <c r="G17"/>
  <c r="H17" s="1"/>
  <c r="G16"/>
  <c r="H16" s="1"/>
  <c r="H15"/>
  <c r="G15"/>
  <c r="G14"/>
  <c r="H14" s="1"/>
  <c r="H13"/>
  <c r="G13"/>
  <c r="G12"/>
  <c r="H12" s="1"/>
  <c r="H11"/>
  <c r="G11"/>
  <c r="G10"/>
  <c r="H10" s="1"/>
  <c r="G9"/>
  <c r="H9" s="1"/>
  <c r="G8"/>
  <c r="H8" s="1"/>
  <c r="H7"/>
  <c r="G7"/>
  <c r="G6"/>
  <c r="H6" s="1"/>
  <c r="H5"/>
  <c r="G5"/>
  <c r="G4"/>
  <c r="H4" s="1"/>
  <c r="G34" l="1"/>
  <c r="H34"/>
  <c r="E41" i="2"/>
  <c r="D41"/>
  <c r="C41"/>
  <c r="E32"/>
  <c r="D32"/>
  <c r="C32"/>
  <c r="C42" s="1"/>
  <c r="E27"/>
  <c r="D27"/>
  <c r="C27"/>
  <c r="D42" l="1"/>
  <c r="E42"/>
  <c r="C28" i="1" l="1"/>
  <c r="C24"/>
  <c r="C31" s="1"/>
</calcChain>
</file>

<file path=xl/comments1.xml><?xml version="1.0" encoding="utf-8"?>
<comments xmlns="http://schemas.openxmlformats.org/spreadsheetml/2006/main">
  <authors>
    <author>Author</author>
  </authors>
  <commentList>
    <comment ref="AR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REDUCED 4890 FOR OCT</t>
        </r>
      </text>
    </comment>
    <comment ref="P3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REDUCED 4381 FOR OCT 16</t>
        </r>
      </text>
    </comment>
    <comment ref="AD3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FOR OCT 16 REDUCED 
6202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O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6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B7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B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C12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12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34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34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53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53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59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59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60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60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66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66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69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69" authorId="0">
      <text>
        <r>
          <rPr>
            <sz val="8"/>
            <color indexed="81"/>
            <rFont val="Tahoma"/>
            <family val="2"/>
          </rPr>
          <t>NO DATA ENTRY</t>
        </r>
      </text>
    </comment>
  </commentList>
</comments>
</file>

<file path=xl/sharedStrings.xml><?xml version="1.0" encoding="utf-8"?>
<sst xmlns="http://schemas.openxmlformats.org/spreadsheetml/2006/main" count="3057" uniqueCount="864">
  <si>
    <t>SLBC : KARNATAKA</t>
  </si>
  <si>
    <t>TRANSACTIONS UNDER BHOOMI-BANK INTEGRATION 
AS ON 14.12.2016</t>
  </si>
  <si>
    <t>Sl. No.</t>
  </si>
  <si>
    <t>Name of the Bank</t>
  </si>
  <si>
    <t>No. of Transactions</t>
  </si>
  <si>
    <t>Allahabad Bank</t>
  </si>
  <si>
    <t>Andhra Bank</t>
  </si>
  <si>
    <t>Bank Of Baroda</t>
  </si>
  <si>
    <t>Bank of Maharashtra</t>
  </si>
  <si>
    <t>Canara Bank</t>
  </si>
  <si>
    <t>Corporation Bank</t>
  </si>
  <si>
    <t>HDFC Bank Ltd</t>
  </si>
  <si>
    <t>ICICI Bank</t>
  </si>
  <si>
    <t>IDBI Bank</t>
  </si>
  <si>
    <t>Indian Bank</t>
  </si>
  <si>
    <t>Indian Overseas Bank</t>
  </si>
  <si>
    <t>Karnataka Bank Ltd.</t>
  </si>
  <si>
    <t>Oriental Bank of Commerce</t>
  </si>
  <si>
    <t>Punjab National Bank</t>
  </si>
  <si>
    <t>State Bank of Hyderabad</t>
  </si>
  <si>
    <t>State Bank of India</t>
  </si>
  <si>
    <t>State Bank of Mysore</t>
  </si>
  <si>
    <t>Syndicate Bank</t>
  </si>
  <si>
    <t>Union Bank of India</t>
  </si>
  <si>
    <t>Vijaya Bank</t>
  </si>
  <si>
    <t>Total Commercial Banks</t>
  </si>
  <si>
    <t>Karnataka Vikasa Grameena Bank</t>
  </si>
  <si>
    <t>Kaveri Grameena Bank</t>
  </si>
  <si>
    <t>Pragathi Krishna Grameena Bank</t>
  </si>
  <si>
    <t>Total RRBs</t>
  </si>
  <si>
    <t>Coop. Societies</t>
  </si>
  <si>
    <t>Coop. Banks</t>
  </si>
  <si>
    <t>Grand Total</t>
  </si>
  <si>
    <t xml:space="preserve">SLBC-KARNATAKA :STATUS REPORT ON BANK MITRA AND INFRASTRUCTURE  15.12.2016
</t>
  </si>
  <si>
    <t>Sl.No.</t>
  </si>
  <si>
    <t>NAME OF BANKS</t>
  </si>
  <si>
    <t>Total number of micro ATMs provided to Bank Mitra</t>
  </si>
  <si>
    <t>No. of Micro ATMs provided to Bank Mitras caspable of inter Operable withdrawal Transactions under AEPS</t>
  </si>
  <si>
    <t> Number of Rupay card enabled micro ATMs</t>
  </si>
  <si>
    <t>PSBs</t>
  </si>
  <si>
    <t>Bank of Baroda</t>
  </si>
  <si>
    <t>Bank Of India</t>
  </si>
  <si>
    <t>Bank of Maharastra</t>
  </si>
  <si>
    <t>Central Bank of India</t>
  </si>
  <si>
    <t>Dena Bank</t>
  </si>
  <si>
    <t>IDBI</t>
  </si>
  <si>
    <t>Punjab &amp; Sind Bank</t>
  </si>
  <si>
    <t>UCO Bank</t>
  </si>
  <si>
    <t>TOTAL for PSBs</t>
  </si>
  <si>
    <t>RRBs</t>
  </si>
  <si>
    <t>Karnataka Vikas Gr.Bank</t>
  </si>
  <si>
    <t>Kavery Gr.Bank</t>
  </si>
  <si>
    <t>Praga.Kri.Gr.Bank</t>
  </si>
  <si>
    <t>TOTAL for RRBs</t>
  </si>
  <si>
    <t>Private Sector Banks</t>
  </si>
  <si>
    <t>Axis Bank</t>
  </si>
  <si>
    <t>Fedral Bank</t>
  </si>
  <si>
    <t>HDFC Bank</t>
  </si>
  <si>
    <t>ICICI</t>
  </si>
  <si>
    <t>Kotak Mahindra Bank Ltd</t>
  </si>
  <si>
    <t>Karnataka Bank Ltd</t>
  </si>
  <si>
    <t>Karur Vaisya Bank</t>
  </si>
  <si>
    <t>TOTAL for Pvt sect Banks</t>
  </si>
  <si>
    <t xml:space="preserve">Grand Total </t>
  </si>
  <si>
    <t>Allhabad Bank using KIOSK model</t>
  </si>
  <si>
    <t xml:space="preserve">SLBC KARNATAKA </t>
  </si>
  <si>
    <t>AS ON 30.11.2016</t>
  </si>
  <si>
    <t>PRADHAN MANTRI JEEVAN JYOTI BIMA YOJANA (PMJJBY)</t>
  </si>
  <si>
    <t>PRADHAN MANTRI SURAKSHA BIMA YOJANA (PMSBY)</t>
  </si>
  <si>
    <t>ATAL PENSION  YOJANA (APY)</t>
  </si>
  <si>
    <t>Number of Eligible Account Holders                [in Age Band 18-50]</t>
  </si>
  <si>
    <t>TOTAL</t>
  </si>
  <si>
    <t>Number of policy  holders  as on  30.11.2016</t>
  </si>
  <si>
    <t>Number of Eligible Account Holders                             [in Age Band 18-70]</t>
  </si>
  <si>
    <t>Number of policy  holders  as on 30.11.2016</t>
  </si>
  <si>
    <t>Number of Eligible Account Holders                                [in Age-Band 18-40]</t>
  </si>
  <si>
    <t>Number of Account holders  enrolled , so far</t>
  </si>
  <si>
    <t xml:space="preserve">Rural Male </t>
  </si>
  <si>
    <t xml:space="preserve">Rural Female </t>
  </si>
  <si>
    <t>Rural T/Gen</t>
  </si>
  <si>
    <t xml:space="preserve">Urban Male </t>
  </si>
  <si>
    <t xml:space="preserve">Urban Female </t>
  </si>
  <si>
    <t>Urban T/Gen</t>
  </si>
  <si>
    <t>State  Bank  of Hyderabad</t>
  </si>
  <si>
    <t>Andhrabank</t>
  </si>
  <si>
    <t>Bank of India</t>
  </si>
  <si>
    <t xml:space="preserve">Indian Bank </t>
  </si>
  <si>
    <t>Punjab and Synd Bank</t>
  </si>
  <si>
    <t>StateBank of Patiala</t>
  </si>
  <si>
    <t>SBBJ</t>
  </si>
  <si>
    <t>SBT</t>
  </si>
  <si>
    <t>Union Bank Of India</t>
  </si>
  <si>
    <t>United Bank of India</t>
  </si>
  <si>
    <t>Bharatiya Mahila Bank</t>
  </si>
  <si>
    <t>Total for PSBs</t>
  </si>
  <si>
    <t>Kotak Mahindra Bank</t>
  </si>
  <si>
    <t>Cathelic Syrian Bank Ltd.</t>
  </si>
  <si>
    <t>City Union Bank Ltd</t>
  </si>
  <si>
    <t>Dhanalaxmi Bank Ltd.</t>
  </si>
  <si>
    <t>Federal Bank Ltd.</t>
  </si>
  <si>
    <t>J &amp; K Bank Ltd</t>
  </si>
  <si>
    <t>Karur Vysya Bank Ltd.</t>
  </si>
  <si>
    <t>Lakshmi Vilas Bank Ltd</t>
  </si>
  <si>
    <t xml:space="preserve">Ratnakar Bank Ltd </t>
  </si>
  <si>
    <t>South Indian Bank Ltd</t>
  </si>
  <si>
    <t>Tamil Nadu Merchantile Bank Ltd.</t>
  </si>
  <si>
    <t>IndusInd Bank</t>
  </si>
  <si>
    <t xml:space="preserve">Axis Bank Ltd </t>
  </si>
  <si>
    <t>ICICI Bank Ltd</t>
  </si>
  <si>
    <t>YES Bank ltd</t>
  </si>
  <si>
    <t>Total for Private sector Banks</t>
  </si>
  <si>
    <t xml:space="preserve">Kavery Grameena Bank </t>
  </si>
  <si>
    <t>Pra.Kri.Gr.Bank</t>
  </si>
  <si>
    <t>Karnataka Vikas Grameena Bank</t>
  </si>
  <si>
    <t>Total for RRBs</t>
  </si>
  <si>
    <t>K.S.Coop Apex Bank</t>
  </si>
  <si>
    <t>DCC BANKS</t>
  </si>
  <si>
    <t>Total Co-Op Banks</t>
  </si>
  <si>
    <t>All banks-Total</t>
  </si>
  <si>
    <t>SLBC 
KARNATAKA</t>
  </si>
  <si>
    <t>PRADHAN MANTRI JEEVAN JYOTI BIMA YOJANA (PMJJBY) status as on 30.11.2016</t>
  </si>
  <si>
    <t>PRADHAN MANTRI SURAKSHA BIMA YOJANA (PMSBY) status as on 30.11.2016</t>
  </si>
  <si>
    <t>ATAL PENSION  YOJANA (APY)  status as on 30.11.2016</t>
  </si>
  <si>
    <t>Number of Eligible Account Holders                      [in Age Band 18-70]</t>
  </si>
  <si>
    <t>Dist-Name</t>
  </si>
  <si>
    <t xml:space="preserve">Rural 
Male </t>
  </si>
  <si>
    <t xml:space="preserve">Rural
 Female </t>
  </si>
  <si>
    <t>Rural
 T/Gen</t>
  </si>
  <si>
    <t xml:space="preserve">Urban 
Male </t>
  </si>
  <si>
    <t xml:space="preserve">Urban 
Female </t>
  </si>
  <si>
    <t>Urban
 T/Gen</t>
  </si>
  <si>
    <t xml:space="preserve">Bagalkot  </t>
  </si>
  <si>
    <t xml:space="preserve">Bangalore Rural </t>
  </si>
  <si>
    <t xml:space="preserve">Bangalore </t>
  </si>
  <si>
    <t xml:space="preserve">Belgaum </t>
  </si>
  <si>
    <t xml:space="preserve">Bellary </t>
  </si>
  <si>
    <t xml:space="preserve">Bidar </t>
  </si>
  <si>
    <t xml:space="preserve">Bijapur </t>
  </si>
  <si>
    <t xml:space="preserve">Chamarajanagar </t>
  </si>
  <si>
    <t xml:space="preserve">Chikkaballapura </t>
  </si>
  <si>
    <t xml:space="preserve">Chikmagalur </t>
  </si>
  <si>
    <t xml:space="preserve">Chitradurga </t>
  </si>
  <si>
    <t xml:space="preserve">Dakshina Kannada </t>
  </si>
  <si>
    <t xml:space="preserve">Davanagere </t>
  </si>
  <si>
    <t xml:space="preserve">Dharwad </t>
  </si>
  <si>
    <t xml:space="preserve">Gadag </t>
  </si>
  <si>
    <t xml:space="preserve">Gulbarga </t>
  </si>
  <si>
    <t xml:space="preserve">Hassan </t>
  </si>
  <si>
    <t xml:space="preserve">Haveri </t>
  </si>
  <si>
    <t xml:space="preserve">Kodagu </t>
  </si>
  <si>
    <t xml:space="preserve">Kolar </t>
  </si>
  <si>
    <t xml:space="preserve">Koppal </t>
  </si>
  <si>
    <t xml:space="preserve">Mandya </t>
  </si>
  <si>
    <t xml:space="preserve">Mysore </t>
  </si>
  <si>
    <t xml:space="preserve">Raichur </t>
  </si>
  <si>
    <t xml:space="preserve">Ramanagara </t>
  </si>
  <si>
    <t xml:space="preserve">Shimoga </t>
  </si>
  <si>
    <t xml:space="preserve">Tumkur </t>
  </si>
  <si>
    <t xml:space="preserve">Udupi </t>
  </si>
  <si>
    <t xml:space="preserve">Uttara Kannada </t>
  </si>
  <si>
    <t xml:space="preserve">Yadgir </t>
  </si>
  <si>
    <t>Aggregatorwise -Statewise-  Count of Registered Active NLCC's for Karnataka State 
(Status for FY-2016-17 till 30th November, 2016) Source:PFRDA</t>
  </si>
  <si>
    <t>Sr. No.</t>
  </si>
  <si>
    <t>NLOO</t>
  </si>
  <si>
    <t>NAME OF THE AGGREGATOR</t>
  </si>
  <si>
    <t>TYPE</t>
  </si>
  <si>
    <t>STATE</t>
  </si>
  <si>
    <t>No.of NLCC Reg. for Karnataka State in 2016-17</t>
  </si>
  <si>
    <t>Total Target of the Organisation</t>
  </si>
  <si>
    <t>Performance till 
30.11.2016 of 
2016-17</t>
  </si>
  <si>
    <t>% of achivement till date</t>
  </si>
  <si>
    <t>7000486</t>
  </si>
  <si>
    <t>STATE BANK OF MYSORE</t>
  </si>
  <si>
    <t>PSU</t>
  </si>
  <si>
    <t>KARNATAKA</t>
  </si>
  <si>
    <t>7001934</t>
  </si>
  <si>
    <t>CORPORATION BANK</t>
  </si>
  <si>
    <t>7001761</t>
  </si>
  <si>
    <t>VIJAYA BANK</t>
  </si>
  <si>
    <t>7000722</t>
  </si>
  <si>
    <t>KARNATAKA VIKAS GRAMEENA BANK</t>
  </si>
  <si>
    <t>RRB</t>
  </si>
  <si>
    <t>7002004</t>
  </si>
  <si>
    <t>SYNDICATE BANK</t>
  </si>
  <si>
    <t>7001540</t>
  </si>
  <si>
    <t>KARNATAKA BANK LIMITED</t>
  </si>
  <si>
    <t>PVT</t>
  </si>
  <si>
    <t>7001750</t>
  </si>
  <si>
    <t>CANARA BANK</t>
  </si>
  <si>
    <t>7000593</t>
  </si>
  <si>
    <t>PRAGATHI KRISHNA GRAMIN BANK</t>
  </si>
  <si>
    <t>7000825</t>
  </si>
  <si>
    <t>ICICI BANK LIMITED</t>
  </si>
  <si>
    <t>7000906</t>
  </si>
  <si>
    <t>KAVERI GRAMEENA BANK</t>
  </si>
  <si>
    <t>7001783</t>
  </si>
  <si>
    <t>INDIAN OVERSEAS BANK</t>
  </si>
  <si>
    <t>7001971</t>
  </si>
  <si>
    <t>ANDHRA BANK</t>
  </si>
  <si>
    <t>7002015</t>
  </si>
  <si>
    <t>STATE BANK OF INDIA</t>
  </si>
  <si>
    <t>7001816</t>
  </si>
  <si>
    <t>BANK OF INDIA</t>
  </si>
  <si>
    <t>7001912</t>
  </si>
  <si>
    <t>UNION BANK OF INDIA</t>
  </si>
  <si>
    <t>7001853</t>
  </si>
  <si>
    <t>STATE BANK OF HYDERABAD</t>
  </si>
  <si>
    <t>7000803</t>
  </si>
  <si>
    <t>Axis Bank National Processing Centre - I</t>
  </si>
  <si>
    <t>7001820</t>
  </si>
  <si>
    <t>BANK OF BARODA</t>
  </si>
  <si>
    <t>7000685</t>
  </si>
  <si>
    <t>STATE BANK OF TRAVANCORE</t>
  </si>
  <si>
    <t>7001831</t>
  </si>
  <si>
    <t>INDIAN BANK- BANKING OPERATIONS DEPT</t>
  </si>
  <si>
    <t>7001945</t>
  </si>
  <si>
    <t>IDBI BANK LTD</t>
  </si>
  <si>
    <t>7000965</t>
  </si>
  <si>
    <t>HDFC BANK LTD</t>
  </si>
  <si>
    <t>7001875</t>
  </si>
  <si>
    <t>UCO BANK</t>
  </si>
  <si>
    <t>7001982</t>
  </si>
  <si>
    <t>DENA BANK</t>
  </si>
  <si>
    <t>7001805</t>
  </si>
  <si>
    <t>ALLAHABAD BANK</t>
  </si>
  <si>
    <t>7001794</t>
  </si>
  <si>
    <t>PUNJAB NATIONAL BANK</t>
  </si>
  <si>
    <t>7001772</t>
  </si>
  <si>
    <t>ORIENTAL BANK OF COMMERCE</t>
  </si>
  <si>
    <t>7001886</t>
  </si>
  <si>
    <t>BANK OF MAHARASHTRA</t>
  </si>
  <si>
    <t>7000652</t>
  </si>
  <si>
    <t>CENTRAL BANK OF INDIA</t>
  </si>
  <si>
    <t>7000663</t>
  </si>
  <si>
    <t>PUNJAB AND SIND BANK</t>
  </si>
  <si>
    <t>7000615</t>
  </si>
  <si>
    <t>STATE BANK OF BIKANER AND JAIPUR</t>
  </si>
  <si>
    <t>7001525</t>
  </si>
  <si>
    <t>DHANLAXMI BANK LIMITED</t>
  </si>
  <si>
    <t>7001330</t>
  </si>
  <si>
    <t>TAMILNAD MERCANTILE BANK PVT LTD</t>
  </si>
  <si>
    <t>7000851</t>
  </si>
  <si>
    <t>BHARTIYA MAHILA BANK LTD</t>
  </si>
  <si>
    <t>7001864</t>
  </si>
  <si>
    <t>UNITED BANK OF INDIA</t>
  </si>
  <si>
    <t>7001691</t>
  </si>
  <si>
    <t>THE KARUR VYSYA BANK LTD</t>
  </si>
  <si>
    <t>7001455</t>
  </si>
  <si>
    <t>THE CATHOLIC SYRIAN BANK LIMITED</t>
  </si>
  <si>
    <t>7001492</t>
  </si>
  <si>
    <t>THE FEDERAL BANK LTD</t>
  </si>
  <si>
    <t>7003754</t>
  </si>
  <si>
    <t>THE KANARA DISTRICT CENTRAL CO-OPERAIVE BANK LTD</t>
  </si>
  <si>
    <t>DCCB</t>
  </si>
  <si>
    <t>7002343</t>
  </si>
  <si>
    <t>CITY UNION BANK LTD</t>
  </si>
  <si>
    <t>7001120</t>
  </si>
  <si>
    <t>YES BANK LIMITED</t>
  </si>
  <si>
    <t>7001746</t>
  </si>
  <si>
    <t>THE SOUTH INDIAN BANK LTD MARKETING DEPARTMENT NPS CELL</t>
  </si>
  <si>
    <t>7002273</t>
  </si>
  <si>
    <t>PUNJAB &amp; MAHARASHTRA CO-OPERATIVE BANK LIMITED</t>
  </si>
  <si>
    <t>UCoB</t>
  </si>
  <si>
    <t>7001584</t>
  </si>
  <si>
    <t>RBL BANK LIMITED</t>
  </si>
  <si>
    <t>7001901</t>
  </si>
  <si>
    <t>STATE BANK OF PATIALA</t>
  </si>
  <si>
    <t>7001573</t>
  </si>
  <si>
    <t>DCB BANK LIMITED</t>
  </si>
  <si>
    <t>7001433</t>
  </si>
  <si>
    <t>THE LAKSHMI VILAS BANK LTD</t>
  </si>
  <si>
    <t>7001735</t>
  </si>
  <si>
    <t>THE JAMMU AND KASHMIR BANK LTD</t>
  </si>
  <si>
    <t>7002866</t>
  </si>
  <si>
    <t>KOTAK MAHINDRA BANK</t>
  </si>
  <si>
    <t>7003312</t>
  </si>
  <si>
    <t>KODAGU DISTRICT COOPERATIVE CENTRAL BANK LTD</t>
  </si>
  <si>
    <t>7002295</t>
  </si>
  <si>
    <t>RAICHUR DISTRICT CENTRAL COOPERATIVE BANK LIMITED</t>
  </si>
  <si>
    <t>7003360</t>
  </si>
  <si>
    <t>THE CHIKMAGALUR DISTRICT CENTRAL COOPERATIVE BANK LIMITED CHIKMAGALUR</t>
  </si>
  <si>
    <t>RBI DIRECTIVES: ROADMAP FOR THE VILLAGES HAVING POPULATION ABOVE 5000 TO BE COVERED BY MARCH   2017
(STATUS AS ON SEP 2016)</t>
  </si>
  <si>
    <t>Bank Name</t>
  </si>
  <si>
    <t>No of Villages with 5000 or above population (as per 2011 census)
 [A]^</t>
  </si>
  <si>
    <t>No of villages covered by Bank branch {out of [A]}
[B]</t>
  </si>
  <si>
    <t>No. of villages to be covered</t>
  </si>
  <si>
    <t xml:space="preserve">Status  of  coverage as on SEP 2016
</t>
  </si>
  <si>
    <t xml:space="preserve">TO BE COVERED </t>
  </si>
  <si>
    <t>Through BRICK &amp; Mortar  Branches</t>
  </si>
  <si>
    <t>Through Ultra Small Branches</t>
  </si>
  <si>
    <t>TOTAL
 COVERAGE</t>
  </si>
  <si>
    <t>Statebank of Travankore</t>
  </si>
  <si>
    <t>KOTAK MAH  Bank  Ltd</t>
  </si>
  <si>
    <t xml:space="preserve">Commercial Banks-Sub Total </t>
  </si>
  <si>
    <t xml:space="preserve">Pragathi Kri  Grameena Bank
</t>
  </si>
  <si>
    <t>RRBs-Sub Total</t>
  </si>
  <si>
    <t>Date :25/08/2016                                                Asst.General Manager</t>
  </si>
  <si>
    <t>RBI DIRECTIVES: ROADMAP FOR THE VILLAGES HAVING 
POPULATION ABOVE 5000 TO BE
COVERED BY MARCH 2017 (Status as on SEP 2016)</t>
  </si>
  <si>
    <t>District Name</t>
  </si>
  <si>
    <t>No of villages covered by Bank branches already {out of [A]}
[B]</t>
  </si>
  <si>
    <t>No. of villages to be covered  (Target Viilages)</t>
  </si>
  <si>
    <t>Status  of  coverage as on Sep  2016</t>
  </si>
  <si>
    <t>Through
Brick and mortar Branches</t>
  </si>
  <si>
    <t xml:space="preserve">  To be
 covered</t>
  </si>
  <si>
    <t xml:space="preserve">                                                                                                                          </t>
  </si>
  <si>
    <t>SLBC KARNATAKA</t>
  </si>
  <si>
    <t xml:space="preserve">PROGRESS REPORT UNDER  Pledge financing against NWRs to farmers as on 30.09.2016                                         </t>
  </si>
  <si>
    <t>SR.NO.</t>
  </si>
  <si>
    <t>NAME OF THE BANK</t>
  </si>
  <si>
    <t>Disbursement during the quarter SEP  2016</t>
  </si>
  <si>
    <t>Outstanding as at end of the  quarter SEP  2016</t>
  </si>
  <si>
    <t>No of Accounts</t>
  </si>
  <si>
    <t>Amount</t>
  </si>
  <si>
    <t>S.Bk.of Hyderabad</t>
  </si>
  <si>
    <t>S.Bk.of India</t>
  </si>
  <si>
    <t>S.Bk.of Mysore</t>
  </si>
  <si>
    <t>Central Bk.of India</t>
  </si>
  <si>
    <t>Indian Overseas Bk.</t>
  </si>
  <si>
    <t>Oriental Bk.of Com.</t>
  </si>
  <si>
    <t>Punjab Natl.Bank</t>
  </si>
  <si>
    <t>S Bk of Patiala</t>
  </si>
  <si>
    <t>S.Bk.of B &amp; J</t>
  </si>
  <si>
    <t>S.Bk.of Travancor</t>
  </si>
  <si>
    <t xml:space="preserve">U C O Bank </t>
  </si>
  <si>
    <t>Union Bk.of India</t>
  </si>
  <si>
    <t>United Bk.of India</t>
  </si>
  <si>
    <t>IDBI Bank Limited</t>
  </si>
  <si>
    <t>BMB</t>
  </si>
  <si>
    <t>Karnataka Bk.Ltd</t>
  </si>
  <si>
    <t>Kotak Mahendra Bank</t>
  </si>
  <si>
    <t>Catholic Syrian Bank</t>
  </si>
  <si>
    <t>City Union Bk.</t>
  </si>
  <si>
    <t>Dhanalakshmi Bk.</t>
  </si>
  <si>
    <t>Federal Bank Ltd..</t>
  </si>
  <si>
    <t>J &amp; K Bank Ltd.</t>
  </si>
  <si>
    <t>Karur Vysya Bank</t>
  </si>
  <si>
    <t>Lakshmi Vilas Bk.</t>
  </si>
  <si>
    <t>Ratnakar Bank</t>
  </si>
  <si>
    <t>South Indian Bk.</t>
  </si>
  <si>
    <t>Tamilnadu Merc. Bk.</t>
  </si>
  <si>
    <t>Indus Ind Bank</t>
  </si>
  <si>
    <t>HDFC BANK LIMITED</t>
  </si>
  <si>
    <t>Axis Bank Limited</t>
  </si>
  <si>
    <t>ICICI Bank Limited</t>
  </si>
  <si>
    <t>YES Bank</t>
  </si>
  <si>
    <t>Kavery Grameena Bank</t>
  </si>
  <si>
    <t>Pragathi Krishna Gr.Bank</t>
  </si>
  <si>
    <t>Karnataka Vikas Gr. Bank</t>
  </si>
  <si>
    <t xml:space="preserve">No of accounts in actual and Amount in Rs Lakhs </t>
  </si>
  <si>
    <t>NAME OF THE DISTRICT</t>
  </si>
  <si>
    <t xml:space="preserve">BAGALKOTE </t>
  </si>
  <si>
    <t>BENGALURU [Rural]</t>
  </si>
  <si>
    <t>BENGALURU [Urban]</t>
  </si>
  <si>
    <t>BELAGAVI</t>
  </si>
  <si>
    <t>BALLARI</t>
  </si>
  <si>
    <t xml:space="preserve">BIDAR </t>
  </si>
  <si>
    <t xml:space="preserve">VIJAYAPURA </t>
  </si>
  <si>
    <t>Chamarajnagar</t>
  </si>
  <si>
    <t>CHICKBALLAPUR</t>
  </si>
  <si>
    <t xml:space="preserve">CHICKKMAGALURU </t>
  </si>
  <si>
    <t xml:space="preserve">CHITRADURGA </t>
  </si>
  <si>
    <t>DAKSHINA KANNADA</t>
  </si>
  <si>
    <t xml:space="preserve">DAVANAGERE </t>
  </si>
  <si>
    <t>DHARWAD</t>
  </si>
  <si>
    <t xml:space="preserve">GADAG </t>
  </si>
  <si>
    <t>KALBURGI</t>
  </si>
  <si>
    <t xml:space="preserve">HASSAN </t>
  </si>
  <si>
    <t xml:space="preserve">HAVERI </t>
  </si>
  <si>
    <t>KODAGU</t>
  </si>
  <si>
    <t xml:space="preserve">KOLAR </t>
  </si>
  <si>
    <t xml:space="preserve">KOPPAL </t>
  </si>
  <si>
    <t xml:space="preserve">MANDYA </t>
  </si>
  <si>
    <t xml:space="preserve">MYSURU </t>
  </si>
  <si>
    <t xml:space="preserve">RAICHUR </t>
  </si>
  <si>
    <t>RAMANAGAR</t>
  </si>
  <si>
    <t xml:space="preserve">SHIVAMOGGA </t>
  </si>
  <si>
    <t xml:space="preserve">TUMAKURU </t>
  </si>
  <si>
    <t xml:space="preserve">UDUPI </t>
  </si>
  <si>
    <t>Uttarakannada</t>
  </si>
  <si>
    <t>YADGIR</t>
  </si>
  <si>
    <t>Total</t>
  </si>
  <si>
    <t xml:space="preserve">                        STATE LEVEL BANKERS COMMITTEE :KARNATAKA</t>
  </si>
  <si>
    <t xml:space="preserve">            BANKING STATISTICS  FOR 136th  SLBC  MEETING    ( Rs. in Crores)</t>
  </si>
  <si>
    <t>Particulars</t>
  </si>
  <si>
    <t>Variation</t>
  </si>
  <si>
    <t>Growth
 Y-O-Y</t>
  </si>
  <si>
    <t>Deposits</t>
  </si>
  <si>
    <t>Advances</t>
  </si>
  <si>
    <t>Credit-Deposit Ratio</t>
  </si>
  <si>
    <t>Total PSA</t>
  </si>
  <si>
    <t>%ge to Total Advances</t>
  </si>
  <si>
    <t>Advances to MSE</t>
  </si>
  <si>
    <t>Agricultural Advances</t>
  </si>
  <si>
    <t>%age of Agricultural Advances to Total Adv.</t>
  </si>
  <si>
    <t>Weaker Section Advances</t>
  </si>
  <si>
    <t>%age of WS Advances to Total Advances</t>
  </si>
  <si>
    <t>Advances to SCs/STs</t>
  </si>
  <si>
    <t>%age of SC/ST Adv to Total Advances</t>
  </si>
  <si>
    <t>Advances to Women</t>
  </si>
  <si>
    <t>Advances to Minorities</t>
  </si>
  <si>
    <t>%ge to Priority Sector Adv.</t>
  </si>
  <si>
    <t>Advances under Education</t>
  </si>
  <si>
    <t>% to Total Advances</t>
  </si>
  <si>
    <t>Advances under Housing</t>
  </si>
  <si>
    <t>BRANCH NETWORK</t>
  </si>
  <si>
    <t>[i]    Rural</t>
  </si>
  <si>
    <t>[ii]   Semi-Urban</t>
  </si>
  <si>
    <t>[iii]  Urban</t>
  </si>
  <si>
    <t>[iv]  Metro/PT</t>
  </si>
  <si>
    <t xml:space="preserve"> Total  Branches[No]</t>
  </si>
  <si>
    <t xml:space="preserve">    BANKING DATA - NUMBER OF BANK BRANCHES &amp; LEVEL OF DEPOSITS  AS AT SEP 2016 (Rs.in lakhs)</t>
  </si>
  <si>
    <t>BANKING DATA - LEVEL OF BANK ADVANCES &amp; CREDIT DEPOSIT RATIO AS AT  SEP 2016       (AMOUNT IN LAKHS)</t>
  </si>
  <si>
    <t>Sl.</t>
  </si>
  <si>
    <t>Name of Bank</t>
  </si>
  <si>
    <t>BRANCHES</t>
  </si>
  <si>
    <t>DEPOSITS</t>
  </si>
  <si>
    <t>ADVANCES (Rs. lacs)</t>
  </si>
  <si>
    <t>CREDIT DEPOSIT RATIO</t>
  </si>
  <si>
    <t>No.</t>
  </si>
  <si>
    <t>Rur</t>
  </si>
  <si>
    <t>S.Urb</t>
  </si>
  <si>
    <t>Urb</t>
  </si>
  <si>
    <t>M/P.T</t>
  </si>
  <si>
    <t xml:space="preserve"> Total</t>
  </si>
  <si>
    <t>AS AT  SEP 2016</t>
  </si>
  <si>
    <t>AS AT SEP  2016</t>
  </si>
  <si>
    <t>(A)</t>
  </si>
  <si>
    <t>Major Banks</t>
  </si>
  <si>
    <t>Rural</t>
  </si>
  <si>
    <t>S.Urban</t>
  </si>
  <si>
    <t>Urban</t>
  </si>
  <si>
    <t xml:space="preserve">  Total (A)</t>
  </si>
  <si>
    <t>(B)Oth.Nationalised Bks</t>
  </si>
  <si>
    <t>Total (B)</t>
  </si>
  <si>
    <t xml:space="preserve">    BANKING DATA - NUMBER OF BANK BRANCHES &amp; LEVEL OF DEPOSITS  AS AT SEP 2016(Rs.in lakhs)</t>
  </si>
  <si>
    <t>BANKING DATA - LEVEL OF BANK ADVANCES &amp; CREDIT DEPOSIT RATIO AS AT  SEP 2016 (AMOUNT IN LAKHS)</t>
  </si>
  <si>
    <t>NUMBER OF BRANCHES</t>
  </si>
  <si>
    <t>AS AT SEP   2016</t>
  </si>
  <si>
    <t>(C)</t>
  </si>
  <si>
    <t>Other Comm.Banks</t>
  </si>
  <si>
    <t>Kotak  Mahendra Bank</t>
  </si>
  <si>
    <t>HDFC  Bank</t>
  </si>
  <si>
    <t>AXIS Bank</t>
  </si>
  <si>
    <t>IndusIndBank</t>
  </si>
  <si>
    <t xml:space="preserve">Yes Bank </t>
  </si>
  <si>
    <t>Total(C)</t>
  </si>
  <si>
    <t>(D)</t>
  </si>
  <si>
    <t xml:space="preserve">  R R B 's</t>
  </si>
  <si>
    <t>Kaveri Grameen Bank</t>
  </si>
  <si>
    <t>Cauvery Kalpatharu Gr. Bk.</t>
  </si>
  <si>
    <t>Karnataka Vikas Gr Bk</t>
  </si>
  <si>
    <t>Pragathi Krishna Gr Bk</t>
  </si>
  <si>
    <t xml:space="preserve">  Total (D)</t>
  </si>
  <si>
    <t>Total (Comm.Banks) A+B+C</t>
  </si>
  <si>
    <t>Total of Comm Banks and RRBs</t>
  </si>
  <si>
    <t>(E)</t>
  </si>
  <si>
    <t>Co-Op Sector</t>
  </si>
  <si>
    <t>KSCARD Bk.LTD.</t>
  </si>
  <si>
    <t>K.S.Coop.Apex Bk.</t>
  </si>
  <si>
    <t>Karnataka Ind Coop Bank</t>
  </si>
  <si>
    <t>Total (E)</t>
  </si>
  <si>
    <t>(F)</t>
  </si>
  <si>
    <t>KSFC</t>
  </si>
  <si>
    <t>TOTAL (F)</t>
  </si>
  <si>
    <t>AGENDA -10</t>
  </si>
  <si>
    <t>ANNEXURE - II A</t>
  </si>
  <si>
    <t>BANKING DATA - LEVEL OF PRIORITY SECTOR ADVANCES AS AT SEP   -- 2016   (Amount in lakhs)</t>
  </si>
  <si>
    <t>AGRICULTURE</t>
  </si>
  <si>
    <t>Micro, Small and 
Medium Enterprises</t>
  </si>
  <si>
    <t>Export Credit</t>
  </si>
  <si>
    <t>EDUCATION</t>
  </si>
  <si>
    <t>HOUSING</t>
  </si>
  <si>
    <t>Social Infrastructure</t>
  </si>
  <si>
    <t>Renewable Energy</t>
  </si>
  <si>
    <t>OTHERS</t>
  </si>
  <si>
    <t>Loans to Weaker Sections
 under Priority Sector</t>
  </si>
  <si>
    <t>No.A/cs</t>
  </si>
  <si>
    <t>Amt.O/s</t>
  </si>
  <si>
    <t>BANKING DATA - LEVEL OF PRIORITY SECTOR ADVANCES AS AT  SEP     -- 2016   (Amount in lakhs)</t>
  </si>
  <si>
    <t>( C )</t>
  </si>
  <si>
    <t>Yes Bank</t>
  </si>
  <si>
    <t xml:space="preserve"> Total  of  Comm Bks+RRBs</t>
  </si>
  <si>
    <t>Karnataka Industrial Co-op. Bank</t>
  </si>
  <si>
    <t>BANKWISE DATA ON DISBURSEMENTS (ACP)UNDER PRIORITY SECTOR ADVANCES AS AT SEP     -- 2016 (Amount in lakhs)</t>
  </si>
  <si>
    <t>Sl..No</t>
  </si>
  <si>
    <t>TOTAL PRIORITY</t>
  </si>
  <si>
    <t>TARGET</t>
  </si>
  <si>
    <t>Disbursements (Amount)</t>
  </si>
  <si>
    <t>During the Qtr</t>
  </si>
  <si>
    <t>Cumulative from 1st April</t>
  </si>
  <si>
    <t xml:space="preserve"> (B)</t>
  </si>
  <si>
    <t>Oth.Nationalised Bks</t>
  </si>
  <si>
    <t>BANKWISE DATA ON DISBURSEMENTS UNDER PRIORITY SECTOR ADVANCES AS AT  SEP    -- 2016  (Amount in lakhs)</t>
  </si>
  <si>
    <t>MSE</t>
  </si>
  <si>
    <t>Grand Total (A+B+C+D)</t>
  </si>
  <si>
    <t>GRAND TOTAL</t>
  </si>
  <si>
    <t>BANKWISE DATA ON CROP LOAN/ KCC DATA AS AT  SEP 2016 (Amount in lakhs)</t>
  </si>
  <si>
    <t>During the year from 1st April</t>
  </si>
  <si>
    <t>Outstanding as at the end of the Qtr</t>
  </si>
  <si>
    <t>Target
 (AMT)</t>
  </si>
  <si>
    <t>for</t>
  </si>
  <si>
    <t>Cards</t>
  </si>
  <si>
    <t>2016-17</t>
  </si>
  <si>
    <t>Issued</t>
  </si>
  <si>
    <t>Sanctd.</t>
  </si>
  <si>
    <t xml:space="preserve">J &amp; K Bank Ltd. </t>
  </si>
  <si>
    <t>Indusind Bank Ltd</t>
  </si>
  <si>
    <t>Pragathi Gr Bk</t>
  </si>
  <si>
    <t>TOTAL (A+B+C+D+E+F)</t>
  </si>
  <si>
    <t>BANKING DATA - LEVEL OF NON  PRIORITY SECTOR ADVANCES AS AT  SEP    -- 2016  (Amount in lakhs)</t>
  </si>
  <si>
    <t>Agriculture</t>
  </si>
  <si>
    <t>Micro, Small and Medium Enterprises</t>
  </si>
  <si>
    <t>Education</t>
  </si>
  <si>
    <t>Housing</t>
  </si>
  <si>
    <t>Personal Loans under Non-prioritySector</t>
  </si>
  <si>
    <t>Others</t>
  </si>
  <si>
    <t>BANKING DATA - LEVEL OF NON PRIORITY SECTOR ADVANCES AS AT SEP    -- 2016  (Amount in lakhs)</t>
  </si>
  <si>
    <t xml:space="preserve">Micro, Small and Medium Enterprises (Service) </t>
  </si>
  <si>
    <t>BANKWISE DATA ON DISBURSEMENTS (ACP) UNDER NON- PRIORITY SECTOR ADVANCES AS AT SEP  2016 (Amount in lakhs)</t>
  </si>
  <si>
    <t>Micro, Small and
 Medium  Enterprises (Service)</t>
  </si>
  <si>
    <t>Personal Loans
 under Non-prioritySector</t>
  </si>
  <si>
    <t>TOTAL NON  PRIORITY</t>
  </si>
  <si>
    <t>BANKWISE DATA ON DISBURSEMENTS UNDER NON PRIORITY SECTOR ADVANCES AS AT  SEP   2016  (Amount in lakhs)</t>
  </si>
  <si>
    <t>BANKWISE DATA ON OUTSTANDINGS UNDER PSA AS AT SEP 2016 (Amount in lakhs)</t>
  </si>
  <si>
    <t>Weak Sec.Adv.</t>
  </si>
  <si>
    <t>SF/MF</t>
  </si>
  <si>
    <t>SC/ST</t>
  </si>
  <si>
    <t>D R I</t>
  </si>
  <si>
    <t>Kotak Mahendra Bank Ltd</t>
  </si>
  <si>
    <t xml:space="preserve"> Total  COMM BKS+RRBs(A+B+C+D)</t>
  </si>
  <si>
    <t>BANKWISE/RELIGION WISE DISBURSEMENTS AND TOTAL OUTSTANDINGS  TO MINORITIES DURING THE QTR. ENDED  SEP   2016 (Amount in lakhs)</t>
  </si>
  <si>
    <t>CHRISTIANS</t>
  </si>
  <si>
    <t>MUSLIMS</t>
  </si>
  <si>
    <t>SIKHS</t>
  </si>
  <si>
    <t>NEO-BUDDHISTS</t>
  </si>
  <si>
    <t>ZOROSTRIANS</t>
  </si>
  <si>
    <t>JAINS</t>
  </si>
  <si>
    <t>Cumulative Disbursements from 1st April</t>
  </si>
  <si>
    <t>Balance Outstanding</t>
  </si>
  <si>
    <t>Amt.</t>
  </si>
  <si>
    <t xml:space="preserve">S Bk of Patiala </t>
  </si>
  <si>
    <t>BANKWISE/RELIGION WISE DISBURSEMENTS AND TOTAL OUTSTANDINGS  TO MINORITIES DURING THE QTR. ENDED SEP  2016 (Amount in lakhs)</t>
  </si>
  <si>
    <t>Kotak M Bank</t>
  </si>
  <si>
    <t xml:space="preserve">Ratnakar Bank </t>
  </si>
  <si>
    <t>Kar Ind Coop Bank Ltd</t>
  </si>
  <si>
    <t>BANKWISE DISBURSEMENTS AND  O/S ADVANCES TO WOMEN, EX-SERVICEMEN &amp; EXPORT AS AT  SEP   2016  (Amount in lakhs)</t>
  </si>
  <si>
    <t xml:space="preserve">     W O M E N</t>
  </si>
  <si>
    <t>EX-SERVICEMEN</t>
  </si>
  <si>
    <t>EXPORT</t>
  </si>
  <si>
    <t>Outstanding as at the end of Reporting Quarter</t>
  </si>
  <si>
    <t xml:space="preserve">S.Bk.of B &amp; J </t>
  </si>
  <si>
    <t xml:space="preserve">S.Bk.of Travancor </t>
  </si>
  <si>
    <t>BANKWISE DISBURSEMENTS AND  O/S ADVANCES TO WOMEN, EX-SERVICEMEN &amp; EXPORT AS AT SEP   2016 (Amount in lakhs)</t>
  </si>
  <si>
    <t>STATE LEVEL BANKERS' COMMITTEE-Karnataka</t>
  </si>
  <si>
    <t>COVENOR - SyndicateBank, Corporate Office, Bangalore</t>
  </si>
  <si>
    <t>[Rs in lakhs]</t>
  </si>
  <si>
    <t>Progress Report under SHG Bank Linkagefor the quarter     SEP       2016</t>
  </si>
  <si>
    <t>Corporation</t>
  </si>
  <si>
    <t>Syndicate</t>
  </si>
  <si>
    <t>St Bk Mysore</t>
  </si>
  <si>
    <t>Andhra bank</t>
  </si>
  <si>
    <t>Bank of maharastra</t>
  </si>
  <si>
    <t>Central Bk</t>
  </si>
  <si>
    <t>Oriental Bk</t>
  </si>
  <si>
    <t>State Bank of
 Travancore</t>
  </si>
  <si>
    <t>Union Bk of India</t>
  </si>
  <si>
    <t>Ratnakar Bank Ltd</t>
  </si>
  <si>
    <t>Karnataka Bank</t>
  </si>
  <si>
    <t>Kotak</t>
  </si>
  <si>
    <t>Karur vysya Bank</t>
  </si>
  <si>
    <t>HDFC</t>
  </si>
  <si>
    <t>South Indian Bank</t>
  </si>
  <si>
    <t xml:space="preserve">Tamilnadu </t>
  </si>
  <si>
    <t>ICICI BANK</t>
  </si>
  <si>
    <t xml:space="preserve">FEDERAL BANK </t>
  </si>
  <si>
    <t>Lakshmi Vilas Bank</t>
  </si>
  <si>
    <t>COMMERCIAL BANKS TOTAL</t>
  </si>
  <si>
    <t>Kaveri Grameena Bk</t>
  </si>
  <si>
    <t>PKGB</t>
  </si>
  <si>
    <t>RRBs TOTAL</t>
  </si>
  <si>
    <t>APEX BANK/DCCBs</t>
  </si>
  <si>
    <t>KASCARD Bank Ltd.</t>
  </si>
  <si>
    <t>CO OP BANKS TOTAL</t>
  </si>
  <si>
    <t>Mercantile  Bk</t>
  </si>
  <si>
    <t>Of which exclusively to Women</t>
  </si>
  <si>
    <t>Of which 
exclusively to woman</t>
  </si>
  <si>
    <t>A</t>
  </si>
  <si>
    <t>SHG FORMATION DETAILS - SB ACCOUNTS OF SHGs WITH BANKS</t>
  </si>
  <si>
    <t>No. of SB Accounts of SHGs opened during the quarter</t>
  </si>
  <si>
    <t>Cumulative number of SB accounts of SHGs  (from 1st April of the year to end of quarter)</t>
  </si>
  <si>
    <t>Total No of SB Accounts of ALL SHGs outstanding at the end of the reporting quarter</t>
  </si>
  <si>
    <t>Total balance of SB Accounts of ALL SHGs outstanding
 at the end of reporting quarter (Rslakh)</t>
  </si>
  <si>
    <t xml:space="preserve">B </t>
  </si>
  <si>
    <t>DIRECT CREDIT LINKAGE DURING THE YEAR</t>
  </si>
  <si>
    <t>SHGs credit linked during the quarter</t>
  </si>
  <si>
    <t>Bank Loan disbursed during the quarter (Rs. lakh)</t>
  </si>
  <si>
    <t>Cumulative no. of SHGs credit linked during the year ( from 1 April up to end of qtr)</t>
  </si>
  <si>
    <t>Cumulative Bank Loan disbursed during the year (from 1 April up to end of qtr)(Rs. lakh)</t>
  </si>
  <si>
    <t xml:space="preserve">Of  B3 above, No. of  repeat SHGs credit linked </t>
  </si>
  <si>
    <t>Of B4 above, Bank Loan disbursed for repeat SHGs (Rs. lakh)</t>
  </si>
  <si>
    <t>Of  B3 above, No. of   SHGs provided loan for Agriculture Purposes</t>
  </si>
  <si>
    <t>Of B4 above, Bank Loan disbursed to SHGs for Agriculture Purposes (Rs. lakh)</t>
  </si>
  <si>
    <t>C</t>
  </si>
  <si>
    <t>INDIRECT CREDIT LINKAGE OF SHGs THROUGH LOANS TO NGOs/MFIs FOR ONLENDING TO SHGs</t>
  </si>
  <si>
    <t>SHGs indirectly credit linked during the quarter</t>
  </si>
  <si>
    <t>Cumulative no. of SHGs indirectly credit linked during the year ( from 1 April upto end of qtr)</t>
  </si>
  <si>
    <t xml:space="preserve"> Loan disbursed indirectly during the quarter (Rs. lakh)</t>
  </si>
  <si>
    <t>Cumulative Loan disbursed indirectly during the year (from 1 April upto end of qtr)(Rs. lakh)</t>
  </si>
  <si>
    <t xml:space="preserve">
5</t>
  </si>
  <si>
    <t>Of C2 above No. of SHGs provided loan for agriculture purpose</t>
  </si>
  <si>
    <t>Of C4 above, Bank loan disbursed to SHGs for agriculture purposes [Rs in lakh]</t>
  </si>
  <si>
    <t>D</t>
  </si>
  <si>
    <t>CUMULATIVE CREDIT LINKAGE</t>
  </si>
  <si>
    <t>Cumulative number of SHGs Credit Linked (since inception)</t>
  </si>
  <si>
    <t>Cumulative Bank Loan disbursed since inception (Rs, lakh)</t>
  </si>
  <si>
    <t>Number of SHGs with loan accounts outstanding on the date of report</t>
  </si>
  <si>
    <t>Bank loan outstanding to all SHGs as on the date of report (Rs lakh)</t>
  </si>
  <si>
    <t>COVENOR - SyndicateBank, Corporate  Office, Bangalore</t>
  </si>
  <si>
    <t xml:space="preserve">ALL BANKS           </t>
  </si>
  <si>
    <t>ANNEXURE XIII    A to D</t>
  </si>
  <si>
    <t>Progress Report under SHG Bank Linkage for the quarter  SEP   2016</t>
  </si>
  <si>
    <t>Total balance of SB Accounts of ALL SHGs outstanding at the end of
reporting quarter</t>
  </si>
  <si>
    <t>Bank Loan outstanding to all SHGs as on the date of report (Rs. lakh)</t>
  </si>
  <si>
    <t>NPA LEVEL OF PMEGP AS ON 30.09.2016   ( amt in lakhs)</t>
  </si>
  <si>
    <t>BALANCE OUTSTANDING AS AT THE END OF THE REPORTING QUARTER</t>
  </si>
  <si>
    <t>Npa Level</t>
  </si>
  <si>
    <t>% NPA to Total Advances.</t>
  </si>
  <si>
    <t>AMOUNT</t>
  </si>
  <si>
    <t>%</t>
  </si>
  <si>
    <t>KVIC</t>
  </si>
  <si>
    <t>KVIB</t>
  </si>
  <si>
    <t>DIC</t>
  </si>
  <si>
    <t>B</t>
  </si>
  <si>
    <t>Bharatiya Mahila Bk</t>
  </si>
  <si>
    <t xml:space="preserve">Catholic Syrian Bank </t>
  </si>
  <si>
    <t>Total (C)</t>
  </si>
  <si>
    <t>Grand Total(A+B+C+D)</t>
  </si>
  <si>
    <t>Total (Comm.Banks)</t>
  </si>
  <si>
    <t>E</t>
  </si>
  <si>
    <t>E.Co-Op Sector</t>
  </si>
  <si>
    <t>K.S.Coop.Apex Bk./DCCBs</t>
  </si>
  <si>
    <t>Karnataka Industrial Co-op. Bank*</t>
  </si>
  <si>
    <t>F 51</t>
  </si>
  <si>
    <t>TOTAL(F)</t>
  </si>
  <si>
    <t xml:space="preserve">                                                                                          Amount in lakhs</t>
  </si>
  <si>
    <t>NON-PERFORMING ASSETS - POSITION AS ON  SEPT  2016</t>
  </si>
  <si>
    <t>TOTAL NPAs OF WHICH UNDER</t>
  </si>
  <si>
    <t xml:space="preserve">Sl.No </t>
  </si>
  <si>
    <t>TOTAL NPAs</t>
  </si>
  <si>
    <t>Micro,Small and Medium Industries</t>
  </si>
  <si>
    <t>OTHER PRIORITY SECTOR ADV</t>
  </si>
  <si>
    <t>NON PRIORITY SECTOR ADV</t>
  </si>
  <si>
    <t>TOTAL ADVANCES</t>
  </si>
  <si>
    <t>A/CS</t>
  </si>
  <si>
    <t>AMT</t>
  </si>
  <si>
    <t>Lead Banks</t>
  </si>
  <si>
    <t>Total (A)</t>
  </si>
  <si>
    <t>(B)</t>
  </si>
  <si>
    <t>Nationalised Banks</t>
  </si>
  <si>
    <t>Punjab Natl.Bank*</t>
  </si>
  <si>
    <t>Private Banks</t>
  </si>
  <si>
    <t>OTHER BANKS</t>
  </si>
  <si>
    <t>Kar.Vikas Gr Bk</t>
  </si>
  <si>
    <t>Pragathi Krishna  Gr Bk</t>
  </si>
  <si>
    <t>Co-Operative Sector</t>
  </si>
  <si>
    <t xml:space="preserve">% of   NPA </t>
  </si>
  <si>
    <t>BANKWISE RECOVERY PERFORMANCE AS AT  SEPT  2016  (REVENUE RECOVERY ACTS)</t>
  </si>
  <si>
    <t>KPMR &amp; KACOMP ACTS</t>
  </si>
  <si>
    <t>RCs PENDING AS AT THE END OF PREVIOUS QTR</t>
  </si>
  <si>
    <t>RCs FILED DURING THE QTR.</t>
  </si>
  <si>
    <t>RCs DISPOSED OFF/RECOVERY MADE DURING THE QTR.</t>
  </si>
  <si>
    <t>RCs PENDING AS OF QTR END</t>
  </si>
  <si>
    <t>S.Bk.of B &amp; J*</t>
  </si>
  <si>
    <t>TOTAL OF ALLBANKS</t>
  </si>
  <si>
    <t>K.S.Coop.Apex Bk/DCC Banks</t>
  </si>
  <si>
    <t>AGENDA -19.4</t>
  </si>
  <si>
    <t>BANKWISE &amp; AGE-WISE  APPLICATIONS PENDING UNDER R R ACT AS AT  SEPT  2016</t>
  </si>
  <si>
    <t>UPTO 1 YR</t>
  </si>
  <si>
    <t>1 TO 3 YRS.</t>
  </si>
  <si>
    <t>3 YRS &amp; ABOVE</t>
  </si>
  <si>
    <t>K.S.Coop.Apex Bk./DCC BANKS</t>
  </si>
  <si>
    <t>ANNEXURE-</t>
  </si>
  <si>
    <t>SEP     -- 2016</t>
  </si>
  <si>
    <t>LBS- MIS-I</t>
  </si>
  <si>
    <t>Statement showing Targets of Annual Credit Plans ( ACP)  for the year 2016-17</t>
  </si>
  <si>
    <t>No. in actuals , Amount in Rs Lakh</t>
  </si>
  <si>
    <t>Name of the State/Union Territory: KARNATAKA</t>
  </si>
  <si>
    <t>TOTAL FOR THE STATE</t>
  </si>
  <si>
    <t xml:space="preserve">Sr. No </t>
  </si>
  <si>
    <t>Categories</t>
  </si>
  <si>
    <t>Yearly Targets under ACP</t>
  </si>
  <si>
    <t xml:space="preserve">Number </t>
  </si>
  <si>
    <t>Priority Sector</t>
  </si>
  <si>
    <t>1A</t>
  </si>
  <si>
    <t>Agriculture = 1A(i)+1A(ii)+1A(iii)</t>
  </si>
  <si>
    <t>i)</t>
  </si>
  <si>
    <t>Farm Credit</t>
  </si>
  <si>
    <t>1A(ii)</t>
  </si>
  <si>
    <t>Agriculture Infrastructure</t>
  </si>
  <si>
    <t>1A(iii)</t>
  </si>
  <si>
    <t>Ancillary Activities</t>
  </si>
  <si>
    <t>1B</t>
  </si>
  <si>
    <t>Micro, Small and Medium Enterprises = 1B(i)+1B(ii)+1B(iii)+1B(iv)+1B(v)</t>
  </si>
  <si>
    <t>1B(i)</t>
  </si>
  <si>
    <t>Micro Enterprises (Manufacturing + Service advances up to Rs. 5 crores)</t>
  </si>
  <si>
    <t>1B(ii)</t>
  </si>
  <si>
    <t>Small Enterprises (Manufacturing + Service advances up to Rs. 5 crores)</t>
  </si>
  <si>
    <t>1B(iii)</t>
  </si>
  <si>
    <t>Medium Enterprises (Manufacturing + Service advances up to Rs. 10 crores)</t>
  </si>
  <si>
    <t>1B(iv)</t>
  </si>
  <si>
    <t>Khadi and Village Industries</t>
  </si>
  <si>
    <t>1B(v)</t>
  </si>
  <si>
    <t>Others under MSMEs</t>
  </si>
  <si>
    <t>1C</t>
  </si>
  <si>
    <t>1D</t>
  </si>
  <si>
    <t>1E</t>
  </si>
  <si>
    <t xml:space="preserve">Housing </t>
  </si>
  <si>
    <t>1F</t>
  </si>
  <si>
    <t>1G</t>
  </si>
  <si>
    <t>1H</t>
  </si>
  <si>
    <t>Sub total= 1A+1B+1C+1D+1E+1F+1G+1H</t>
  </si>
  <si>
    <t>Loans to weaker Sections under Priority Sector</t>
  </si>
  <si>
    <t>Non-Priority Sector</t>
  </si>
  <si>
    <t>4A</t>
  </si>
  <si>
    <t xml:space="preserve">Agriculture </t>
  </si>
  <si>
    <t>4B</t>
  </si>
  <si>
    <t>Micro, Small and Medium Enterprise (Service) = 4B(i)+4B(ii)+4B(iii)</t>
  </si>
  <si>
    <t>4B(i)</t>
  </si>
  <si>
    <t>Micro Enterprises (Service) (advances above Rs 5 Crore)</t>
  </si>
  <si>
    <t>4B(ii)</t>
  </si>
  <si>
    <t>Small Enterprises (Service) (advances above Rs 5 Crore)</t>
  </si>
  <si>
    <t>4B(iii)</t>
  </si>
  <si>
    <t>Medium Enterprises (Service) (advances above Rs 10 Crore)</t>
  </si>
  <si>
    <t>4C</t>
  </si>
  <si>
    <t>4D</t>
  </si>
  <si>
    <t>4E</t>
  </si>
  <si>
    <t>Personal Loans under Non-Priority Sector</t>
  </si>
  <si>
    <t>4F</t>
  </si>
  <si>
    <t>Sub-total = 4A+4B+4C+4D+4E+4F</t>
  </si>
  <si>
    <t>Total=2+5</t>
  </si>
  <si>
    <t>LBS-MIS-II</t>
  </si>
  <si>
    <t>Statement showing Disbursements and Outstanding  for the quarter ended : SEP    2016</t>
  </si>
  <si>
    <t>PUBLIC SECTOR BANKS</t>
  </si>
  <si>
    <t>Sector</t>
  </si>
  <si>
    <t>Disbursements upto the end of current quarter</t>
  </si>
  <si>
    <t xml:space="preserve">Outstanding upto the end of current quarter </t>
  </si>
  <si>
    <t>Number</t>
  </si>
  <si>
    <t>Agriculture= 1A(i)+1A(ii)+1A(iii)</t>
  </si>
  <si>
    <t>Micro, Small and Medium Enterprise (Service)=4B(i)+4B(ii)+4B(iii)</t>
  </si>
  <si>
    <t>Sub-total=4A+4B+4C+4D+4E+4F</t>
  </si>
  <si>
    <t xml:space="preserve">LBS-MIS-III </t>
  </si>
  <si>
    <t>Statement showing Achievement vis-à-vis Targets for the quarter ended  SEP     2016</t>
  </si>
  <si>
    <t>TOTAL FOR STATE</t>
  </si>
  <si>
    <t>No. in actuals , Amount in Lakhs</t>
  </si>
  <si>
    <t>Name of the State/Union Territory:KARNATAKA</t>
  </si>
  <si>
    <t xml:space="preserve">Achievement upto the end of the current quarter (%) </t>
  </si>
  <si>
    <t>Agriculture= 1A(i)+1A(ii)+1A (iii)</t>
  </si>
  <si>
    <t>Small Enterprises (Manufacturing + Service advances upto Rs. 5 crores)</t>
  </si>
  <si>
    <t>Micro, Small and Medium Enterprise (Service)= 4B(i)+4B(ii)+4B(iii)</t>
  </si>
  <si>
    <t xml:space="preserve">            DISTRICTWISE  DATA FOR KARNTAKA  STATE :PROGRESS REPORT UNDER PMJDY ACCOUNTS OPENED (CUMULATIVE DATA) -  UPTO 09.12.2016                                </t>
  </si>
  <si>
    <t>Accounts  opened in Rural- EKYC  (a)</t>
  </si>
  <si>
    <t>Accounts  opened in Urban-EKYC (b)</t>
  </si>
  <si>
    <t>Accounts  opened in Rural-Non Aadhar Based (c)</t>
  </si>
  <si>
    <t>Accounts  opened in Urban-Non Aadhar Based (d)</t>
  </si>
  <si>
    <t>Total number of accounts opened (Rural + Urban)</t>
  </si>
  <si>
    <t>Total Aadhar Seeded Accounts (Rural + Urban)</t>
  </si>
  <si>
    <t>BALANCE IN ACCOUNTS         (IN LACS)</t>
  </si>
  <si>
    <t>NO. OF ACCOUNTS WITH ZERO BALANCE</t>
  </si>
  <si>
    <t xml:space="preserve">No of Rupay Debit Cards issued </t>
  </si>
  <si>
    <t>No. of Rupay 
Cards 
Activated</t>
  </si>
  <si>
    <t xml:space="preserve">            BANKWISE  DATA FOR KARNTAKA  STATE :PROGRESS REPORT UNDER PMJDY ACCOUNTS OPENED (CUMULATIVE DATA) - UPTO 09.12.2016                 </t>
  </si>
  <si>
    <t>No. Of Rupay 
Card 
Activated</t>
  </si>
  <si>
    <t>ING Vysya Bank Ltd.</t>
  </si>
  <si>
    <t>Suraksha Schemes :Claims related information as   on  30.11.2016</t>
  </si>
  <si>
    <t xml:space="preserve">No. of claims under PMSBY received by the Bank branch </t>
  </si>
  <si>
    <t xml:space="preserve">No. of claims under PMJJBY received by the Bank branch </t>
  </si>
  <si>
    <t xml:space="preserve">No. of claims under PMSBY PENDING  at the Bank branch </t>
  </si>
  <si>
    <t xml:space="preserve">No. of claims pending under PMJJBY at the Bank branch </t>
  </si>
  <si>
    <t xml:space="preserve">No. of claims settled under PMSBY by the insurance company </t>
  </si>
  <si>
    <t xml:space="preserve">No. of claims settled under PMJJBY by the insurance company </t>
  </si>
  <si>
    <t xml:space="preserve">No. of claims rejected under PMSBY by the insurance company </t>
  </si>
  <si>
    <t xml:space="preserve">No. of claims rejected under PMJJBY by the insurance company </t>
  </si>
  <si>
    <t xml:space="preserve">No. of claims PENDING WITH insurance comp under PMSBY by the insurance company </t>
  </si>
  <si>
    <t xml:space="preserve">No. of claims PENDING WITH insurance comp under PMJJBY by the insurance company </t>
  </si>
  <si>
    <t>corporation Bank</t>
  </si>
  <si>
    <t>Statebank of Mysore</t>
  </si>
  <si>
    <t>StateBank of India</t>
  </si>
  <si>
    <t>Allhabad Bank</t>
  </si>
  <si>
    <t>Pragathi Kr.Gramin Bank</t>
  </si>
  <si>
    <t>Karnataka Vik Gr.Bank</t>
  </si>
  <si>
    <t>SBH</t>
  </si>
  <si>
    <t>Lakshmi Vilas Bank ltd</t>
  </si>
  <si>
    <t>kotak Mahendra BK  ltd</t>
  </si>
  <si>
    <t>ICICI BANK LTD</t>
  </si>
  <si>
    <t>UNITED baNK OF  INDIA</t>
  </si>
  <si>
    <t>Central bank of India</t>
  </si>
  <si>
    <t>Ratnakar Bank Ltd.</t>
  </si>
  <si>
    <t xml:space="preserve">Andhra Bank </t>
  </si>
  <si>
    <t>Karnataka State Coop Apex bank</t>
  </si>
  <si>
    <t>OBC</t>
  </si>
  <si>
    <t>Tamilnadu Merchantile Bank</t>
  </si>
  <si>
    <t>City Union Bank Ltd.</t>
  </si>
  <si>
    <t>COMPILED AS ON 07.12.2016</t>
  </si>
  <si>
    <t>SLBC Karnataka Progress under PMJJBY, PMSBY &amp; APY   
as on 30.11.2016</t>
  </si>
  <si>
    <t>All Banks ( IncludingPSBs,Pvt Sect Banks, RRBs  &amp; Coop Banks)                                                         ( Figures in Lakhs)</t>
  </si>
  <si>
    <t xml:space="preserve">Scheme </t>
  </si>
  <si>
    <t>Number of Eligible Account Holders                ( According to Age Band of eligibility of the scheme.) ( in lakhs )</t>
  </si>
  <si>
    <t>Number of policy  holders  as on  30.11.2016( in Lakhs)</t>
  </si>
  <si>
    <t>PMJJBY</t>
  </si>
  <si>
    <t>PMSBY</t>
  </si>
  <si>
    <t xml:space="preserve">APY </t>
  </si>
  <si>
    <t xml:space="preserve">Total </t>
  </si>
  <si>
    <t>SLBC Karnataka</t>
  </si>
  <si>
    <t>Financial Year :</t>
  </si>
  <si>
    <t>2016-2017</t>
  </si>
  <si>
    <t>Data Till Date :</t>
  </si>
  <si>
    <t>14/12/2016</t>
  </si>
  <si>
    <t>[Amount Rs. in Crore]</t>
  </si>
  <si>
    <t>Sr No</t>
  </si>
  <si>
    <t>Bank Type Name</t>
  </si>
  <si>
    <t>Shishu</t>
  </si>
  <si>
    <t>Kishore</t>
  </si>
  <si>
    <t>Tarun</t>
  </si>
  <si>
    <t>(Loans up to Rs. 50,000)</t>
  </si>
  <si>
    <t>(Loans from Rs. 50,001 to Rs. 5.00 Lakh)</t>
  </si>
  <si>
    <t>(Loans from Rs. 5.00 to Rs. 10.00 Lakh)</t>
  </si>
  <si>
    <t>No Of A/Cs</t>
  </si>
  <si>
    <t>Disbursement Amt</t>
  </si>
  <si>
    <t>SBI and Associates</t>
  </si>
  <si>
    <t>State Bank of Bikaner and Jaipur</t>
  </si>
  <si>
    <t>State Bank of Patiala</t>
  </si>
  <si>
    <t>State Bank of Travancore</t>
  </si>
  <si>
    <t>Public Sector Commercial Banks</t>
  </si>
  <si>
    <t>Private Sector Commercial Banks</t>
  </si>
  <si>
    <t>Federal Bank</t>
  </si>
  <si>
    <t>Dhanlaxmi Bank</t>
  </si>
  <si>
    <t>Jammu &amp; Kashmir Bank</t>
  </si>
  <si>
    <t>City Union Bank</t>
  </si>
  <si>
    <t>Tamilnad Mercantile Bank</t>
  </si>
  <si>
    <t>DCB Bank</t>
  </si>
  <si>
    <t>Bandhan Bank</t>
  </si>
  <si>
    <t>Regional Rural Banks</t>
  </si>
  <si>
    <t>Pragathi Krishna Gramin Bank</t>
  </si>
  <si>
    <t xml:space="preserve">SOURCE: MUDRA </t>
  </si>
  <si>
    <r>
      <t>Progress under </t>
    </r>
    <r>
      <rPr>
        <b/>
        <u/>
        <sz val="18"/>
        <rFont val="Arial"/>
        <family val="2"/>
      </rPr>
      <t>Stand Up India Scheme for the period 05.04.2016 to 30.11.2016</t>
    </r>
    <r>
      <rPr>
        <b/>
        <sz val="18"/>
        <rFont val="Arial"/>
        <family val="2"/>
      </rPr>
      <t>  for Karnataka State</t>
    </r>
  </si>
  <si>
    <t>All Amt in Lacs</t>
  </si>
  <si>
    <t>S No</t>
  </si>
  <si>
    <t xml:space="preserve">BANK NAME </t>
  </si>
  <si>
    <t>No of A/cs</t>
  </si>
  <si>
    <t>Sanctioned Amt.</t>
  </si>
  <si>
    <t>Disbt. Amt</t>
  </si>
  <si>
    <t>SC</t>
  </si>
  <si>
    <t>ST</t>
  </si>
  <si>
    <t>WOMEN</t>
  </si>
  <si>
    <t xml:space="preserve">TOTAL </t>
  </si>
  <si>
    <t xml:space="preserve">No of accounts in actual and Amount in Rs  in Lakhs  </t>
  </si>
  <si>
    <t xml:space="preserve">SLBC KARNATAKA  </t>
  </si>
  <si>
    <t>AGENDA</t>
  </si>
  <si>
    <t xml:space="preserve">ANNEXURE </t>
  </si>
  <si>
    <t>ANNEXURE</t>
  </si>
  <si>
    <t xml:space="preserve">AGENDA </t>
  </si>
  <si>
    <t>AGENDA                    ANNEXURE</t>
  </si>
  <si>
    <t>AGENDA                                                    ANNEXURE</t>
  </si>
  <si>
    <t>ANNEXURE                                           Amount in lakhs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</si>
</sst>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20"/>
      <name val="Arial Black"/>
      <family val="2"/>
    </font>
    <font>
      <b/>
      <sz val="18"/>
      <name val="Arial Black"/>
      <family val="2"/>
    </font>
    <font>
      <b/>
      <sz val="16"/>
      <name val="Arial Black"/>
      <family val="2"/>
    </font>
    <font>
      <b/>
      <sz val="14"/>
      <name val="Arial Black"/>
      <family val="2"/>
    </font>
    <font>
      <b/>
      <sz val="20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24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20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Ebrima"/>
    </font>
    <font>
      <b/>
      <sz val="10"/>
      <color theme="1"/>
      <name val="Ebrima"/>
    </font>
    <font>
      <sz val="10"/>
      <color theme="1"/>
      <name val="Ebrima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name val="Arial"/>
      <family val="2"/>
    </font>
    <font>
      <sz val="12"/>
      <name val="Arial Black"/>
      <family val="2"/>
    </font>
    <font>
      <b/>
      <sz val="12"/>
      <name val="Arial Black"/>
      <family val="2"/>
    </font>
    <font>
      <sz val="10"/>
      <color indexed="8"/>
      <name val="MS Sans Serif"/>
      <family val="2"/>
    </font>
    <font>
      <sz val="14"/>
      <name val="Arial Black"/>
      <family val="2"/>
    </font>
    <font>
      <b/>
      <sz val="16"/>
      <color indexed="8"/>
      <name val="Arial Black"/>
      <family val="2"/>
    </font>
    <font>
      <sz val="12"/>
      <color indexed="8"/>
      <name val="Arial Black"/>
      <family val="2"/>
    </font>
    <font>
      <b/>
      <sz val="14"/>
      <color theme="1"/>
      <name val="Arial Black"/>
      <family val="2"/>
    </font>
    <font>
      <b/>
      <sz val="14"/>
      <color indexed="8"/>
      <name val="Arial Black"/>
      <family val="2"/>
    </font>
    <font>
      <b/>
      <sz val="12"/>
      <color indexed="8"/>
      <name val="Arial Black"/>
      <family val="2"/>
    </font>
    <font>
      <sz val="14"/>
      <color indexed="8"/>
      <name val="Arial Black"/>
      <family val="2"/>
    </font>
    <font>
      <b/>
      <sz val="13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name val="Times New Roman"/>
      <family val="1"/>
    </font>
    <font>
      <b/>
      <sz val="20"/>
      <color indexed="8"/>
      <name val="Times New Roman"/>
      <family val="1"/>
    </font>
    <font>
      <sz val="16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name val="Arial"/>
      <family val="2"/>
    </font>
    <font>
      <b/>
      <sz val="18"/>
      <name val="Times New Roman"/>
      <family val="1"/>
    </font>
    <font>
      <sz val="20"/>
      <color indexed="8"/>
      <name val="Times New Roman"/>
      <family val="1"/>
    </font>
    <font>
      <sz val="20"/>
      <name val="Times New Roman"/>
      <family val="1"/>
    </font>
    <font>
      <sz val="11"/>
      <name val="Arial"/>
      <family val="2"/>
    </font>
    <font>
      <sz val="14"/>
      <name val="Times New Roman"/>
      <family val="1"/>
    </font>
    <font>
      <sz val="18"/>
      <color indexed="8"/>
      <name val="Times New Roman"/>
      <family val="1"/>
    </font>
    <font>
      <sz val="18"/>
      <name val="Times New Roman"/>
      <family val="1"/>
    </font>
    <font>
      <b/>
      <sz val="18"/>
      <color indexed="8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6"/>
      <color indexed="8"/>
      <name val="Arial"/>
      <family val="2"/>
    </font>
    <font>
      <b/>
      <sz val="18"/>
      <color indexed="8"/>
      <name val="Arial"/>
      <family val="2"/>
    </font>
    <font>
      <b/>
      <sz val="17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18"/>
      <name val="Calibri"/>
      <family val="2"/>
    </font>
    <font>
      <sz val="18"/>
      <name val="Calibri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sz val="30"/>
      <name val="Arial"/>
      <family val="2"/>
    </font>
    <font>
      <b/>
      <sz val="30"/>
      <color indexed="8"/>
      <name val="Calibri"/>
      <family val="2"/>
    </font>
    <font>
      <b/>
      <sz val="30"/>
      <name val="Calibri"/>
      <family val="2"/>
    </font>
    <font>
      <sz val="30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8"/>
      <name val="Arial Black"/>
      <family val="2"/>
    </font>
    <font>
      <sz val="16"/>
      <color indexed="8"/>
      <name val="Arial Black"/>
      <family val="2"/>
    </font>
    <font>
      <b/>
      <sz val="10"/>
      <color indexed="8"/>
      <name val="Arial Black"/>
      <family val="2"/>
    </font>
    <font>
      <b/>
      <sz val="14"/>
      <color theme="1"/>
      <name val="Calibri"/>
      <family val="2"/>
      <scheme val="minor"/>
    </font>
    <font>
      <b/>
      <u/>
      <sz val="18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5" fillId="0" borderId="0"/>
  </cellStyleXfs>
  <cellXfs count="804">
    <xf numFmtId="0" fontId="0" fillId="0" borderId="0" xfId="0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 applyAlignment="1">
      <alignment horizontal="left" vertical="top" wrapText="1" readingOrder="1"/>
    </xf>
    <xf numFmtId="0" fontId="5" fillId="0" borderId="2" xfId="0" applyFont="1" applyBorder="1" applyAlignment="1">
      <alignment wrapText="1" readingOrder="1"/>
    </xf>
    <xf numFmtId="0" fontId="2" fillId="0" borderId="2" xfId="0" applyFont="1" applyBorder="1"/>
    <xf numFmtId="0" fontId="2" fillId="0" borderId="2" xfId="0" applyFont="1" applyBorder="1" applyAlignment="1">
      <alignment readingOrder="1"/>
    </xf>
    <xf numFmtId="0" fontId="4" fillId="0" borderId="2" xfId="0" applyFont="1" applyFill="1" applyBorder="1"/>
    <xf numFmtId="0" fontId="5" fillId="0" borderId="2" xfId="0" applyFont="1" applyFill="1" applyBorder="1" applyAlignment="1">
      <alignment horizontal="left" vertical="top" wrapText="1" readingOrder="1"/>
    </xf>
    <xf numFmtId="0" fontId="5" fillId="0" borderId="2" xfId="0" applyFont="1" applyFill="1" applyBorder="1" applyAlignment="1">
      <alignment wrapText="1" readingOrder="1"/>
    </xf>
    <xf numFmtId="0" fontId="4" fillId="0" borderId="2" xfId="0" applyFont="1" applyBorder="1" applyAlignment="1">
      <alignment readingOrder="1"/>
    </xf>
    <xf numFmtId="0" fontId="0" fillId="0" borderId="2" xfId="0" applyBorder="1"/>
    <xf numFmtId="0" fontId="3" fillId="0" borderId="2" xfId="0" applyFont="1" applyFill="1" applyBorder="1" applyAlignment="1">
      <alignment horizontal="left" vertical="top" wrapText="1" readingOrder="1"/>
    </xf>
    <xf numFmtId="0" fontId="3" fillId="0" borderId="2" xfId="0" applyFont="1" applyFill="1" applyBorder="1" applyAlignment="1">
      <alignment horizontal="right" vertical="center" wrapText="1" readingOrder="1"/>
    </xf>
    <xf numFmtId="0" fontId="4" fillId="0" borderId="2" xfId="0" applyFont="1" applyBorder="1" applyAlignment="1">
      <alignment horizontal="right" readingOrder="1"/>
    </xf>
    <xf numFmtId="0" fontId="2" fillId="0" borderId="2" xfId="0" applyFont="1" applyBorder="1" applyAlignment="1">
      <alignment horizontal="right" readingOrder="1"/>
    </xf>
    <xf numFmtId="0" fontId="7" fillId="0" borderId="0" xfId="0" applyFont="1" applyFill="1"/>
    <xf numFmtId="0" fontId="7" fillId="0" borderId="2" xfId="0" applyFont="1" applyFill="1" applyBorder="1" applyAlignment="1"/>
    <xf numFmtId="0" fontId="7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0" fontId="7" fillId="2" borderId="2" xfId="0" applyFont="1" applyFill="1" applyBorder="1" applyAlignment="1"/>
    <xf numFmtId="0" fontId="7" fillId="0" borderId="2" xfId="0" applyFont="1" applyFill="1" applyBorder="1"/>
    <xf numFmtId="1" fontId="8" fillId="2" borderId="2" xfId="0" applyNumberFormat="1" applyFont="1" applyFill="1" applyBorder="1" applyAlignment="1">
      <alignment wrapText="1"/>
    </xf>
    <xf numFmtId="1" fontId="7" fillId="2" borderId="2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wrapText="1"/>
    </xf>
    <xf numFmtId="0" fontId="7" fillId="0" borderId="2" xfId="0" applyNumberFormat="1" applyFont="1" applyFill="1" applyBorder="1" applyAlignment="1">
      <alignment wrapText="1"/>
    </xf>
    <xf numFmtId="0" fontId="7" fillId="2" borderId="2" xfId="0" applyFont="1" applyFill="1" applyBorder="1"/>
    <xf numFmtId="1" fontId="8" fillId="2" borderId="2" xfId="0" applyNumberFormat="1" applyFont="1" applyFill="1" applyBorder="1"/>
    <xf numFmtId="1" fontId="7" fillId="2" borderId="2" xfId="0" applyNumberFormat="1" applyFont="1" applyFill="1" applyBorder="1"/>
    <xf numFmtId="1" fontId="7" fillId="0" borderId="2" xfId="0" applyNumberFormat="1" applyFont="1" applyFill="1" applyBorder="1"/>
    <xf numFmtId="0" fontId="10" fillId="0" borderId="0" xfId="0" applyFont="1" applyFill="1"/>
    <xf numFmtId="2" fontId="10" fillId="0" borderId="0" xfId="0" applyNumberFormat="1" applyFont="1" applyFill="1"/>
    <xf numFmtId="0" fontId="12" fillId="0" borderId="0" xfId="0" applyFont="1" applyFill="1"/>
    <xf numFmtId="0" fontId="12" fillId="0" borderId="2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/>
    <xf numFmtId="2" fontId="14" fillId="0" borderId="2" xfId="0" applyNumberFormat="1" applyFont="1" applyFill="1" applyBorder="1"/>
    <xf numFmtId="0" fontId="15" fillId="0" borderId="2" xfId="0" applyFont="1" applyFill="1" applyBorder="1"/>
    <xf numFmtId="2" fontId="14" fillId="0" borderId="2" xfId="0" applyNumberFormat="1" applyFont="1" applyFill="1" applyBorder="1" applyAlignment="1">
      <alignment vertical="top" wrapText="1"/>
    </xf>
    <xf numFmtId="2" fontId="14" fillId="0" borderId="2" xfId="0" applyNumberFormat="1" applyFont="1" applyFill="1" applyBorder="1" applyAlignment="1">
      <alignment wrapText="1"/>
    </xf>
    <xf numFmtId="0" fontId="16" fillId="0" borderId="0" xfId="0" applyFont="1" applyFill="1"/>
    <xf numFmtId="2" fontId="17" fillId="0" borderId="0" xfId="0" applyNumberFormat="1" applyFont="1" applyFill="1"/>
    <xf numFmtId="0" fontId="20" fillId="0" borderId="2" xfId="0" applyFont="1" applyFill="1" applyBorder="1" applyAlignment="1">
      <alignment wrapText="1"/>
    </xf>
    <xf numFmtId="0" fontId="21" fillId="0" borderId="0" xfId="0" applyFont="1" applyFill="1"/>
    <xf numFmtId="0" fontId="22" fillId="0" borderId="2" xfId="0" applyFont="1" applyFill="1" applyBorder="1"/>
    <xf numFmtId="0" fontId="22" fillId="0" borderId="2" xfId="0" applyFont="1" applyFill="1" applyBorder="1" applyAlignment="1">
      <alignment wrapText="1"/>
    </xf>
    <xf numFmtId="0" fontId="23" fillId="0" borderId="2" xfId="0" applyFont="1" applyFill="1" applyBorder="1"/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6" fillId="0" borderId="4" xfId="0" applyFont="1" applyBorder="1" applyAlignment="1">
      <alignment horizontal="center"/>
    </xf>
    <xf numFmtId="0" fontId="26" fillId="0" borderId="4" xfId="0" applyFont="1" applyBorder="1" applyAlignment="1">
      <alignment horizontal="left"/>
    </xf>
    <xf numFmtId="0" fontId="26" fillId="0" borderId="4" xfId="0" applyNumberFormat="1" applyFont="1" applyBorder="1" applyAlignment="1">
      <alignment horizontal="center"/>
    </xf>
    <xf numFmtId="10" fontId="26" fillId="0" borderId="4" xfId="1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2" xfId="0" applyNumberFormat="1" applyFont="1" applyBorder="1" applyAlignment="1">
      <alignment horizontal="center"/>
    </xf>
    <xf numFmtId="10" fontId="26" fillId="0" borderId="2" xfId="1" applyNumberFormat="1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3" xfId="0" applyFont="1" applyBorder="1" applyAlignment="1">
      <alignment horizontal="left"/>
    </xf>
    <xf numFmtId="0" fontId="25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Fill="1"/>
    <xf numFmtId="0" fontId="29" fillId="0" borderId="2" xfId="0" applyFont="1" applyFill="1" applyBorder="1" applyAlignment="1">
      <alignment vertical="top"/>
    </xf>
    <xf numFmtId="0" fontId="29" fillId="0" borderId="2" xfId="0" applyFont="1" applyFill="1" applyBorder="1" applyAlignment="1">
      <alignment horizontal="center" vertical="top" wrapText="1"/>
    </xf>
    <xf numFmtId="0" fontId="29" fillId="0" borderId="2" xfId="0" applyFont="1" applyFill="1" applyBorder="1"/>
    <xf numFmtId="0" fontId="29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vertical="top"/>
    </xf>
    <xf numFmtId="0" fontId="31" fillId="0" borderId="0" xfId="0" applyFont="1" applyFill="1"/>
    <xf numFmtId="0" fontId="28" fillId="0" borderId="2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right" vertical="center" wrapText="1" shrinkToFit="1"/>
    </xf>
    <xf numFmtId="0" fontId="32" fillId="0" borderId="2" xfId="0" applyFont="1" applyFill="1" applyBorder="1"/>
    <xf numFmtId="0" fontId="31" fillId="0" borderId="2" xfId="0" applyFont="1" applyFill="1" applyBorder="1"/>
    <xf numFmtId="0" fontId="30" fillId="0" borderId="2" xfId="0" applyFont="1" applyFill="1" applyBorder="1" applyAlignment="1">
      <alignment horizontal="right" shrinkToFit="1"/>
    </xf>
    <xf numFmtId="0" fontId="13" fillId="0" borderId="2" xfId="0" applyFont="1" applyFill="1" applyBorder="1"/>
    <xf numFmtId="0" fontId="30" fillId="0" borderId="2" xfId="0" applyFont="1" applyFill="1" applyBorder="1"/>
    <xf numFmtId="0" fontId="33" fillId="0" borderId="0" xfId="0" applyFont="1" applyFill="1" applyAlignment="1">
      <alignment horizontal="right"/>
    </xf>
    <xf numFmtId="0" fontId="21" fillId="0" borderId="0" xfId="0" applyFont="1" applyProtection="1"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36" fillId="0" borderId="2" xfId="2" applyFont="1" applyFill="1" applyBorder="1" applyAlignment="1">
      <alignment horizontal="right" wrapText="1"/>
    </xf>
    <xf numFmtId="0" fontId="36" fillId="0" borderId="2" xfId="2" applyFont="1" applyFill="1" applyBorder="1" applyAlignment="1">
      <alignment horizontal="left" wrapText="1"/>
    </xf>
    <xf numFmtId="1" fontId="36" fillId="0" borderId="2" xfId="0" applyNumberFormat="1" applyFont="1" applyFill="1" applyBorder="1" applyAlignment="1">
      <alignment horizontal="right"/>
    </xf>
    <xf numFmtId="0" fontId="9" fillId="0" borderId="2" xfId="2" applyFont="1" applyFill="1" applyBorder="1" applyAlignment="1">
      <alignment horizontal="right" wrapText="1"/>
    </xf>
    <xf numFmtId="1" fontId="33" fillId="0" borderId="0" xfId="0" applyNumberFormat="1" applyFont="1" applyFill="1" applyAlignment="1">
      <alignment horizontal="right"/>
    </xf>
    <xf numFmtId="0" fontId="36" fillId="0" borderId="2" xfId="0" applyFont="1" applyBorder="1"/>
    <xf numFmtId="1" fontId="36" fillId="0" borderId="13" xfId="0" applyNumberFormat="1" applyFont="1" applyFill="1" applyBorder="1" applyAlignment="1">
      <alignment horizontal="right"/>
    </xf>
    <xf numFmtId="1" fontId="34" fillId="0" borderId="0" xfId="0" applyNumberFormat="1" applyFont="1" applyFill="1" applyBorder="1" applyAlignment="1">
      <alignment horizontal="right"/>
    </xf>
    <xf numFmtId="0" fontId="36" fillId="0" borderId="13" xfId="0" applyFont="1" applyBorder="1"/>
    <xf numFmtId="0" fontId="36" fillId="0" borderId="13" xfId="2" applyFont="1" applyFill="1" applyBorder="1" applyAlignment="1">
      <alignment horizontal="left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38" fillId="0" borderId="0" xfId="0" applyFont="1" applyFill="1" applyAlignment="1">
      <alignment horizontal="right"/>
    </xf>
    <xf numFmtId="0" fontId="0" fillId="0" borderId="0" xfId="0" applyProtection="1">
      <protection locked="0"/>
    </xf>
    <xf numFmtId="0" fontId="39" fillId="0" borderId="2" xfId="0" applyFont="1" applyBorder="1" applyAlignment="1" applyProtection="1">
      <alignment horizontal="center" vertical="center"/>
      <protection locked="0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1" fontId="40" fillId="0" borderId="2" xfId="0" applyNumberFormat="1" applyFont="1" applyFill="1" applyBorder="1" applyAlignment="1">
      <alignment horizontal="right"/>
    </xf>
    <xf numFmtId="1" fontId="41" fillId="0" borderId="15" xfId="0" applyNumberFormat="1" applyFont="1" applyFill="1" applyBorder="1" applyAlignment="1">
      <alignment horizontal="right"/>
    </xf>
    <xf numFmtId="0" fontId="42" fillId="0" borderId="2" xfId="0" applyFont="1" applyFill="1" applyBorder="1" applyAlignment="1">
      <alignment horizontal="right"/>
    </xf>
    <xf numFmtId="0" fontId="38" fillId="0" borderId="0" xfId="0" applyFont="1" applyFill="1" applyAlignment="1">
      <alignment horizontal="left"/>
    </xf>
    <xf numFmtId="1" fontId="38" fillId="0" borderId="0" xfId="0" applyNumberFormat="1" applyFont="1" applyFill="1" applyAlignment="1">
      <alignment horizontal="right"/>
    </xf>
    <xf numFmtId="0" fontId="44" fillId="0" borderId="2" xfId="0" applyFont="1" applyBorder="1" applyAlignment="1">
      <alignment horizontal="center" vertical="center" wrapText="1"/>
    </xf>
    <xf numFmtId="17" fontId="17" fillId="0" borderId="2" xfId="0" applyNumberFormat="1" applyFont="1" applyBorder="1" applyAlignment="1">
      <alignment horizontal="center" vertical="center" wrapText="1"/>
    </xf>
    <xf numFmtId="17" fontId="43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44" fillId="0" borderId="2" xfId="0" applyFont="1" applyBorder="1" applyAlignment="1">
      <alignment vertical="center" wrapText="1"/>
    </xf>
    <xf numFmtId="0" fontId="44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2" fontId="17" fillId="0" borderId="2" xfId="0" applyNumberFormat="1" applyFont="1" applyBorder="1" applyAlignment="1">
      <alignment vertical="center" wrapText="1"/>
    </xf>
    <xf numFmtId="2" fontId="17" fillId="0" borderId="2" xfId="0" applyNumberFormat="1" applyFont="1" applyBorder="1" applyAlignment="1">
      <alignment vertical="center"/>
    </xf>
    <xf numFmtId="2" fontId="44" fillId="0" borderId="2" xfId="0" applyNumberFormat="1" applyFont="1" applyBorder="1" applyAlignment="1">
      <alignment vertical="center"/>
    </xf>
    <xf numFmtId="0" fontId="45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47" fillId="0" borderId="0" xfId="0" applyNumberFormat="1" applyFont="1" applyAlignment="1" applyProtection="1">
      <alignment horizontal="right"/>
    </xf>
    <xf numFmtId="0" fontId="46" fillId="0" borderId="2" xfId="0" applyNumberFormat="1" applyFont="1" applyBorder="1" applyAlignment="1" applyProtection="1">
      <alignment horizontal="left"/>
    </xf>
    <xf numFmtId="0" fontId="47" fillId="0" borderId="13" xfId="0" applyNumberFormat="1" applyFont="1" applyBorder="1" applyAlignment="1" applyProtection="1">
      <alignment horizontal="right"/>
    </xf>
    <xf numFmtId="0" fontId="46" fillId="0" borderId="2" xfId="0" applyNumberFormat="1" applyFont="1" applyBorder="1" applyAlignment="1" applyProtection="1">
      <alignment horizontal="right"/>
    </xf>
    <xf numFmtId="0" fontId="46" fillId="0" borderId="2" xfId="0" applyNumberFormat="1" applyFont="1" applyBorder="1" applyAlignment="1" applyProtection="1"/>
    <xf numFmtId="0" fontId="46" fillId="0" borderId="13" xfId="0" applyNumberFormat="1" applyFont="1" applyBorder="1" applyAlignment="1" applyProtection="1"/>
    <xf numFmtId="0" fontId="46" fillId="0" borderId="15" xfId="0" applyNumberFormat="1" applyFont="1" applyBorder="1" applyAlignment="1" applyProtection="1">
      <alignment horizontal="left"/>
    </xf>
    <xf numFmtId="0" fontId="47" fillId="0" borderId="2" xfId="0" applyNumberFormat="1" applyFont="1" applyBorder="1" applyAlignment="1" applyProtection="1">
      <alignment horizontal="right"/>
    </xf>
    <xf numFmtId="0" fontId="47" fillId="0" borderId="4" xfId="0" applyNumberFormat="1" applyFont="1" applyBorder="1" applyAlignment="1" applyProtection="1">
      <alignment horizontal="right"/>
    </xf>
    <xf numFmtId="0" fontId="47" fillId="0" borderId="16" xfId="0" applyNumberFormat="1" applyFont="1" applyBorder="1" applyAlignment="1" applyProtection="1">
      <alignment horizontal="right"/>
    </xf>
    <xf numFmtId="0" fontId="46" fillId="0" borderId="4" xfId="0" applyNumberFormat="1" applyFont="1" applyBorder="1" applyAlignment="1" applyProtection="1">
      <alignment horizontal="center"/>
    </xf>
    <xf numFmtId="0" fontId="46" fillId="0" borderId="4" xfId="0" applyNumberFormat="1" applyFont="1" applyBorder="1" applyAlignment="1" applyProtection="1">
      <alignment horizontal="right"/>
    </xf>
    <xf numFmtId="0" fontId="46" fillId="0" borderId="2" xfId="0" applyNumberFormat="1" applyFont="1" applyBorder="1" applyAlignment="1" applyProtection="1">
      <alignment horizontal="center"/>
    </xf>
    <xf numFmtId="0" fontId="47" fillId="0" borderId="2" xfId="0" applyNumberFormat="1" applyFont="1" applyBorder="1" applyAlignment="1" applyProtection="1">
      <alignment horizontal="center"/>
    </xf>
    <xf numFmtId="0" fontId="47" fillId="0" borderId="2" xfId="0" applyNumberFormat="1" applyFont="1" applyBorder="1" applyAlignment="1" applyProtection="1">
      <alignment horizontal="left"/>
    </xf>
    <xf numFmtId="0" fontId="47" fillId="0" borderId="2" xfId="0" applyNumberFormat="1" applyFont="1" applyFill="1" applyBorder="1" applyAlignment="1" applyProtection="1">
      <alignment horizontal="right"/>
    </xf>
    <xf numFmtId="1" fontId="47" fillId="0" borderId="2" xfId="0" applyNumberFormat="1" applyFont="1" applyBorder="1" applyAlignment="1" applyProtection="1">
      <alignment horizontal="right"/>
    </xf>
    <xf numFmtId="1" fontId="47" fillId="0" borderId="4" xfId="0" applyNumberFormat="1" applyFont="1" applyBorder="1" applyAlignment="1" applyProtection="1">
      <alignment horizontal="right"/>
    </xf>
    <xf numFmtId="0" fontId="46" fillId="0" borderId="2" xfId="0" applyNumberFormat="1" applyFont="1" applyFill="1" applyBorder="1" applyAlignment="1" applyProtection="1">
      <alignment horizontal="right"/>
    </xf>
    <xf numFmtId="1" fontId="46" fillId="0" borderId="2" xfId="0" applyNumberFormat="1" applyFont="1" applyBorder="1" applyAlignment="1" applyProtection="1">
      <alignment horizontal="right"/>
    </xf>
    <xf numFmtId="1" fontId="46" fillId="0" borderId="4" xfId="0" applyNumberFormat="1" applyFont="1" applyBorder="1" applyAlignment="1" applyProtection="1">
      <alignment horizontal="right"/>
    </xf>
    <xf numFmtId="0" fontId="47" fillId="0" borderId="0" xfId="0" applyNumberFormat="1" applyFont="1" applyAlignment="1" applyProtection="1">
      <alignment horizontal="left"/>
    </xf>
    <xf numFmtId="2" fontId="47" fillId="0" borderId="2" xfId="0" applyNumberFormat="1" applyFont="1" applyBorder="1" applyAlignment="1" applyProtection="1">
      <alignment horizontal="right"/>
    </xf>
    <xf numFmtId="2" fontId="48" fillId="0" borderId="2" xfId="0" applyNumberFormat="1" applyFont="1" applyBorder="1" applyAlignment="1" applyProtection="1">
      <alignment horizontal="right"/>
    </xf>
    <xf numFmtId="0" fontId="47" fillId="0" borderId="2" xfId="0" applyNumberFormat="1" applyFont="1" applyFill="1" applyBorder="1" applyAlignment="1" applyProtection="1">
      <alignment horizontal="center"/>
      <protection locked="0"/>
    </xf>
    <xf numFmtId="0" fontId="47" fillId="0" borderId="2" xfId="0" applyNumberFormat="1" applyFont="1" applyFill="1" applyBorder="1" applyAlignment="1" applyProtection="1">
      <protection locked="0"/>
    </xf>
    <xf numFmtId="0" fontId="49" fillId="0" borderId="2" xfId="0" applyNumberFormat="1" applyFont="1" applyFill="1" applyBorder="1" applyAlignment="1" applyProtection="1">
      <protection locked="0"/>
    </xf>
    <xf numFmtId="0" fontId="49" fillId="0" borderId="2" xfId="0" applyNumberFormat="1" applyFont="1" applyFill="1" applyBorder="1" applyAlignment="1" applyProtection="1">
      <alignment horizontal="center"/>
      <protection locked="0"/>
    </xf>
    <xf numFmtId="0" fontId="46" fillId="0" borderId="2" xfId="0" applyNumberFormat="1" applyFont="1" applyFill="1" applyBorder="1" applyAlignment="1" applyProtection="1">
      <protection locked="0"/>
    </xf>
    <xf numFmtId="0" fontId="46" fillId="0" borderId="2" xfId="0" applyNumberFormat="1" applyFont="1" applyFill="1" applyBorder="1" applyAlignment="1" applyProtection="1">
      <alignment horizontal="left"/>
    </xf>
    <xf numFmtId="0" fontId="47" fillId="0" borderId="3" xfId="0" applyNumberFormat="1" applyFont="1" applyBorder="1" applyAlignment="1" applyProtection="1">
      <alignment horizontal="center"/>
    </xf>
    <xf numFmtId="0" fontId="47" fillId="0" borderId="3" xfId="0" applyNumberFormat="1" applyFont="1" applyBorder="1" applyAlignment="1" applyProtection="1">
      <alignment horizontal="left"/>
    </xf>
    <xf numFmtId="1" fontId="47" fillId="0" borderId="3" xfId="0" applyNumberFormat="1" applyFont="1" applyBorder="1" applyAlignment="1" applyProtection="1">
      <alignment horizontal="right"/>
    </xf>
    <xf numFmtId="2" fontId="47" fillId="0" borderId="3" xfId="0" applyNumberFormat="1" applyFont="1" applyBorder="1" applyAlignment="1" applyProtection="1">
      <alignment horizontal="right"/>
    </xf>
    <xf numFmtId="0" fontId="47" fillId="0" borderId="2" xfId="0" applyNumberFormat="1" applyFont="1" applyFill="1" applyBorder="1" applyAlignment="1" applyProtection="1">
      <alignment horizontal="left"/>
    </xf>
    <xf numFmtId="2" fontId="47" fillId="0" borderId="0" xfId="0" applyNumberFormat="1" applyFont="1" applyBorder="1" applyAlignment="1" applyProtection="1">
      <alignment horizontal="right"/>
    </xf>
    <xf numFmtId="0" fontId="46" fillId="0" borderId="2" xfId="0" applyNumberFormat="1" applyFont="1" applyFill="1" applyBorder="1" applyAlignment="1" applyProtection="1">
      <alignment horizontal="center"/>
      <protection locked="0"/>
    </xf>
    <xf numFmtId="0" fontId="46" fillId="0" borderId="15" xfId="0" applyNumberFormat="1" applyFont="1" applyBorder="1" applyAlignment="1" applyProtection="1"/>
    <xf numFmtId="0" fontId="50" fillId="0" borderId="2" xfId="0" applyNumberFormat="1" applyFont="1" applyFill="1" applyBorder="1" applyAlignment="1" applyProtection="1">
      <alignment horizontal="center"/>
      <protection locked="0"/>
    </xf>
    <xf numFmtId="0" fontId="50" fillId="0" borderId="2" xfId="0" applyNumberFormat="1" applyFont="1" applyFill="1" applyBorder="1" applyAlignment="1" applyProtection="1">
      <protection locked="0"/>
    </xf>
    <xf numFmtId="0" fontId="51" fillId="0" borderId="2" xfId="0" quotePrefix="1" applyNumberFormat="1" applyFont="1" applyFill="1" applyBorder="1" applyAlignment="1" applyProtection="1">
      <alignment horizontal="center"/>
      <protection locked="0"/>
    </xf>
    <xf numFmtId="0" fontId="51" fillId="0" borderId="2" xfId="0" applyNumberFormat="1" applyFont="1" applyFill="1" applyBorder="1" applyAlignment="1" applyProtection="1">
      <protection locked="0"/>
    </xf>
    <xf numFmtId="0" fontId="47" fillId="0" borderId="0" xfId="0" applyNumberFormat="1" applyFont="1" applyFill="1" applyAlignment="1" applyProtection="1">
      <alignment horizontal="left"/>
    </xf>
    <xf numFmtId="0" fontId="10" fillId="0" borderId="0" xfId="0" applyNumberFormat="1" applyFont="1" applyFill="1" applyAlignment="1" applyProtection="1">
      <protection locked="0"/>
    </xf>
    <xf numFmtId="0" fontId="54" fillId="0" borderId="2" xfId="0" applyNumberFormat="1" applyFont="1" applyFill="1" applyBorder="1" applyAlignment="1">
      <alignment horizontal="center"/>
    </xf>
    <xf numFmtId="0" fontId="54" fillId="0" borderId="2" xfId="0" applyNumberFormat="1" applyFont="1" applyFill="1" applyBorder="1" applyAlignment="1">
      <alignment horizontal="center"/>
    </xf>
    <xf numFmtId="0" fontId="54" fillId="0" borderId="2" xfId="0" applyNumberFormat="1" applyFont="1" applyFill="1" applyBorder="1" applyAlignment="1">
      <alignment horizontal="right"/>
    </xf>
    <xf numFmtId="1" fontId="54" fillId="0" borderId="2" xfId="0" applyNumberFormat="1" applyFont="1" applyFill="1" applyBorder="1" applyAlignment="1">
      <alignment horizontal="right"/>
    </xf>
    <xf numFmtId="0" fontId="54" fillId="0" borderId="2" xfId="0" applyNumberFormat="1" applyFont="1" applyFill="1" applyBorder="1" applyAlignment="1"/>
    <xf numFmtId="0" fontId="54" fillId="0" borderId="2" xfId="0" applyNumberFormat="1" applyFont="1" applyFill="1" applyBorder="1" applyAlignment="1" applyProtection="1">
      <protection locked="0"/>
    </xf>
    <xf numFmtId="0" fontId="10" fillId="0" borderId="2" xfId="0" applyNumberFormat="1" applyFont="1" applyFill="1" applyBorder="1" applyAlignment="1" applyProtection="1">
      <protection locked="0"/>
    </xf>
    <xf numFmtId="0" fontId="54" fillId="0" borderId="2" xfId="0" applyNumberFormat="1" applyFont="1" applyFill="1" applyBorder="1" applyAlignment="1" applyProtection="1">
      <alignment horizontal="center"/>
      <protection locked="0"/>
    </xf>
    <xf numFmtId="1" fontId="54" fillId="0" borderId="2" xfId="0" applyNumberFormat="1" applyFont="1" applyFill="1" applyBorder="1" applyAlignment="1" applyProtection="1">
      <alignment horizontal="right"/>
      <protection locked="0"/>
    </xf>
    <xf numFmtId="1" fontId="10" fillId="0" borderId="2" xfId="0" applyNumberFormat="1" applyFont="1" applyFill="1" applyBorder="1" applyAlignment="1" applyProtection="1">
      <protection locked="0"/>
    </xf>
    <xf numFmtId="0" fontId="10" fillId="0" borderId="13" xfId="2" applyFont="1" applyFill="1" applyBorder="1" applyAlignment="1">
      <alignment horizontal="left" wrapText="1"/>
    </xf>
    <xf numFmtId="0" fontId="10" fillId="0" borderId="13" xfId="0" applyNumberFormat="1" applyFont="1" applyFill="1" applyBorder="1"/>
    <xf numFmtId="0" fontId="54" fillId="0" borderId="0" xfId="0" applyNumberFormat="1" applyFont="1" applyFill="1" applyAlignment="1" applyProtection="1">
      <alignment horizontal="center"/>
      <protection locked="0"/>
    </xf>
    <xf numFmtId="1" fontId="54" fillId="0" borderId="2" xfId="0" applyNumberFormat="1" applyFont="1" applyFill="1" applyBorder="1" applyAlignment="1" applyProtection="1">
      <protection locked="0"/>
    </xf>
    <xf numFmtId="0" fontId="55" fillId="0" borderId="2" xfId="0" applyNumberFormat="1" applyFont="1" applyFill="1" applyBorder="1" applyAlignment="1" applyProtection="1">
      <alignment horizontal="center"/>
      <protection locked="0"/>
    </xf>
    <xf numFmtId="0" fontId="54" fillId="0" borderId="2" xfId="0" applyNumberFormat="1" applyFont="1" applyFill="1" applyBorder="1" applyAlignment="1" applyProtection="1">
      <alignment horizontal="right"/>
    </xf>
    <xf numFmtId="1" fontId="54" fillId="0" borderId="2" xfId="0" applyNumberFormat="1" applyFont="1" applyFill="1" applyBorder="1" applyAlignment="1" applyProtection="1">
      <alignment horizontal="right"/>
    </xf>
    <xf numFmtId="0" fontId="55" fillId="0" borderId="2" xfId="0" applyNumberFormat="1" applyFont="1" applyFill="1" applyBorder="1" applyAlignment="1" applyProtection="1">
      <protection locked="0"/>
    </xf>
    <xf numFmtId="0" fontId="54" fillId="0" borderId="2" xfId="0" applyNumberFormat="1" applyFont="1" applyFill="1" applyBorder="1" applyAlignment="1" applyProtection="1">
      <alignment horizontal="left"/>
    </xf>
    <xf numFmtId="0" fontId="55" fillId="0" borderId="2" xfId="0" quotePrefix="1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Alignment="1" applyProtection="1">
      <alignment horizontal="center"/>
    </xf>
    <xf numFmtId="0" fontId="56" fillId="0" borderId="0" xfId="0" applyNumberFormat="1" applyFont="1" applyFill="1" applyAlignment="1" applyProtection="1">
      <protection locked="0"/>
    </xf>
    <xf numFmtId="0" fontId="57" fillId="0" borderId="2" xfId="0" applyNumberFormat="1" applyFont="1" applyFill="1" applyBorder="1" applyAlignment="1" applyProtection="1">
      <alignment horizontal="center" wrapText="1"/>
    </xf>
    <xf numFmtId="0" fontId="57" fillId="0" borderId="4" xfId="0" applyNumberFormat="1" applyFont="1" applyFill="1" applyBorder="1" applyAlignment="1" applyProtection="1">
      <alignment horizontal="center"/>
    </xf>
    <xf numFmtId="0" fontId="57" fillId="0" borderId="4" xfId="0" applyNumberFormat="1" applyFont="1" applyFill="1" applyBorder="1" applyAlignment="1" applyProtection="1"/>
    <xf numFmtId="0" fontId="56" fillId="0" borderId="4" xfId="0" applyNumberFormat="1" applyFont="1" applyFill="1" applyBorder="1" applyAlignment="1" applyProtection="1"/>
    <xf numFmtId="0" fontId="58" fillId="0" borderId="2" xfId="0" applyNumberFormat="1" applyFont="1" applyFill="1" applyBorder="1" applyAlignment="1" applyProtection="1">
      <alignment horizontal="center"/>
    </xf>
    <xf numFmtId="0" fontId="56" fillId="0" borderId="13" xfId="2" applyFont="1" applyFill="1" applyBorder="1" applyAlignment="1">
      <alignment horizontal="left" wrapText="1"/>
    </xf>
    <xf numFmtId="1" fontId="20" fillId="0" borderId="2" xfId="0" applyNumberFormat="1" applyFont="1" applyFill="1" applyBorder="1" applyAlignment="1" applyProtection="1"/>
    <xf numFmtId="0" fontId="57" fillId="0" borderId="2" xfId="0" applyNumberFormat="1" applyFont="1" applyFill="1" applyBorder="1" applyAlignment="1" applyProtection="1">
      <alignment horizontal="center"/>
    </xf>
    <xf numFmtId="0" fontId="57" fillId="0" borderId="2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0" fontId="57" fillId="0" borderId="2" xfId="0" applyNumberFormat="1" applyFont="1" applyFill="1" applyBorder="1" applyAlignment="1" applyProtection="1">
      <alignment horizontal="center"/>
      <protection locked="0"/>
    </xf>
    <xf numFmtId="0" fontId="57" fillId="0" borderId="2" xfId="0" applyNumberFormat="1" applyFont="1" applyFill="1" applyBorder="1" applyAlignment="1" applyProtection="1">
      <protection locked="0"/>
    </xf>
    <xf numFmtId="0" fontId="58" fillId="0" borderId="2" xfId="0" applyNumberFormat="1" applyFont="1" applyFill="1" applyBorder="1" applyAlignment="1" applyProtection="1">
      <alignment horizontal="center"/>
      <protection locked="0"/>
    </xf>
    <xf numFmtId="0" fontId="56" fillId="0" borderId="13" xfId="0" applyNumberFormat="1" applyFont="1" applyFill="1" applyBorder="1"/>
    <xf numFmtId="0" fontId="59" fillId="0" borderId="0" xfId="0" applyNumberFormat="1" applyFont="1" applyFill="1" applyAlignment="1" applyProtection="1">
      <alignment horizontal="center"/>
    </xf>
    <xf numFmtId="0" fontId="20" fillId="0" borderId="0" xfId="0" applyNumberFormat="1" applyFont="1" applyFill="1" applyAlignment="1" applyProtection="1">
      <protection locked="0"/>
    </xf>
    <xf numFmtId="0" fontId="60" fillId="0" borderId="3" xfId="0" applyNumberFormat="1" applyFont="1" applyFill="1" applyBorder="1" applyAlignment="1" applyProtection="1">
      <alignment vertical="center" wrapText="1"/>
    </xf>
    <xf numFmtId="0" fontId="60" fillId="0" borderId="3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Alignment="1" applyProtection="1">
      <protection locked="0"/>
    </xf>
    <xf numFmtId="0" fontId="60" fillId="0" borderId="26" xfId="0" applyNumberFormat="1" applyFont="1" applyFill="1" applyBorder="1" applyAlignment="1" applyProtection="1">
      <alignment vertical="center" wrapText="1"/>
    </xf>
    <xf numFmtId="0" fontId="60" fillId="0" borderId="26" xfId="0" applyNumberFormat="1" applyFont="1" applyFill="1" applyBorder="1" applyAlignment="1" applyProtection="1">
      <alignment vertical="center"/>
    </xf>
    <xf numFmtId="0" fontId="60" fillId="0" borderId="4" xfId="0" applyNumberFormat="1" applyFont="1" applyFill="1" applyBorder="1" applyAlignment="1" applyProtection="1">
      <alignment vertical="center" wrapText="1"/>
    </xf>
    <xf numFmtId="0" fontId="60" fillId="0" borderId="4" xfId="0" applyNumberFormat="1" applyFont="1" applyFill="1" applyBorder="1" applyAlignment="1" applyProtection="1">
      <alignment vertical="center"/>
    </xf>
    <xf numFmtId="0" fontId="60" fillId="0" borderId="2" xfId="0" applyNumberFormat="1" applyFont="1" applyFill="1" applyBorder="1" applyAlignment="1" applyProtection="1">
      <alignment horizontal="center" wrapText="1"/>
    </xf>
    <xf numFmtId="1" fontId="56" fillId="0" borderId="2" xfId="0" applyNumberFormat="1" applyFont="1" applyFill="1" applyBorder="1" applyAlignment="1" applyProtection="1">
      <alignment horizontal="right"/>
    </xf>
    <xf numFmtId="0" fontId="61" fillId="0" borderId="2" xfId="0" applyNumberFormat="1" applyFont="1" applyFill="1" applyBorder="1" applyAlignment="1" applyProtection="1">
      <alignment horizontal="center"/>
      <protection locked="0"/>
    </xf>
    <xf numFmtId="0" fontId="20" fillId="0" borderId="13" xfId="2" applyFont="1" applyFill="1" applyBorder="1" applyAlignment="1">
      <alignment horizontal="left" wrapText="1"/>
    </xf>
    <xf numFmtId="0" fontId="20" fillId="0" borderId="13" xfId="0" applyNumberFormat="1" applyFont="1" applyFill="1" applyBorder="1"/>
    <xf numFmtId="0" fontId="62" fillId="0" borderId="2" xfId="0" applyNumberFormat="1" applyFont="1" applyFill="1" applyBorder="1" applyAlignment="1" applyProtection="1">
      <alignment horizontal="center"/>
      <protection locked="0"/>
    </xf>
    <xf numFmtId="0" fontId="62" fillId="0" borderId="2" xfId="0" applyNumberFormat="1" applyFont="1" applyFill="1" applyBorder="1" applyAlignment="1" applyProtection="1">
      <protection locked="0"/>
    </xf>
    <xf numFmtId="0" fontId="61" fillId="0" borderId="2" xfId="0" applyNumberFormat="1" applyFont="1" applyFill="1" applyBorder="1" applyAlignment="1" applyProtection="1">
      <protection locked="0"/>
    </xf>
    <xf numFmtId="1" fontId="56" fillId="0" borderId="0" xfId="0" applyNumberFormat="1" applyFont="1" applyFill="1" applyBorder="1" applyAlignment="1" applyProtection="1"/>
    <xf numFmtId="0" fontId="61" fillId="0" borderId="2" xfId="0" quotePrefix="1" applyNumberFormat="1" applyFont="1" applyFill="1" applyBorder="1" applyAlignment="1" applyProtection="1">
      <alignment horizontal="center"/>
      <protection locked="0"/>
    </xf>
    <xf numFmtId="1" fontId="59" fillId="0" borderId="2" xfId="0" applyNumberFormat="1" applyFont="1" applyFill="1" applyBorder="1" applyAlignment="1" applyProtection="1"/>
    <xf numFmtId="0" fontId="20" fillId="0" borderId="0" xfId="0" applyNumberFormat="1" applyFont="1" applyFill="1" applyAlignment="1" applyProtection="1"/>
    <xf numFmtId="1" fontId="20" fillId="0" borderId="0" xfId="0" applyNumberFormat="1" applyFont="1" applyFill="1" applyAlignment="1" applyProtection="1"/>
    <xf numFmtId="0" fontId="56" fillId="0" borderId="0" xfId="0" applyNumberFormat="1" applyFont="1" applyFill="1" applyAlignment="1" applyProtection="1"/>
    <xf numFmtId="1" fontId="56" fillId="0" borderId="0" xfId="0" applyNumberFormat="1" applyFont="1" applyFill="1" applyAlignment="1" applyProtection="1"/>
    <xf numFmtId="0" fontId="63" fillId="0" borderId="0" xfId="0" applyNumberFormat="1" applyFont="1" applyAlignment="1" applyProtection="1"/>
    <xf numFmtId="0" fontId="16" fillId="0" borderId="27" xfId="0" applyNumberFormat="1" applyFont="1" applyBorder="1" applyAlignment="1" applyProtection="1"/>
    <xf numFmtId="0" fontId="16" fillId="0" borderId="0" xfId="0" applyNumberFormat="1" applyFont="1" applyBorder="1" applyAlignment="1" applyProtection="1"/>
    <xf numFmtId="0" fontId="16" fillId="0" borderId="2" xfId="0" applyNumberFormat="1" applyFont="1" applyBorder="1" applyAlignment="1" applyProtection="1"/>
    <xf numFmtId="0" fontId="16" fillId="0" borderId="20" xfId="0" applyNumberFormat="1" applyFont="1" applyBorder="1" applyAlignment="1" applyProtection="1">
      <alignment horizontal="center" wrapText="1"/>
    </xf>
    <xf numFmtId="0" fontId="16" fillId="0" borderId="15" xfId="0" applyNumberFormat="1" applyFont="1" applyBorder="1" applyAlignment="1" applyProtection="1">
      <alignment horizontal="center"/>
    </xf>
    <xf numFmtId="0" fontId="16" fillId="0" borderId="3" xfId="0" applyNumberFormat="1" applyFont="1" applyBorder="1" applyAlignment="1" applyProtection="1"/>
    <xf numFmtId="2" fontId="16" fillId="0" borderId="3" xfId="0" applyNumberFormat="1" applyFont="1" applyBorder="1" applyAlignment="1" applyProtection="1">
      <alignment horizontal="center"/>
    </xf>
    <xf numFmtId="1" fontId="16" fillId="0" borderId="15" xfId="0" applyNumberFormat="1" applyFont="1" applyBorder="1" applyAlignment="1" applyProtection="1">
      <alignment horizontal="center"/>
    </xf>
    <xf numFmtId="2" fontId="16" fillId="0" borderId="2" xfId="0" applyNumberFormat="1" applyFont="1" applyBorder="1" applyAlignment="1" applyProtection="1">
      <alignment horizontal="center"/>
    </xf>
    <xf numFmtId="1" fontId="16" fillId="0" borderId="2" xfId="0" applyNumberFormat="1" applyFont="1" applyBorder="1" applyAlignment="1">
      <alignment horizontal="center"/>
    </xf>
    <xf numFmtId="0" fontId="63" fillId="0" borderId="2" xfId="0" applyNumberFormat="1" applyFont="1" applyBorder="1" applyAlignment="1" applyProtection="1">
      <alignment horizontal="center"/>
    </xf>
    <xf numFmtId="0" fontId="63" fillId="0" borderId="13" xfId="0" applyNumberFormat="1" applyFont="1" applyBorder="1" applyAlignment="1" applyProtection="1"/>
    <xf numFmtId="1" fontId="63" fillId="0" borderId="2" xfId="0" applyNumberFormat="1" applyFont="1" applyBorder="1" applyProtection="1"/>
    <xf numFmtId="0" fontId="63" fillId="0" borderId="2" xfId="0" applyNumberFormat="1" applyFont="1" applyBorder="1" applyAlignment="1" applyProtection="1"/>
    <xf numFmtId="2" fontId="63" fillId="0" borderId="15" xfId="0" applyNumberFormat="1" applyFont="1" applyBorder="1" applyProtection="1"/>
    <xf numFmtId="1" fontId="63" fillId="0" borderId="13" xfId="0" applyNumberFormat="1" applyFont="1" applyBorder="1" applyAlignment="1" applyProtection="1">
      <alignment horizontal="center"/>
    </xf>
    <xf numFmtId="1" fontId="63" fillId="0" borderId="2" xfId="0" applyNumberFormat="1" applyFont="1" applyBorder="1" applyAlignment="1" applyProtection="1">
      <alignment horizontal="right"/>
    </xf>
    <xf numFmtId="0" fontId="16" fillId="0" borderId="13" xfId="0" applyNumberFormat="1" applyFont="1" applyBorder="1" applyAlignment="1" applyProtection="1"/>
    <xf numFmtId="1" fontId="16" fillId="0" borderId="2" xfId="0" applyNumberFormat="1" applyFont="1" applyBorder="1" applyAlignment="1" applyProtection="1">
      <alignment horizontal="right"/>
    </xf>
    <xf numFmtId="2" fontId="63" fillId="0" borderId="2" xfId="0" applyNumberFormat="1" applyFont="1" applyBorder="1" applyAlignment="1" applyProtection="1">
      <alignment horizontal="right"/>
    </xf>
    <xf numFmtId="1" fontId="63" fillId="3" borderId="2" xfId="0" applyNumberFormat="1" applyFont="1" applyFill="1" applyBorder="1" applyAlignment="1">
      <alignment horizontal="right"/>
    </xf>
    <xf numFmtId="2" fontId="63" fillId="0" borderId="2" xfId="0" applyNumberFormat="1" applyFont="1" applyBorder="1"/>
    <xf numFmtId="1" fontId="16" fillId="3" borderId="2" xfId="0" applyNumberFormat="1" applyFont="1" applyFill="1" applyBorder="1" applyAlignment="1">
      <alignment horizontal="right"/>
    </xf>
    <xf numFmtId="0" fontId="64" fillId="0" borderId="2" xfId="0" applyNumberFormat="1" applyFont="1" applyFill="1" applyBorder="1" applyAlignment="1" applyProtection="1">
      <protection locked="0"/>
    </xf>
    <xf numFmtId="1" fontId="16" fillId="0" borderId="2" xfId="0" applyNumberFormat="1" applyFont="1" applyBorder="1" applyAlignment="1" applyProtection="1"/>
    <xf numFmtId="0" fontId="62" fillId="0" borderId="2" xfId="0" applyNumberFormat="1" applyFont="1" applyFill="1" applyBorder="1" applyAlignment="1"/>
    <xf numFmtId="1" fontId="62" fillId="0" borderId="2" xfId="0" applyNumberFormat="1" applyFont="1" applyFill="1" applyBorder="1" applyAlignment="1" applyProtection="1">
      <alignment horizontal="right"/>
      <protection locked="0"/>
    </xf>
    <xf numFmtId="0" fontId="62" fillId="0" borderId="2" xfId="0" applyNumberFormat="1" applyFont="1" applyFill="1" applyBorder="1" applyAlignment="1" applyProtection="1">
      <alignment horizontal="right"/>
    </xf>
    <xf numFmtId="1" fontId="62" fillId="0" borderId="2" xfId="0" applyNumberFormat="1" applyFont="1" applyFill="1" applyBorder="1" applyAlignment="1" applyProtection="1">
      <alignment horizontal="right"/>
    </xf>
    <xf numFmtId="0" fontId="62" fillId="0" borderId="2" xfId="0" applyNumberFormat="1" applyFont="1" applyFill="1" applyBorder="1" applyAlignment="1" applyProtection="1">
      <alignment horizontal="center"/>
    </xf>
    <xf numFmtId="1" fontId="56" fillId="0" borderId="2" xfId="0" applyNumberFormat="1" applyFont="1" applyFill="1" applyBorder="1" applyAlignment="1" applyProtection="1"/>
    <xf numFmtId="0" fontId="54" fillId="0" borderId="2" xfId="0" applyNumberFormat="1" applyFont="1" applyFill="1" applyBorder="1" applyAlignment="1" applyProtection="1">
      <alignment horizontal="center"/>
    </xf>
    <xf numFmtId="0" fontId="54" fillId="0" borderId="2" xfId="0" applyNumberFormat="1" applyFont="1" applyFill="1" applyBorder="1" applyAlignment="1" applyProtection="1"/>
    <xf numFmtId="1" fontId="32" fillId="0" borderId="2" xfId="0" applyNumberFormat="1" applyFont="1" applyFill="1" applyBorder="1" applyAlignment="1" applyProtection="1"/>
    <xf numFmtId="0" fontId="13" fillId="0" borderId="0" xfId="0" applyNumberFormat="1" applyFont="1" applyFill="1" applyAlignment="1" applyProtection="1">
      <alignment horizontal="center"/>
    </xf>
    <xf numFmtId="0" fontId="60" fillId="0" borderId="2" xfId="0" applyNumberFormat="1" applyFont="1" applyFill="1" applyBorder="1" applyAlignment="1" applyProtection="1">
      <alignment horizontal="center"/>
      <protection locked="0"/>
    </xf>
    <xf numFmtId="0" fontId="60" fillId="0" borderId="2" xfId="0" applyNumberFormat="1" applyFont="1" applyFill="1" applyBorder="1" applyAlignment="1" applyProtection="1">
      <protection locked="0"/>
    </xf>
    <xf numFmtId="1" fontId="32" fillId="0" borderId="2" xfId="0" applyNumberFormat="1" applyFont="1" applyFill="1" applyBorder="1" applyAlignment="1" applyProtection="1">
      <alignment horizontal="right"/>
    </xf>
    <xf numFmtId="0" fontId="65" fillId="0" borderId="2" xfId="0" applyNumberFormat="1" applyFont="1" applyFill="1" applyBorder="1" applyAlignment="1" applyProtection="1">
      <alignment horizontal="center"/>
      <protection locked="0"/>
    </xf>
    <xf numFmtId="0" fontId="32" fillId="0" borderId="13" xfId="2" applyFont="1" applyFill="1" applyBorder="1" applyAlignment="1">
      <alignment horizontal="left" wrapText="1"/>
    </xf>
    <xf numFmtId="0" fontId="32" fillId="0" borderId="13" xfId="0" applyNumberFormat="1" applyFont="1" applyFill="1" applyBorder="1"/>
    <xf numFmtId="1" fontId="13" fillId="0" borderId="2" xfId="0" applyNumberFormat="1" applyFont="1" applyFill="1" applyBorder="1" applyAlignment="1" applyProtection="1"/>
    <xf numFmtId="0" fontId="66" fillId="0" borderId="2" xfId="0" applyNumberFormat="1" applyFont="1" applyFill="1" applyBorder="1" applyAlignment="1" applyProtection="1">
      <alignment horizontal="center"/>
      <protection locked="0"/>
    </xf>
    <xf numFmtId="0" fontId="66" fillId="0" borderId="2" xfId="0" applyNumberFormat="1" applyFont="1" applyFill="1" applyBorder="1" applyAlignment="1" applyProtection="1">
      <protection locked="0"/>
    </xf>
    <xf numFmtId="0" fontId="65" fillId="0" borderId="2" xfId="0" applyNumberFormat="1" applyFont="1" applyFill="1" applyBorder="1" applyAlignment="1" applyProtection="1">
      <protection locked="0"/>
    </xf>
    <xf numFmtId="0" fontId="60" fillId="0" borderId="2" xfId="0" applyNumberFormat="1" applyFont="1" applyFill="1" applyBorder="1" applyAlignment="1" applyProtection="1">
      <alignment horizontal="left"/>
    </xf>
    <xf numFmtId="0" fontId="67" fillId="0" borderId="2" xfId="0" quotePrefix="1" applyNumberFormat="1" applyFont="1" applyFill="1" applyBorder="1" applyAlignment="1" applyProtection="1">
      <alignment horizontal="center"/>
      <protection locked="0"/>
    </xf>
    <xf numFmtId="0" fontId="67" fillId="0" borderId="2" xfId="0" applyNumberFormat="1" applyFont="1" applyFill="1" applyBorder="1" applyAlignment="1" applyProtection="1">
      <protection locked="0"/>
    </xf>
    <xf numFmtId="0" fontId="65" fillId="0" borderId="2" xfId="0" quotePrefix="1" applyNumberFormat="1" applyFont="1" applyFill="1" applyBorder="1" applyAlignment="1" applyProtection="1">
      <alignment horizontal="center"/>
      <protection locked="0"/>
    </xf>
    <xf numFmtId="0" fontId="69" fillId="0" borderId="0" xfId="0" applyNumberFormat="1" applyFont="1" applyAlignment="1" applyProtection="1">
      <protection locked="0"/>
    </xf>
    <xf numFmtId="0" fontId="68" fillId="0" borderId="0" xfId="0" applyNumberFormat="1" applyFont="1" applyAlignment="1" applyProtection="1"/>
    <xf numFmtId="0" fontId="68" fillId="0" borderId="2" xfId="0" applyNumberFormat="1" applyFont="1" applyBorder="1" applyAlignment="1" applyProtection="1">
      <alignment horizontal="center"/>
    </xf>
    <xf numFmtId="0" fontId="68" fillId="0" borderId="3" xfId="0" applyNumberFormat="1" applyFont="1" applyBorder="1" applyAlignment="1" applyProtection="1">
      <alignment horizontal="center" vertical="center"/>
    </xf>
    <xf numFmtId="0" fontId="68" fillId="0" borderId="4" xfId="0" applyNumberFormat="1" applyFont="1" applyBorder="1" applyAlignment="1" applyProtection="1">
      <alignment horizontal="center" vertical="center"/>
    </xf>
    <xf numFmtId="0" fontId="68" fillId="0" borderId="2" xfId="0" applyNumberFormat="1" applyFont="1" applyBorder="1" applyAlignment="1" applyProtection="1">
      <alignment horizontal="right"/>
    </xf>
    <xf numFmtId="1" fontId="68" fillId="0" borderId="2" xfId="0" applyNumberFormat="1" applyFont="1" applyBorder="1" applyAlignment="1" applyProtection="1">
      <alignment horizontal="right"/>
    </xf>
    <xf numFmtId="0" fontId="68" fillId="0" borderId="13" xfId="0" applyNumberFormat="1" applyFont="1" applyBorder="1" applyAlignment="1" applyProtection="1"/>
    <xf numFmtId="0" fontId="68" fillId="0" borderId="2" xfId="0" applyNumberFormat="1" applyFont="1" applyBorder="1" applyAlignment="1" applyProtection="1"/>
    <xf numFmtId="1" fontId="68" fillId="0" borderId="2" xfId="0" applyNumberFormat="1" applyFont="1" applyBorder="1" applyAlignment="1" applyProtection="1"/>
    <xf numFmtId="0" fontId="68" fillId="0" borderId="27" xfId="0" applyNumberFormat="1" applyFont="1" applyBorder="1" applyAlignment="1" applyProtection="1">
      <alignment horizontal="center"/>
    </xf>
    <xf numFmtId="1" fontId="70" fillId="0" borderId="2" xfId="0" applyNumberFormat="1" applyFont="1" applyBorder="1" applyAlignment="1" applyProtection="1"/>
    <xf numFmtId="0" fontId="68" fillId="0" borderId="14" xfId="0" applyNumberFormat="1" applyFont="1" applyBorder="1" applyAlignment="1" applyProtection="1">
      <alignment horizontal="left"/>
    </xf>
    <xf numFmtId="0" fontId="68" fillId="0" borderId="2" xfId="0" applyNumberFormat="1" applyFont="1" applyFill="1" applyBorder="1" applyAlignment="1" applyProtection="1">
      <alignment horizontal="center"/>
      <protection locked="0"/>
    </xf>
    <xf numFmtId="0" fontId="68" fillId="0" borderId="2" xfId="0" applyNumberFormat="1" applyFont="1" applyFill="1" applyBorder="1" applyAlignment="1" applyProtection="1">
      <protection locked="0"/>
    </xf>
    <xf numFmtId="0" fontId="68" fillId="0" borderId="0" xfId="0" applyNumberFormat="1" applyFont="1" applyAlignment="1" applyProtection="1">
      <alignment horizontal="center"/>
    </xf>
    <xf numFmtId="0" fontId="68" fillId="0" borderId="2" xfId="0" applyNumberFormat="1" applyFont="1" applyBorder="1" applyAlignment="1" applyProtection="1">
      <alignment horizontal="center" vertical="center"/>
    </xf>
    <xf numFmtId="0" fontId="68" fillId="0" borderId="15" xfId="0" applyNumberFormat="1" applyFont="1" applyBorder="1" applyAlignment="1" applyProtection="1">
      <alignment horizontal="left"/>
    </xf>
    <xf numFmtId="0" fontId="68" fillId="0" borderId="2" xfId="0" applyNumberFormat="1" applyFont="1" applyFill="1" applyBorder="1" applyAlignment="1" applyProtection="1">
      <alignment horizontal="left"/>
    </xf>
    <xf numFmtId="0" fontId="68" fillId="0" borderId="2" xfId="0" quotePrefix="1" applyNumberFormat="1" applyFont="1" applyFill="1" applyBorder="1" applyAlignment="1" applyProtection="1">
      <alignment horizontal="center"/>
      <protection locked="0"/>
    </xf>
    <xf numFmtId="0" fontId="56" fillId="0" borderId="0" xfId="0" applyNumberFormat="1" applyFont="1" applyAlignment="1" applyProtection="1">
      <protection locked="0"/>
    </xf>
    <xf numFmtId="0" fontId="59" fillId="0" borderId="0" xfId="0" applyNumberFormat="1" applyFont="1" applyAlignment="1" applyProtection="1"/>
    <xf numFmtId="1" fontId="59" fillId="0" borderId="15" xfId="0" applyNumberFormat="1" applyFont="1" applyBorder="1" applyAlignment="1" applyProtection="1">
      <alignment horizontal="right"/>
    </xf>
    <xf numFmtId="2" fontId="59" fillId="0" borderId="2" xfId="0" applyNumberFormat="1" applyFont="1" applyBorder="1" applyAlignment="1" applyProtection="1">
      <alignment horizontal="right"/>
    </xf>
    <xf numFmtId="1" fontId="59" fillId="0" borderId="2" xfId="0" applyNumberFormat="1" applyFont="1" applyBorder="1" applyAlignment="1" applyProtection="1">
      <alignment horizontal="right"/>
    </xf>
    <xf numFmtId="0" fontId="59" fillId="0" borderId="2" xfId="0" applyNumberFormat="1" applyFont="1" applyBorder="1" applyAlignment="1" applyProtection="1">
      <alignment horizontal="center"/>
    </xf>
    <xf numFmtId="0" fontId="59" fillId="0" borderId="2" xfId="0" applyNumberFormat="1" applyFont="1" applyBorder="1" applyAlignment="1" applyProtection="1"/>
    <xf numFmtId="1" fontId="56" fillId="0" borderId="2" xfId="0" applyNumberFormat="1" applyFont="1" applyBorder="1" applyAlignment="1" applyProtection="1">
      <alignment horizontal="right"/>
    </xf>
    <xf numFmtId="2" fontId="56" fillId="0" borderId="2" xfId="0" applyNumberFormat="1" applyFont="1" applyBorder="1" applyAlignment="1" applyProtection="1">
      <alignment horizontal="right"/>
    </xf>
    <xf numFmtId="0" fontId="56" fillId="0" borderId="2" xfId="0" applyNumberFormat="1" applyFont="1" applyBorder="1" applyAlignment="1" applyProtection="1">
      <alignment horizontal="center"/>
    </xf>
    <xf numFmtId="0" fontId="56" fillId="0" borderId="2" xfId="0" applyNumberFormat="1" applyFont="1" applyBorder="1" applyAlignment="1" applyProtection="1"/>
    <xf numFmtId="1" fontId="56" fillId="0" borderId="2" xfId="0" applyNumberFormat="1" applyFont="1" applyBorder="1" applyAlignment="1" applyProtection="1"/>
    <xf numFmtId="1" fontId="59" fillId="0" borderId="2" xfId="0" applyNumberFormat="1" applyFont="1" applyBorder="1" applyAlignment="1" applyProtection="1"/>
    <xf numFmtId="0" fontId="56" fillId="0" borderId="2" xfId="0" applyNumberFormat="1" applyFont="1" applyFill="1" applyBorder="1" applyAlignment="1" applyProtection="1">
      <alignment horizontal="center"/>
      <protection locked="0"/>
    </xf>
    <xf numFmtId="0" fontId="56" fillId="0" borderId="2" xfId="0" applyNumberFormat="1" applyFont="1" applyFill="1" applyBorder="1" applyAlignment="1" applyProtection="1">
      <protection locked="0"/>
    </xf>
    <xf numFmtId="0" fontId="71" fillId="0" borderId="2" xfId="0" applyNumberFormat="1" applyFont="1" applyFill="1" applyBorder="1" applyAlignment="1" applyProtection="1">
      <protection locked="0"/>
    </xf>
    <xf numFmtId="0" fontId="59" fillId="0" borderId="2" xfId="0" applyNumberFormat="1" applyFont="1" applyFill="1" applyBorder="1" applyAlignment="1" applyProtection="1">
      <alignment horizontal="center"/>
      <protection locked="0"/>
    </xf>
    <xf numFmtId="0" fontId="59" fillId="0" borderId="2" xfId="0" applyNumberFormat="1" applyFont="1" applyFill="1" applyBorder="1" applyAlignment="1" applyProtection="1">
      <protection locked="0"/>
    </xf>
    <xf numFmtId="0" fontId="58" fillId="0" borderId="0" xfId="0" applyNumberFormat="1" applyFont="1" applyBorder="1" applyAlignment="1" applyProtection="1">
      <alignment horizontal="center"/>
    </xf>
    <xf numFmtId="0" fontId="57" fillId="0" borderId="0" xfId="0" applyNumberFormat="1" applyFont="1" applyBorder="1" applyAlignment="1" applyProtection="1"/>
    <xf numFmtId="1" fontId="56" fillId="0" borderId="0" xfId="0" applyNumberFormat="1" applyFont="1" applyBorder="1" applyAlignment="1" applyProtection="1"/>
    <xf numFmtId="0" fontId="56" fillId="0" borderId="0" xfId="0" applyNumberFormat="1" applyFont="1" applyAlignment="1" applyProtection="1">
      <alignment horizontal="center"/>
    </xf>
    <xf numFmtId="0" fontId="56" fillId="0" borderId="2" xfId="0" applyNumberFormat="1" applyFont="1" applyBorder="1" applyAlignment="1">
      <alignment horizontal="center"/>
    </xf>
    <xf numFmtId="0" fontId="56" fillId="0" borderId="0" xfId="0" applyNumberFormat="1" applyFont="1" applyAlignment="1" applyProtection="1"/>
    <xf numFmtId="0" fontId="71" fillId="0" borderId="2" xfId="0" applyNumberFormat="1" applyFont="1" applyFill="1" applyBorder="1" applyAlignment="1" applyProtection="1">
      <alignment horizontal="center"/>
      <protection locked="0"/>
    </xf>
    <xf numFmtId="0" fontId="59" fillId="0" borderId="2" xfId="0" applyNumberFormat="1" applyFont="1" applyFill="1" applyBorder="1" applyAlignment="1" applyProtection="1">
      <alignment horizontal="left"/>
    </xf>
    <xf numFmtId="0" fontId="71" fillId="0" borderId="2" xfId="0" quotePrefix="1" applyNumberFormat="1" applyFont="1" applyFill="1" applyBorder="1" applyAlignment="1" applyProtection="1">
      <alignment horizontal="center"/>
      <protection locked="0"/>
    </xf>
    <xf numFmtId="0" fontId="72" fillId="0" borderId="2" xfId="0" applyNumberFormat="1" applyFont="1" applyFill="1" applyBorder="1" applyAlignment="1" applyProtection="1">
      <protection locked="0"/>
    </xf>
    <xf numFmtId="1" fontId="73" fillId="0" borderId="2" xfId="0" applyNumberFormat="1" applyFont="1" applyBorder="1" applyAlignment="1" applyProtection="1"/>
    <xf numFmtId="1" fontId="56" fillId="0" borderId="0" xfId="0" applyNumberFormat="1" applyFont="1" applyAlignment="1" applyProtection="1"/>
    <xf numFmtId="0" fontId="0" fillId="0" borderId="0" xfId="0" applyNumberFormat="1" applyFont="1" applyAlignment="1" applyProtection="1">
      <protection locked="0"/>
    </xf>
    <xf numFmtId="0" fontId="17" fillId="0" borderId="0" xfId="0" applyNumberFormat="1" applyFont="1" applyAlignment="1" applyProtection="1"/>
    <xf numFmtId="0" fontId="17" fillId="0" borderId="1" xfId="0" applyNumberFormat="1" applyFont="1" applyBorder="1" applyAlignment="1" applyProtection="1">
      <alignment horizontal="right"/>
    </xf>
    <xf numFmtId="0" fontId="17" fillId="0" borderId="0" xfId="0" applyNumberFormat="1" applyFont="1" applyAlignment="1" applyProtection="1">
      <protection locked="0"/>
    </xf>
    <xf numFmtId="1" fontId="17" fillId="0" borderId="0" xfId="0" applyNumberFormat="1" applyFont="1" applyAlignment="1" applyProtection="1"/>
    <xf numFmtId="1" fontId="17" fillId="0" borderId="0" xfId="0" applyNumberFormat="1" applyFont="1" applyAlignment="1" applyProtection="1">
      <protection locked="0"/>
    </xf>
    <xf numFmtId="0" fontId="69" fillId="0" borderId="0" xfId="0" applyNumberFormat="1" applyFont="1" applyAlignment="1" applyProtection="1">
      <alignment horizontal="right"/>
    </xf>
    <xf numFmtId="2" fontId="74" fillId="0" borderId="2" xfId="0" applyNumberFormat="1" applyFont="1" applyBorder="1" applyAlignment="1" applyProtection="1">
      <alignment horizontal="center"/>
    </xf>
    <xf numFmtId="1" fontId="74" fillId="0" borderId="2" xfId="0" applyNumberFormat="1" applyFont="1" applyBorder="1" applyAlignment="1" applyProtection="1">
      <alignment horizontal="center"/>
    </xf>
    <xf numFmtId="0" fontId="0" fillId="0" borderId="2" xfId="0" applyNumberFormat="1" applyFont="1" applyBorder="1" applyAlignment="1" applyProtection="1">
      <alignment horizontal="right"/>
    </xf>
    <xf numFmtId="1" fontId="0" fillId="0" borderId="2" xfId="0" applyNumberFormat="1" applyFont="1" applyBorder="1" applyAlignment="1" applyProtection="1">
      <alignment horizontal="right"/>
    </xf>
    <xf numFmtId="0" fontId="0" fillId="0" borderId="2" xfId="0" applyNumberFormat="1" applyFont="1" applyBorder="1" applyAlignment="1" applyProtection="1">
      <protection locked="0"/>
    </xf>
    <xf numFmtId="1" fontId="0" fillId="0" borderId="2" xfId="0" applyNumberFormat="1" applyFont="1" applyBorder="1" applyAlignment="1" applyProtection="1">
      <protection locked="0"/>
    </xf>
    <xf numFmtId="0" fontId="47" fillId="0" borderId="2" xfId="0" applyNumberFormat="1" applyFont="1" applyBorder="1" applyAlignment="1" applyProtection="1"/>
    <xf numFmtId="1" fontId="17" fillId="0" borderId="2" xfId="0" applyNumberFormat="1" applyFon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" fontId="0" fillId="0" borderId="0" xfId="0" applyNumberFormat="1" applyFont="1" applyAlignment="1" applyProtection="1">
      <protection locked="0"/>
    </xf>
    <xf numFmtId="2" fontId="0" fillId="0" borderId="2" xfId="0" applyNumberFormat="1" applyFont="1" applyBorder="1" applyAlignment="1" applyProtection="1">
      <alignment horizontal="right"/>
    </xf>
    <xf numFmtId="0" fontId="75" fillId="0" borderId="0" xfId="0" applyNumberFormat="1" applyFont="1" applyFill="1" applyAlignment="1"/>
    <xf numFmtId="1" fontId="75" fillId="0" borderId="0" xfId="0" applyNumberFormat="1" applyFont="1" applyFill="1" applyAlignment="1"/>
    <xf numFmtId="0" fontId="75" fillId="0" borderId="21" xfId="0" applyNumberFormat="1" applyFont="1" applyFill="1" applyBorder="1" applyAlignment="1"/>
    <xf numFmtId="0" fontId="75" fillId="0" borderId="20" xfId="0" applyNumberFormat="1" applyFont="1" applyFill="1" applyBorder="1" applyAlignment="1"/>
    <xf numFmtId="0" fontId="75" fillId="0" borderId="1" xfId="0" applyNumberFormat="1" applyFont="1" applyFill="1" applyBorder="1" applyAlignment="1"/>
    <xf numFmtId="0" fontId="75" fillId="0" borderId="1" xfId="0" applyNumberFormat="1" applyFont="1" applyFill="1" applyBorder="1" applyAlignment="1">
      <alignment horizontal="centerContinuous" vertical="center"/>
    </xf>
    <xf numFmtId="0" fontId="75" fillId="0" borderId="16" xfId="0" applyNumberFormat="1" applyFont="1" applyFill="1" applyBorder="1" applyAlignment="1"/>
    <xf numFmtId="0" fontId="75" fillId="0" borderId="25" xfId="0" applyNumberFormat="1" applyFont="1" applyFill="1" applyBorder="1" applyAlignment="1"/>
    <xf numFmtId="0" fontId="46" fillId="0" borderId="4" xfId="0" applyNumberFormat="1" applyFont="1" applyFill="1" applyBorder="1" applyAlignment="1">
      <alignment horizontal="center" vertical="top" wrapText="1"/>
    </xf>
    <xf numFmtId="0" fontId="75" fillId="0" borderId="2" xfId="0" applyNumberFormat="1" applyFont="1" applyFill="1" applyBorder="1" applyAlignment="1">
      <alignment horizontal="center"/>
    </xf>
    <xf numFmtId="0" fontId="75" fillId="0" borderId="2" xfId="0" applyNumberFormat="1" applyFont="1" applyFill="1" applyBorder="1" applyAlignment="1"/>
    <xf numFmtId="0" fontId="75" fillId="0" borderId="2" xfId="0" applyNumberFormat="1" applyFont="1" applyFill="1" applyBorder="1"/>
    <xf numFmtId="0" fontId="75" fillId="0" borderId="0" xfId="0" applyNumberFormat="1" applyFont="1" applyFill="1" applyBorder="1"/>
    <xf numFmtId="0" fontId="75" fillId="0" borderId="0" xfId="0" applyNumberFormat="1" applyFont="1" applyFill="1"/>
    <xf numFmtId="0" fontId="75" fillId="0" borderId="0" xfId="0" applyFont="1" applyFill="1"/>
    <xf numFmtId="0" fontId="47" fillId="0" borderId="0" xfId="0" applyFont="1"/>
    <xf numFmtId="0" fontId="46" fillId="0" borderId="2" xfId="0" applyNumberFormat="1" applyFont="1" applyBorder="1" applyAlignment="1"/>
    <xf numFmtId="0" fontId="76" fillId="0" borderId="2" xfId="0" applyNumberFormat="1" applyFont="1" applyBorder="1" applyAlignment="1">
      <alignment horizontal="center"/>
    </xf>
    <xf numFmtId="0" fontId="47" fillId="0" borderId="2" xfId="0" applyNumberFormat="1" applyFont="1" applyBorder="1" applyAlignment="1"/>
    <xf numFmtId="0" fontId="47" fillId="0" borderId="2" xfId="0" applyNumberFormat="1" applyFont="1" applyBorder="1"/>
    <xf numFmtId="0" fontId="46" fillId="0" borderId="0" xfId="0" applyNumberFormat="1" applyFont="1" applyBorder="1" applyAlignment="1"/>
    <xf numFmtId="0" fontId="46" fillId="0" borderId="2" xfId="0" applyNumberFormat="1" applyFont="1" applyBorder="1" applyAlignment="1">
      <alignment horizontal="centerContinuous" vertical="center"/>
    </xf>
    <xf numFmtId="0" fontId="74" fillId="0" borderId="2" xfId="0" applyNumberFormat="1" applyFont="1" applyBorder="1" applyAlignment="1">
      <alignment horizontal="center" vertical="top" wrapText="1"/>
    </xf>
    <xf numFmtId="0" fontId="77" fillId="0" borderId="0" xfId="0" applyFont="1"/>
    <xf numFmtId="0" fontId="46" fillId="0" borderId="2" xfId="0" applyNumberFormat="1" applyFont="1" applyBorder="1" applyAlignment="1">
      <alignment horizontal="center"/>
    </xf>
    <xf numFmtId="0" fontId="47" fillId="0" borderId="13" xfId="0" applyNumberFormat="1" applyFont="1" applyBorder="1" applyAlignment="1"/>
    <xf numFmtId="0" fontId="46" fillId="0" borderId="2" xfId="0" applyFont="1" applyBorder="1"/>
    <xf numFmtId="0" fontId="47" fillId="0" borderId="0" xfId="0" applyFont="1" applyBorder="1"/>
    <xf numFmtId="0" fontId="47" fillId="0" borderId="2" xfId="0" applyNumberFormat="1" applyFont="1" applyBorder="1" applyAlignment="1">
      <alignment vertical="top"/>
    </xf>
    <xf numFmtId="0" fontId="47" fillId="0" borderId="13" xfId="0" applyNumberFormat="1" applyFont="1" applyBorder="1" applyAlignment="1">
      <alignment vertical="top" wrapText="1"/>
    </xf>
    <xf numFmtId="0" fontId="47" fillId="0" borderId="13" xfId="0" applyNumberFormat="1" applyFont="1" applyBorder="1" applyAlignment="1">
      <alignment horizontal="left" wrapText="1"/>
    </xf>
    <xf numFmtId="0" fontId="47" fillId="0" borderId="13" xfId="0" applyNumberFormat="1" applyFont="1" applyBorder="1" applyAlignment="1">
      <alignment wrapText="1"/>
    </xf>
    <xf numFmtId="0" fontId="47" fillId="0" borderId="2" xfId="0" applyNumberFormat="1" applyFont="1" applyBorder="1" applyAlignment="1">
      <alignment wrapText="1"/>
    </xf>
    <xf numFmtId="0" fontId="46" fillId="0" borderId="2" xfId="0" applyNumberFormat="1" applyFont="1" applyBorder="1" applyAlignment="1">
      <alignment horizontal="center" vertical="center"/>
    </xf>
    <xf numFmtId="0" fontId="46" fillId="0" borderId="2" xfId="0" applyNumberFormat="1" applyFont="1" applyBorder="1" applyAlignment="1">
      <alignment wrapText="1"/>
    </xf>
    <xf numFmtId="0" fontId="47" fillId="0" borderId="0" xfId="0" applyNumberFormat="1" applyFont="1" applyBorder="1"/>
    <xf numFmtId="0" fontId="47" fillId="0" borderId="0" xfId="0" applyNumberFormat="1" applyFont="1" applyAlignment="1"/>
    <xf numFmtId="0" fontId="47" fillId="0" borderId="0" xfId="0" applyNumberFormat="1" applyFont="1"/>
    <xf numFmtId="0" fontId="78" fillId="0" borderId="0" xfId="0" applyFont="1" applyFill="1"/>
    <xf numFmtId="0" fontId="68" fillId="0" borderId="2" xfId="0" applyFont="1" applyFill="1" applyBorder="1" applyAlignment="1">
      <alignment horizontal="center"/>
    </xf>
    <xf numFmtId="0" fontId="70" fillId="0" borderId="2" xfId="0" applyNumberFormat="1" applyFont="1" applyFill="1" applyBorder="1" applyAlignment="1" applyProtection="1">
      <alignment vertical="center" wrapText="1"/>
      <protection locked="0"/>
    </xf>
    <xf numFmtId="0" fontId="78" fillId="0" borderId="2" xfId="0" applyFont="1" applyFill="1" applyBorder="1" applyAlignment="1">
      <alignment horizontal="center"/>
    </xf>
    <xf numFmtId="0" fontId="45" fillId="0" borderId="2" xfId="0" applyNumberFormat="1" applyFont="1" applyFill="1" applyBorder="1" applyAlignment="1" applyProtection="1">
      <alignment vertical="center" wrapText="1"/>
      <protection locked="0"/>
    </xf>
    <xf numFmtId="0" fontId="74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78" fillId="0" borderId="2" xfId="0" applyNumberFormat="1" applyFont="1" applyFill="1" applyBorder="1" applyAlignment="1">
      <alignment horizontal="center"/>
    </xf>
    <xf numFmtId="0" fontId="45" fillId="0" borderId="2" xfId="0" applyNumberFormat="1" applyFont="1" applyFill="1" applyBorder="1" applyAlignment="1" applyProtection="1">
      <protection locked="0"/>
    </xf>
    <xf numFmtId="0" fontId="74" fillId="0" borderId="2" xfId="0" applyNumberFormat="1" applyFont="1" applyFill="1" applyBorder="1" applyAlignment="1" applyProtection="1">
      <protection locked="0"/>
    </xf>
    <xf numFmtId="2" fontId="74" fillId="0" borderId="2" xfId="0" applyNumberFormat="1" applyFont="1" applyFill="1" applyBorder="1" applyAlignment="1" applyProtection="1">
      <protection locked="0"/>
    </xf>
    <xf numFmtId="0" fontId="69" fillId="0" borderId="2" xfId="0" applyNumberFormat="1" applyFont="1" applyFill="1" applyBorder="1" applyAlignment="1" applyProtection="1">
      <protection locked="0"/>
    </xf>
    <xf numFmtId="2" fontId="47" fillId="0" borderId="2" xfId="0" applyNumberFormat="1" applyFont="1" applyFill="1" applyBorder="1" applyAlignment="1" applyProtection="1">
      <protection locked="0"/>
    </xf>
    <xf numFmtId="0" fontId="17" fillId="0" borderId="2" xfId="0" applyNumberFormat="1" applyFont="1" applyFill="1" applyBorder="1" applyAlignment="1" applyProtection="1">
      <protection locked="0"/>
    </xf>
    <xf numFmtId="2" fontId="46" fillId="0" borderId="2" xfId="0" applyNumberFormat="1" applyFont="1" applyFill="1" applyBorder="1" applyAlignment="1" applyProtection="1">
      <protection locked="0"/>
    </xf>
    <xf numFmtId="0" fontId="46" fillId="0" borderId="2" xfId="0" applyNumberFormat="1" applyFont="1" applyFill="1" applyBorder="1" applyAlignment="1" applyProtection="1"/>
    <xf numFmtId="2" fontId="46" fillId="0" borderId="2" xfId="0" applyNumberFormat="1" applyFont="1" applyFill="1" applyBorder="1" applyAlignment="1" applyProtection="1"/>
    <xf numFmtId="0" fontId="46" fillId="0" borderId="2" xfId="0" quotePrefix="1" applyNumberFormat="1" applyFont="1" applyFill="1" applyBorder="1" applyAlignment="1" applyProtection="1">
      <alignment horizontal="center"/>
      <protection locked="0"/>
    </xf>
    <xf numFmtId="0" fontId="78" fillId="0" borderId="0" xfId="0" applyFont="1" applyFill="1" applyAlignment="1">
      <alignment horizontal="center"/>
    </xf>
    <xf numFmtId="0" fontId="78" fillId="0" borderId="2" xfId="0" applyFont="1" applyFill="1" applyBorder="1"/>
    <xf numFmtId="2" fontId="78" fillId="0" borderId="2" xfId="0" applyNumberFormat="1" applyFont="1" applyFill="1" applyBorder="1"/>
    <xf numFmtId="0" fontId="74" fillId="0" borderId="2" xfId="0" applyNumberFormat="1" applyFont="1" applyFill="1" applyBorder="1" applyAlignment="1" applyProtection="1">
      <alignment horizontal="center"/>
      <protection locked="0"/>
    </xf>
    <xf numFmtId="0" fontId="74" fillId="0" borderId="2" xfId="0" applyFont="1" applyBorder="1" applyAlignment="1" applyProtection="1">
      <alignment horizontal="center"/>
    </xf>
    <xf numFmtId="0" fontId="74" fillId="0" borderId="2" xfId="0" applyFont="1" applyBorder="1" applyAlignment="1" applyProtection="1">
      <alignment horizontal="left"/>
    </xf>
    <xf numFmtId="0" fontId="77" fillId="0" borderId="2" xfId="0" applyFont="1" applyBorder="1"/>
    <xf numFmtId="0" fontId="77" fillId="0" borderId="2" xfId="0" applyFont="1" applyBorder="1" applyAlignment="1" applyProtection="1">
      <alignment horizontal="center"/>
    </xf>
    <xf numFmtId="0" fontId="77" fillId="0" borderId="2" xfId="0" applyFont="1" applyBorder="1" applyAlignment="1" applyProtection="1">
      <alignment horizontal="left"/>
    </xf>
    <xf numFmtId="0" fontId="77" fillId="3" borderId="2" xfId="0" applyFont="1" applyFill="1" applyBorder="1" applyAlignment="1" applyProtection="1">
      <alignment horizontal="center"/>
    </xf>
    <xf numFmtId="0" fontId="77" fillId="3" borderId="2" xfId="0" applyFont="1" applyFill="1" applyBorder="1" applyAlignment="1" applyProtection="1">
      <alignment horizontal="left"/>
    </xf>
    <xf numFmtId="0" fontId="77" fillId="3" borderId="0" xfId="0" applyFont="1" applyFill="1"/>
    <xf numFmtId="0" fontId="74" fillId="0" borderId="2" xfId="0" applyFont="1" applyBorder="1" applyAlignment="1">
      <alignment horizontal="center"/>
    </xf>
    <xf numFmtId="0" fontId="74" fillId="0" borderId="2" xfId="0" applyFont="1" applyBorder="1"/>
    <xf numFmtId="1" fontId="77" fillId="0" borderId="2" xfId="0" applyNumberFormat="1" applyFont="1" applyBorder="1"/>
    <xf numFmtId="0" fontId="47" fillId="0" borderId="2" xfId="0" applyFont="1" applyFill="1" applyBorder="1" applyAlignment="1" applyProtection="1">
      <alignment horizontal="center"/>
    </xf>
    <xf numFmtId="0" fontId="47" fillId="0" borderId="2" xfId="0" applyFont="1" applyFill="1" applyBorder="1" applyAlignment="1" applyProtection="1">
      <alignment horizontal="left"/>
    </xf>
    <xf numFmtId="0" fontId="49" fillId="0" borderId="2" xfId="0" applyFont="1" applyFill="1" applyBorder="1" applyAlignment="1" applyProtection="1">
      <alignment horizontal="left"/>
    </xf>
    <xf numFmtId="0" fontId="46" fillId="0" borderId="2" xfId="0" applyFont="1" applyFill="1" applyBorder="1" applyAlignment="1" applyProtection="1">
      <alignment horizontal="left"/>
    </xf>
    <xf numFmtId="1" fontId="74" fillId="0" borderId="2" xfId="0" applyNumberFormat="1" applyFont="1" applyBorder="1"/>
    <xf numFmtId="0" fontId="77" fillId="0" borderId="2" xfId="0" applyFont="1" applyBorder="1" applyAlignment="1">
      <alignment horizontal="center"/>
    </xf>
    <xf numFmtId="0" fontId="47" fillId="0" borderId="2" xfId="0" applyFont="1" applyBorder="1" applyAlignment="1" applyProtection="1">
      <alignment horizontal="left"/>
    </xf>
    <xf numFmtId="0" fontId="51" fillId="0" borderId="2" xfId="0" applyFont="1" applyFill="1" applyBorder="1" applyAlignment="1" applyProtection="1">
      <alignment horizontal="left"/>
    </xf>
    <xf numFmtId="10" fontId="74" fillId="0" borderId="2" xfId="0" applyNumberFormat="1" applyFont="1" applyBorder="1"/>
    <xf numFmtId="2" fontId="74" fillId="0" borderId="2" xfId="0" applyNumberFormat="1" applyFont="1" applyBorder="1"/>
    <xf numFmtId="0" fontId="82" fillId="0" borderId="2" xfId="0" applyFont="1" applyBorder="1"/>
    <xf numFmtId="10" fontId="82" fillId="0" borderId="2" xfId="0" applyNumberFormat="1" applyFont="1" applyBorder="1"/>
    <xf numFmtId="0" fontId="81" fillId="0" borderId="2" xfId="0" applyFont="1" applyBorder="1"/>
    <xf numFmtId="2" fontId="77" fillId="0" borderId="2" xfId="0" applyNumberFormat="1" applyFont="1" applyBorder="1"/>
    <xf numFmtId="0" fontId="49" fillId="0" borderId="2" xfId="0" applyFont="1" applyFill="1" applyBorder="1" applyAlignment="1" applyProtection="1">
      <alignment horizontal="center"/>
    </xf>
    <xf numFmtId="0" fontId="46" fillId="0" borderId="2" xfId="0" applyFont="1" applyFill="1" applyBorder="1" applyAlignment="1" applyProtection="1">
      <alignment horizontal="center"/>
    </xf>
    <xf numFmtId="0" fontId="83" fillId="0" borderId="0" xfId="0" applyFont="1"/>
    <xf numFmtId="1" fontId="77" fillId="0" borderId="2" xfId="0" applyNumberFormat="1" applyFont="1" applyBorder="1" applyAlignment="1">
      <alignment horizontal="center"/>
    </xf>
    <xf numFmtId="1" fontId="13" fillId="3" borderId="2" xfId="0" applyNumberFormat="1" applyFont="1" applyFill="1" applyBorder="1"/>
    <xf numFmtId="1" fontId="32" fillId="3" borderId="2" xfId="0" applyNumberFormat="1" applyFont="1" applyFill="1" applyBorder="1"/>
    <xf numFmtId="1" fontId="13" fillId="3" borderId="2" xfId="0" applyNumberFormat="1" applyFont="1" applyFill="1" applyBorder="1" applyAlignment="1">
      <alignment horizontal="center"/>
    </xf>
    <xf numFmtId="0" fontId="84" fillId="4" borderId="2" xfId="0" applyNumberFormat="1" applyFont="1" applyFill="1" applyBorder="1" applyAlignment="1" applyProtection="1">
      <alignment wrapText="1"/>
      <protection locked="0"/>
    </xf>
    <xf numFmtId="0" fontId="85" fillId="4" borderId="2" xfId="0" applyNumberFormat="1" applyFont="1" applyFill="1" applyBorder="1" applyAlignment="1" applyProtection="1">
      <alignment wrapText="1"/>
      <protection locked="0"/>
    </xf>
    <xf numFmtId="1" fontId="86" fillId="3" borderId="2" xfId="0" applyNumberFormat="1" applyFont="1" applyFill="1" applyBorder="1"/>
    <xf numFmtId="0" fontId="85" fillId="0" borderId="2" xfId="0" applyNumberFormat="1" applyFont="1" applyBorder="1" applyAlignment="1" applyProtection="1">
      <alignment wrapText="1"/>
      <protection locked="0"/>
    </xf>
    <xf numFmtId="0" fontId="32" fillId="4" borderId="2" xfId="0" applyNumberFormat="1" applyFont="1" applyFill="1" applyBorder="1" applyAlignment="1" applyProtection="1">
      <alignment wrapText="1"/>
      <protection locked="0"/>
    </xf>
    <xf numFmtId="0" fontId="13" fillId="4" borderId="2" xfId="0" applyNumberFormat="1" applyFont="1" applyFill="1" applyBorder="1" applyAlignment="1" applyProtection="1">
      <alignment wrapText="1"/>
      <protection locked="0"/>
    </xf>
    <xf numFmtId="1" fontId="32" fillId="3" borderId="0" xfId="0" applyNumberFormat="1" applyFont="1" applyFill="1"/>
    <xf numFmtId="1" fontId="32" fillId="0" borderId="0" xfId="0" applyNumberFormat="1" applyFont="1"/>
    <xf numFmtId="1" fontId="32" fillId="3" borderId="0" xfId="0" applyNumberFormat="1" applyFont="1" applyFill="1" applyAlignment="1">
      <alignment horizontal="center"/>
    </xf>
    <xf numFmtId="1" fontId="87" fillId="3" borderId="0" xfId="0" applyNumberFormat="1" applyFont="1" applyFill="1" applyBorder="1" applyAlignment="1">
      <alignment horizontal="left"/>
    </xf>
    <xf numFmtId="1" fontId="32" fillId="3" borderId="0" xfId="0" applyNumberFormat="1" applyFont="1" applyFill="1" applyBorder="1" applyAlignment="1">
      <alignment horizontal="center"/>
    </xf>
    <xf numFmtId="0" fontId="84" fillId="5" borderId="2" xfId="0" applyNumberFormat="1" applyFont="1" applyFill="1" applyBorder="1" applyAlignment="1" applyProtection="1">
      <alignment wrapText="1"/>
      <protection locked="0"/>
    </xf>
    <xf numFmtId="0" fontId="84" fillId="0" borderId="2" xfId="0" applyNumberFormat="1" applyFont="1" applyFill="1" applyBorder="1" applyAlignment="1" applyProtection="1">
      <alignment wrapText="1"/>
      <protection locked="0"/>
    </xf>
    <xf numFmtId="1" fontId="88" fillId="3" borderId="2" xfId="0" applyNumberFormat="1" applyFont="1" applyFill="1" applyBorder="1"/>
    <xf numFmtId="1" fontId="89" fillId="3" borderId="2" xfId="0" applyNumberFormat="1" applyFont="1" applyFill="1" applyBorder="1"/>
    <xf numFmtId="0" fontId="90" fillId="4" borderId="2" xfId="0" applyNumberFormat="1" applyFont="1" applyFill="1" applyBorder="1" applyAlignment="1" applyProtection="1">
      <alignment wrapText="1"/>
      <protection locked="0"/>
    </xf>
    <xf numFmtId="0" fontId="91" fillId="4" borderId="2" xfId="0" applyNumberFormat="1" applyFont="1" applyFill="1" applyBorder="1" applyAlignment="1" applyProtection="1">
      <alignment wrapText="1"/>
      <protection locked="0"/>
    </xf>
    <xf numFmtId="0" fontId="91" fillId="6" borderId="2" xfId="0" applyNumberFormat="1" applyFont="1" applyFill="1" applyBorder="1" applyAlignment="1" applyProtection="1">
      <alignment wrapText="1"/>
      <protection locked="0"/>
    </xf>
    <xf numFmtId="0" fontId="38" fillId="0" borderId="2" xfId="0" applyFont="1" applyFill="1" applyBorder="1" applyAlignment="1">
      <alignment horizontal="right"/>
    </xf>
    <xf numFmtId="0" fontId="94" fillId="0" borderId="2" xfId="0" applyNumberFormat="1" applyFont="1" applyFill="1" applyBorder="1" applyAlignment="1">
      <alignment horizontal="right" vertical="center" wrapText="1"/>
    </xf>
    <xf numFmtId="0" fontId="37" fillId="0" borderId="2" xfId="0" applyNumberFormat="1" applyFont="1" applyFill="1" applyBorder="1" applyAlignment="1">
      <alignment horizontal="left" vertical="center" wrapText="1"/>
    </xf>
    <xf numFmtId="1" fontId="95" fillId="0" borderId="2" xfId="0" applyNumberFormat="1" applyFont="1" applyFill="1" applyBorder="1" applyAlignment="1">
      <alignment horizontal="right" wrapText="1"/>
    </xf>
    <xf numFmtId="0" fontId="95" fillId="0" borderId="2" xfId="0" applyNumberFormat="1" applyFont="1" applyFill="1" applyBorder="1" applyAlignment="1">
      <alignment horizontal="right" wrapText="1"/>
    </xf>
    <xf numFmtId="164" fontId="95" fillId="0" borderId="2" xfId="0" applyNumberFormat="1" applyFont="1" applyFill="1" applyBorder="1" applyAlignment="1">
      <alignment horizontal="right" vertical="center" wrapText="1"/>
    </xf>
    <xf numFmtId="0" fontId="95" fillId="0" borderId="2" xfId="0" applyNumberFormat="1" applyFont="1" applyFill="1" applyBorder="1" applyAlignment="1">
      <alignment horizontal="right" vertical="center" wrapText="1"/>
    </xf>
    <xf numFmtId="0" fontId="38" fillId="0" borderId="2" xfId="0" applyFont="1" applyFill="1" applyBorder="1" applyAlignment="1">
      <alignment horizontal="right" wrapText="1"/>
    </xf>
    <xf numFmtId="0" fontId="41" fillId="0" borderId="0" xfId="0" applyFont="1" applyAlignment="1">
      <alignment horizontal="left"/>
    </xf>
    <xf numFmtId="0" fontId="37" fillId="0" borderId="2" xfId="0" applyNumberFormat="1" applyFont="1" applyBorder="1" applyAlignment="1">
      <alignment horizontal="left" vertical="center" wrapText="1"/>
    </xf>
    <xf numFmtId="0" fontId="37" fillId="0" borderId="2" xfId="0" applyNumberFormat="1" applyFont="1" applyBorder="1" applyAlignment="1">
      <alignment horizontal="left" wrapText="1"/>
    </xf>
    <xf numFmtId="1" fontId="37" fillId="0" borderId="2" xfId="0" applyNumberFormat="1" applyFont="1" applyBorder="1" applyAlignment="1">
      <alignment horizontal="left" wrapText="1"/>
    </xf>
    <xf numFmtId="1" fontId="37" fillId="0" borderId="2" xfId="0" applyNumberFormat="1" applyFont="1" applyFill="1" applyBorder="1" applyAlignment="1">
      <alignment horizontal="left" wrapText="1"/>
    </xf>
    <xf numFmtId="1" fontId="37" fillId="0" borderId="2" xfId="0" applyNumberFormat="1" applyFont="1" applyBorder="1" applyAlignment="1">
      <alignment horizontal="left" vertical="center" wrapText="1"/>
    </xf>
    <xf numFmtId="0" fontId="37" fillId="0" borderId="2" xfId="0" applyFont="1" applyBorder="1" applyAlignment="1">
      <alignment horizontal="left" wrapText="1"/>
    </xf>
    <xf numFmtId="0" fontId="37" fillId="0" borderId="0" xfId="0" applyFont="1" applyAlignment="1">
      <alignment horizontal="left"/>
    </xf>
    <xf numFmtId="0" fontId="37" fillId="0" borderId="2" xfId="2" applyFont="1" applyFill="1" applyBorder="1" applyAlignment="1">
      <alignment horizontal="left" wrapText="1"/>
    </xf>
    <xf numFmtId="1" fontId="40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41" fillId="0" borderId="2" xfId="0" applyFont="1" applyBorder="1" applyAlignment="1">
      <alignment horizontal="left"/>
    </xf>
    <xf numFmtId="0" fontId="40" fillId="0" borderId="2" xfId="0" applyNumberFormat="1" applyFont="1" applyBorder="1" applyAlignment="1">
      <alignment horizontal="left" vertical="top" wrapText="1"/>
    </xf>
    <xf numFmtId="1" fontId="41" fillId="0" borderId="0" xfId="0" applyNumberFormat="1" applyFont="1" applyAlignment="1">
      <alignment horizontal="left"/>
    </xf>
    <xf numFmtId="1" fontId="41" fillId="0" borderId="0" xfId="0" applyNumberFormat="1" applyFont="1" applyFill="1" applyAlignment="1">
      <alignment horizontal="left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0" fontId="63" fillId="0" borderId="0" xfId="0" applyFont="1" applyFill="1"/>
    <xf numFmtId="0" fontId="16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vertical="top" wrapText="1"/>
    </xf>
    <xf numFmtId="4" fontId="17" fillId="0" borderId="2" xfId="0" applyNumberFormat="1" applyFont="1" applyFill="1" applyBorder="1" applyAlignment="1">
      <alignment horizontal="right" vertical="top" wrapText="1"/>
    </xf>
    <xf numFmtId="2" fontId="17" fillId="0" borderId="2" xfId="0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vertical="top" wrapText="1"/>
    </xf>
    <xf numFmtId="2" fontId="17" fillId="0" borderId="2" xfId="0" applyNumberFormat="1" applyFont="1" applyFill="1" applyBorder="1"/>
    <xf numFmtId="0" fontId="92" fillId="0" borderId="0" xfId="0" applyFont="1" applyAlignment="1">
      <alignment horizontal="center" vertical="center" wrapText="1"/>
    </xf>
    <xf numFmtId="0" fontId="96" fillId="0" borderId="0" xfId="0" applyFont="1" applyAlignment="1">
      <alignment horizontal="center" vertical="center" wrapText="1"/>
    </xf>
    <xf numFmtId="0" fontId="92" fillId="0" borderId="31" xfId="0" applyFont="1" applyBorder="1" applyAlignment="1">
      <alignment horizontal="center" vertical="center" wrapText="1"/>
    </xf>
    <xf numFmtId="0" fontId="92" fillId="0" borderId="2" xfId="0" applyFont="1" applyBorder="1" applyAlignment="1">
      <alignment horizontal="left" wrapText="1"/>
    </xf>
    <xf numFmtId="0" fontId="92" fillId="0" borderId="2" xfId="0" applyFont="1" applyBorder="1" applyAlignment="1">
      <alignment horizontal="right" wrapText="1"/>
    </xf>
    <xf numFmtId="0" fontId="92" fillId="0" borderId="2" xfId="0" applyFont="1" applyBorder="1"/>
    <xf numFmtId="0" fontId="27" fillId="0" borderId="0" xfId="0" applyFont="1" applyFill="1" applyAlignment="1">
      <alignment horizontal="left"/>
    </xf>
    <xf numFmtId="0" fontId="98" fillId="0" borderId="21" xfId="0" applyFont="1" applyFill="1" applyBorder="1" applyAlignment="1">
      <alignment horizontal="center"/>
    </xf>
    <xf numFmtId="0" fontId="98" fillId="0" borderId="2" xfId="0" applyFont="1" applyFill="1" applyBorder="1" applyAlignment="1">
      <alignment horizontal="center" vertical="center" wrapText="1"/>
    </xf>
    <xf numFmtId="0" fontId="99" fillId="0" borderId="2" xfId="0" applyFont="1" applyFill="1" applyBorder="1"/>
    <xf numFmtId="1" fontId="99" fillId="0" borderId="2" xfId="0" applyNumberFormat="1" applyFont="1" applyFill="1" applyBorder="1"/>
    <xf numFmtId="2" fontId="99" fillId="0" borderId="2" xfId="0" applyNumberFormat="1" applyFont="1" applyFill="1" applyBorder="1"/>
    <xf numFmtId="0" fontId="75" fillId="0" borderId="0" xfId="0" applyNumberFormat="1" applyFont="1" applyFill="1" applyAlignment="1">
      <alignment horizontal="center"/>
    </xf>
    <xf numFmtId="0" fontId="70" fillId="0" borderId="0" xfId="0" applyNumberFormat="1" applyFont="1" applyFill="1" applyAlignment="1"/>
    <xf numFmtId="0" fontId="75" fillId="0" borderId="0" xfId="0" applyFont="1" applyFill="1" applyBorder="1"/>
    <xf numFmtId="0" fontId="75" fillId="0" borderId="5" xfId="0" applyNumberFormat="1" applyFont="1" applyFill="1" applyBorder="1" applyAlignment="1"/>
    <xf numFmtId="0" fontId="75" fillId="0" borderId="5" xfId="0" applyFont="1" applyFill="1" applyBorder="1"/>
    <xf numFmtId="0" fontId="13" fillId="0" borderId="16" xfId="0" applyNumberFormat="1" applyFont="1" applyFill="1" applyBorder="1" applyAlignment="1"/>
    <xf numFmtId="0" fontId="13" fillId="0" borderId="25" xfId="0" applyNumberFormat="1" applyFont="1" applyFill="1" applyBorder="1" applyAlignment="1"/>
    <xf numFmtId="0" fontId="75" fillId="0" borderId="1" xfId="0" applyFont="1" applyFill="1" applyBorder="1"/>
    <xf numFmtId="0" fontId="46" fillId="0" borderId="16" xfId="0" applyNumberFormat="1" applyFont="1" applyFill="1" applyBorder="1" applyAlignment="1">
      <alignment horizontal="center" vertical="top" wrapText="1"/>
    </xf>
    <xf numFmtId="0" fontId="17" fillId="0" borderId="4" xfId="0" applyNumberFormat="1" applyFont="1" applyFill="1" applyBorder="1" applyAlignment="1">
      <alignment horizontal="center" vertical="top" wrapText="1"/>
    </xf>
    <xf numFmtId="0" fontId="46" fillId="0" borderId="0" xfId="0" applyNumberFormat="1" applyFont="1" applyFill="1" applyAlignment="1"/>
    <xf numFmtId="0" fontId="46" fillId="0" borderId="0" xfId="0" applyFont="1" applyFill="1"/>
    <xf numFmtId="0" fontId="75" fillId="0" borderId="13" xfId="0" applyNumberFormat="1" applyFont="1" applyFill="1" applyBorder="1" applyAlignment="1">
      <alignment horizontal="center"/>
    </xf>
    <xf numFmtId="0" fontId="70" fillId="0" borderId="2" xfId="0" applyNumberFormat="1" applyFont="1" applyFill="1" applyBorder="1" applyAlignment="1"/>
    <xf numFmtId="0" fontId="75" fillId="0" borderId="13" xfId="0" applyNumberFormat="1" applyFont="1" applyFill="1" applyBorder="1"/>
    <xf numFmtId="0" fontId="75" fillId="0" borderId="13" xfId="0" applyNumberFormat="1" applyFont="1" applyFill="1" applyBorder="1" applyAlignment="1"/>
    <xf numFmtId="0" fontId="75" fillId="0" borderId="2" xfId="0" applyNumberFormat="1" applyFont="1" applyFill="1" applyBorder="1" applyAlignment="1">
      <alignment vertical="top"/>
    </xf>
    <xf numFmtId="0" fontId="75" fillId="0" borderId="13" xfId="0" applyNumberFormat="1" applyFont="1" applyFill="1" applyBorder="1" applyAlignment="1">
      <alignment wrapText="1"/>
    </xf>
    <xf numFmtId="0" fontId="75" fillId="0" borderId="13" xfId="0" applyNumberFormat="1" applyFont="1" applyFill="1" applyBorder="1" applyAlignment="1">
      <alignment horizontal="left" wrapText="1"/>
    </xf>
    <xf numFmtId="0" fontId="75" fillId="0" borderId="2" xfId="0" applyNumberFormat="1" applyFont="1" applyFill="1" applyBorder="1" applyAlignment="1">
      <alignment vertical="center"/>
    </xf>
    <xf numFmtId="0" fontId="75" fillId="0" borderId="13" xfId="0" applyNumberFormat="1" applyFont="1" applyFill="1" applyBorder="1" applyAlignment="1">
      <alignment vertical="top" wrapText="1"/>
    </xf>
    <xf numFmtId="0" fontId="75" fillId="0" borderId="0" xfId="0" applyNumberFormat="1" applyFont="1" applyFill="1" applyBorder="1" applyAlignment="1"/>
    <xf numFmtId="0" fontId="75" fillId="0" borderId="13" xfId="0" applyNumberFormat="1" applyFont="1" applyFill="1" applyBorder="1" applyAlignment="1">
      <alignment horizontal="left" vertical="top" wrapText="1"/>
    </xf>
    <xf numFmtId="0" fontId="75" fillId="0" borderId="2" xfId="0" applyNumberFormat="1" applyFont="1" applyFill="1" applyBorder="1" applyAlignment="1">
      <alignment horizontal="center" vertical="center"/>
    </xf>
    <xf numFmtId="0" fontId="75" fillId="0" borderId="2" xfId="0" applyNumberFormat="1" applyFont="1" applyFill="1" applyBorder="1" applyAlignment="1">
      <alignment vertical="top" wrapText="1"/>
    </xf>
    <xf numFmtId="0" fontId="43" fillId="0" borderId="13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44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3" fillId="0" borderId="2" xfId="0" applyFont="1" applyFill="1" applyBorder="1" applyAlignment="1">
      <alignment horizontal="center"/>
    </xf>
    <xf numFmtId="0" fontId="40" fillId="0" borderId="13" xfId="0" applyNumberFormat="1" applyFont="1" applyFill="1" applyBorder="1" applyAlignment="1">
      <alignment horizontal="center" vertical="center" wrapText="1"/>
    </xf>
    <xf numFmtId="0" fontId="40" fillId="0" borderId="14" xfId="0" applyNumberFormat="1" applyFont="1" applyFill="1" applyBorder="1" applyAlignment="1">
      <alignment horizontal="center" vertical="center" wrapText="1"/>
    </xf>
    <xf numFmtId="0" fontId="40" fillId="0" borderId="15" xfId="0" applyNumberFormat="1" applyFont="1" applyFill="1" applyBorder="1" applyAlignment="1">
      <alignment horizontal="center" vertical="center" wrapText="1"/>
    </xf>
    <xf numFmtId="0" fontId="93" fillId="0" borderId="2" xfId="0" applyFont="1" applyBorder="1" applyAlignment="1">
      <alignment horizontal="center"/>
    </xf>
    <xf numFmtId="0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2" fontId="10" fillId="0" borderId="2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7" fillId="0" borderId="13" xfId="0" applyFont="1" applyFill="1" applyBorder="1" applyAlignment="1">
      <alignment horizontal="center" vertical="top" wrapText="1"/>
    </xf>
    <xf numFmtId="0" fontId="27" fillId="0" borderId="14" xfId="0" applyFont="1" applyFill="1" applyBorder="1" applyAlignment="1">
      <alignment horizontal="center" vertical="top"/>
    </xf>
    <xf numFmtId="0" fontId="27" fillId="0" borderId="15" xfId="0" applyFont="1" applyFill="1" applyBorder="1" applyAlignment="1">
      <alignment horizontal="center" vertical="top"/>
    </xf>
    <xf numFmtId="0" fontId="29" fillId="0" borderId="2" xfId="0" applyFont="1" applyFill="1" applyBorder="1" applyAlignment="1">
      <alignment horizontal="center" vertical="top" wrapText="1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 vertical="top"/>
    </xf>
    <xf numFmtId="0" fontId="30" fillId="0" borderId="4" xfId="0" applyFont="1" applyFill="1" applyBorder="1" applyAlignment="1">
      <alignment horizontal="center" vertical="top"/>
    </xf>
    <xf numFmtId="0" fontId="30" fillId="0" borderId="3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top" wrapText="1"/>
    </xf>
    <xf numFmtId="0" fontId="92" fillId="0" borderId="2" xfId="0" applyFont="1" applyBorder="1" applyAlignment="1">
      <alignment horizontal="left" wrapText="1"/>
    </xf>
    <xf numFmtId="0" fontId="92" fillId="0" borderId="28" xfId="0" applyFont="1" applyBorder="1" applyAlignment="1">
      <alignment horizontal="center"/>
    </xf>
    <xf numFmtId="0" fontId="92" fillId="0" borderId="29" xfId="0" applyFont="1" applyBorder="1"/>
    <xf numFmtId="0" fontId="92" fillId="0" borderId="30" xfId="0" applyFont="1" applyBorder="1"/>
    <xf numFmtId="0" fontId="92" fillId="0" borderId="31" xfId="0" applyFont="1" applyBorder="1" applyAlignment="1">
      <alignment horizontal="center" vertical="center" wrapText="1"/>
    </xf>
    <xf numFmtId="0" fontId="92" fillId="0" borderId="32" xfId="0" applyFont="1" applyBorder="1" applyAlignment="1">
      <alignment horizontal="center" vertical="center" wrapText="1"/>
    </xf>
    <xf numFmtId="0" fontId="92" fillId="0" borderId="28" xfId="0" applyFont="1" applyBorder="1" applyAlignment="1">
      <alignment horizontal="center" vertical="center" wrapText="1"/>
    </xf>
    <xf numFmtId="0" fontId="92" fillId="0" borderId="30" xfId="0" applyFont="1" applyBorder="1" applyAlignment="1">
      <alignment horizontal="center" vertical="center" wrapText="1"/>
    </xf>
    <xf numFmtId="0" fontId="92" fillId="0" borderId="33" xfId="0" applyFont="1" applyBorder="1" applyAlignment="1">
      <alignment horizontal="center" vertical="center" wrapText="1"/>
    </xf>
    <xf numFmtId="0" fontId="92" fillId="0" borderId="34" xfId="0" applyFont="1" applyBorder="1" applyAlignment="1">
      <alignment horizontal="center" vertical="center" wrapText="1"/>
    </xf>
    <xf numFmtId="0" fontId="99" fillId="0" borderId="2" xfId="0" applyFont="1" applyFill="1" applyBorder="1" applyAlignment="1">
      <alignment horizontal="center"/>
    </xf>
    <xf numFmtId="1" fontId="99" fillId="0" borderId="2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98" fillId="0" borderId="2" xfId="0" applyFont="1" applyFill="1" applyBorder="1" applyAlignment="1">
      <alignment horizontal="center"/>
    </xf>
    <xf numFmtId="0" fontId="9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9" fillId="0" borderId="13" xfId="0" applyFont="1" applyBorder="1" applyAlignment="1" applyProtection="1">
      <alignment horizontal="center" vertical="top"/>
      <protection locked="0"/>
    </xf>
    <xf numFmtId="0" fontId="9" fillId="0" borderId="14" xfId="0" applyFont="1" applyBorder="1" applyAlignment="1" applyProtection="1">
      <alignment horizontal="center" vertical="top"/>
      <protection locked="0"/>
    </xf>
    <xf numFmtId="0" fontId="9" fillId="0" borderId="15" xfId="0" applyFont="1" applyBorder="1" applyAlignment="1" applyProtection="1">
      <alignment horizontal="center" vertical="top"/>
      <protection locked="0"/>
    </xf>
    <xf numFmtId="0" fontId="3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37" fillId="0" borderId="2" xfId="0" applyFont="1" applyFill="1" applyBorder="1" applyAlignment="1">
      <alignment horizontal="center"/>
    </xf>
    <xf numFmtId="0" fontId="39" fillId="0" borderId="13" xfId="0" applyFont="1" applyBorder="1" applyAlignment="1" applyProtection="1">
      <alignment horizontal="center" vertical="top" wrapText="1"/>
      <protection locked="0"/>
    </xf>
    <xf numFmtId="0" fontId="39" fillId="0" borderId="14" xfId="0" applyFont="1" applyBorder="1" applyAlignment="1" applyProtection="1">
      <alignment horizontal="center" vertical="top" wrapText="1"/>
      <protection locked="0"/>
    </xf>
    <xf numFmtId="0" fontId="39" fillId="0" borderId="15" xfId="0" applyFont="1" applyBorder="1" applyAlignment="1" applyProtection="1">
      <alignment horizontal="center" vertical="top" wrapText="1"/>
      <protection locked="0"/>
    </xf>
    <xf numFmtId="0" fontId="37" fillId="0" borderId="2" xfId="0" applyNumberFormat="1" applyFont="1" applyFill="1" applyBorder="1" applyAlignment="1">
      <alignment horizontal="center" vertical="center" wrapText="1"/>
    </xf>
    <xf numFmtId="17" fontId="46" fillId="3" borderId="2" xfId="0" applyNumberFormat="1" applyFont="1" applyFill="1" applyBorder="1" applyAlignment="1" applyProtection="1">
      <alignment horizontal="center"/>
      <protection locked="0"/>
    </xf>
    <xf numFmtId="49" fontId="46" fillId="3" borderId="2" xfId="0" applyNumberFormat="1" applyFont="1" applyFill="1" applyBorder="1" applyAlignment="1" applyProtection="1">
      <alignment horizontal="center"/>
      <protection locked="0"/>
    </xf>
    <xf numFmtId="0" fontId="46" fillId="0" borderId="0" xfId="0" applyNumberFormat="1" applyFont="1" applyAlignment="1" applyProtection="1">
      <alignment horizontal="center" wrapText="1"/>
    </xf>
    <xf numFmtId="0" fontId="46" fillId="0" borderId="2" xfId="0" applyNumberFormat="1" applyFont="1" applyFill="1" applyBorder="1" applyAlignment="1" applyProtection="1">
      <alignment horizontal="left" vertical="center"/>
    </xf>
    <xf numFmtId="0" fontId="46" fillId="0" borderId="2" xfId="0" applyNumberFormat="1" applyFont="1" applyBorder="1" applyAlignment="1" applyProtection="1">
      <alignment horizontal="center"/>
    </xf>
    <xf numFmtId="0" fontId="46" fillId="0" borderId="2" xfId="0" applyNumberFormat="1" applyFont="1" applyBorder="1" applyAlignment="1" applyProtection="1">
      <alignment horizontal="left" vertical="center"/>
    </xf>
    <xf numFmtId="0" fontId="46" fillId="0" borderId="0" xfId="0" applyNumberFormat="1" applyFont="1" applyAlignment="1" applyProtection="1">
      <alignment horizontal="center"/>
    </xf>
    <xf numFmtId="0" fontId="46" fillId="0" borderId="3" xfId="0" applyNumberFormat="1" applyFont="1" applyBorder="1" applyAlignment="1" applyProtection="1">
      <alignment horizontal="center"/>
    </xf>
    <xf numFmtId="17" fontId="46" fillId="3" borderId="13" xfId="0" applyNumberFormat="1" applyFont="1" applyFill="1" applyBorder="1" applyAlignment="1" applyProtection="1">
      <alignment horizontal="center"/>
      <protection locked="0"/>
    </xf>
    <xf numFmtId="49" fontId="46" fillId="3" borderId="14" xfId="0" applyNumberFormat="1" applyFont="1" applyFill="1" applyBorder="1" applyAlignment="1" applyProtection="1">
      <alignment horizontal="center"/>
      <protection locked="0"/>
    </xf>
    <xf numFmtId="49" fontId="46" fillId="3" borderId="15" xfId="0" applyNumberFormat="1" applyFont="1" applyFill="1" applyBorder="1" applyAlignment="1" applyProtection="1">
      <alignment horizontal="center"/>
      <protection locked="0"/>
    </xf>
    <xf numFmtId="0" fontId="46" fillId="0" borderId="13" xfId="0" applyNumberFormat="1" applyFont="1" applyBorder="1" applyAlignment="1" applyProtection="1">
      <alignment horizontal="left"/>
    </xf>
    <xf numFmtId="0" fontId="46" fillId="0" borderId="15" xfId="0" applyNumberFormat="1" applyFont="1" applyBorder="1" applyAlignment="1" applyProtection="1">
      <alignment horizontal="left"/>
    </xf>
    <xf numFmtId="0" fontId="46" fillId="0" borderId="1" xfId="0" applyNumberFormat="1" applyFont="1" applyBorder="1" applyAlignment="1" applyProtection="1">
      <alignment horizontal="center" wrapText="1"/>
    </xf>
    <xf numFmtId="0" fontId="10" fillId="0" borderId="2" xfId="0" applyNumberFormat="1" applyFont="1" applyFill="1" applyBorder="1" applyAlignment="1" applyProtection="1">
      <alignment horizontal="center" wrapText="1"/>
      <protection locked="0"/>
    </xf>
    <xf numFmtId="0" fontId="10" fillId="0" borderId="2" xfId="0" applyNumberFormat="1" applyFont="1" applyFill="1" applyBorder="1" applyAlignment="1" applyProtection="1">
      <alignment horizontal="center"/>
      <protection locked="0"/>
    </xf>
    <xf numFmtId="0" fontId="54" fillId="0" borderId="13" xfId="0" applyNumberFormat="1" applyFont="1" applyFill="1" applyBorder="1" applyAlignment="1" applyProtection="1">
      <alignment horizontal="left"/>
    </xf>
    <xf numFmtId="0" fontId="54" fillId="0" borderId="15" xfId="0" applyNumberFormat="1" applyFont="1" applyFill="1" applyBorder="1" applyAlignment="1" applyProtection="1">
      <alignment horizontal="left"/>
    </xf>
    <xf numFmtId="0" fontId="54" fillId="0" borderId="2" xfId="0" applyNumberFormat="1" applyFont="1" applyFill="1" applyBorder="1" applyAlignment="1">
      <alignment horizontal="center"/>
    </xf>
    <xf numFmtId="0" fontId="54" fillId="0" borderId="0" xfId="0" applyNumberFormat="1" applyFont="1" applyFill="1" applyBorder="1" applyAlignment="1" applyProtection="1">
      <alignment horizontal="center"/>
      <protection locked="0"/>
    </xf>
    <xf numFmtId="0" fontId="54" fillId="0" borderId="2" xfId="0" applyNumberFormat="1" applyFont="1" applyFill="1" applyBorder="1" applyAlignment="1">
      <alignment horizontal="center" vertical="center"/>
    </xf>
    <xf numFmtId="0" fontId="54" fillId="0" borderId="2" xfId="0" applyNumberFormat="1" applyFont="1" applyFill="1" applyBorder="1" applyAlignment="1">
      <alignment horizontal="center" wrapText="1"/>
    </xf>
    <xf numFmtId="0" fontId="54" fillId="0" borderId="13" xfId="0" applyNumberFormat="1" applyFont="1" applyFill="1" applyBorder="1" applyAlignment="1">
      <alignment horizontal="center"/>
    </xf>
    <xf numFmtId="0" fontId="54" fillId="0" borderId="15" xfId="0" applyNumberFormat="1" applyFont="1" applyFill="1" applyBorder="1" applyAlignment="1">
      <alignment horizontal="center"/>
    </xf>
    <xf numFmtId="0" fontId="54" fillId="0" borderId="5" xfId="0" applyNumberFormat="1" applyFont="1" applyFill="1" applyBorder="1" applyAlignment="1" applyProtection="1">
      <alignment horizontal="center"/>
      <protection locked="0"/>
    </xf>
    <xf numFmtId="0" fontId="54" fillId="0" borderId="0" xfId="0" applyNumberFormat="1" applyFont="1" applyFill="1" applyAlignment="1" applyProtection="1">
      <alignment horizontal="center"/>
      <protection locked="0"/>
    </xf>
    <xf numFmtId="0" fontId="10" fillId="0" borderId="2" xfId="0" applyNumberFormat="1" applyFont="1" applyFill="1" applyBorder="1" applyAlignment="1">
      <alignment horizontal="center" vertical="top" wrapText="1"/>
    </xf>
    <xf numFmtId="0" fontId="10" fillId="0" borderId="13" xfId="0" applyNumberFormat="1" applyFont="1" applyFill="1" applyBorder="1" applyAlignment="1">
      <alignment horizontal="center" vertical="top" wrapText="1"/>
    </xf>
    <xf numFmtId="0" fontId="10" fillId="0" borderId="15" xfId="0" applyNumberFormat="1" applyFont="1" applyFill="1" applyBorder="1" applyAlignment="1">
      <alignment horizontal="center" vertical="top" wrapText="1"/>
    </xf>
    <xf numFmtId="0" fontId="54" fillId="0" borderId="13" xfId="0" applyNumberFormat="1" applyFont="1" applyFill="1" applyBorder="1" applyAlignment="1">
      <alignment horizontal="center" vertical="center"/>
    </xf>
    <xf numFmtId="0" fontId="54" fillId="0" borderId="15" xfId="0" applyNumberFormat="1" applyFont="1" applyFill="1" applyBorder="1" applyAlignment="1">
      <alignment horizontal="center" vertical="center"/>
    </xf>
    <xf numFmtId="0" fontId="60" fillId="0" borderId="13" xfId="0" applyNumberFormat="1" applyFont="1" applyFill="1" applyBorder="1" applyAlignment="1" applyProtection="1">
      <alignment horizontal="center" wrapText="1"/>
    </xf>
    <xf numFmtId="0" fontId="60" fillId="0" borderId="15" xfId="0" applyNumberFormat="1" applyFont="1" applyFill="1" applyBorder="1" applyAlignment="1" applyProtection="1">
      <alignment horizontal="center" wrapText="1"/>
    </xf>
    <xf numFmtId="0" fontId="60" fillId="0" borderId="2" xfId="0" applyNumberFormat="1" applyFont="1" applyFill="1" applyBorder="1" applyAlignment="1" applyProtection="1">
      <alignment horizontal="center" vertical="center"/>
    </xf>
    <xf numFmtId="0" fontId="60" fillId="0" borderId="2" xfId="0" applyNumberFormat="1" applyFont="1" applyFill="1" applyBorder="1" applyAlignment="1" applyProtection="1">
      <alignment horizontal="center" wrapText="1"/>
    </xf>
    <xf numFmtId="0" fontId="59" fillId="0" borderId="5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Alignment="1" applyProtection="1">
      <alignment horizontal="center"/>
    </xf>
    <xf numFmtId="0" fontId="10" fillId="0" borderId="16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60" fillId="0" borderId="21" xfId="0" applyNumberFormat="1" applyFont="1" applyFill="1" applyBorder="1" applyAlignment="1" applyProtection="1">
      <alignment horizontal="center"/>
    </xf>
    <xf numFmtId="0" fontId="60" fillId="0" borderId="5" xfId="0" applyNumberFormat="1" applyFont="1" applyFill="1" applyBorder="1" applyAlignment="1" applyProtection="1">
      <alignment horizontal="center"/>
    </xf>
    <xf numFmtId="0" fontId="60" fillId="0" borderId="16" xfId="0" applyNumberFormat="1" applyFont="1" applyFill="1" applyBorder="1" applyAlignment="1" applyProtection="1">
      <alignment horizontal="center"/>
    </xf>
    <xf numFmtId="0" fontId="60" fillId="0" borderId="1" xfId="0" applyNumberFormat="1" applyFont="1" applyFill="1" applyBorder="1" applyAlignment="1" applyProtection="1">
      <alignment horizontal="center"/>
    </xf>
    <xf numFmtId="0" fontId="60" fillId="0" borderId="20" xfId="0" applyNumberFormat="1" applyFont="1" applyFill="1" applyBorder="1" applyAlignment="1" applyProtection="1">
      <alignment horizontal="center"/>
    </xf>
    <xf numFmtId="0" fontId="60" fillId="0" borderId="25" xfId="0" applyNumberFormat="1" applyFont="1" applyFill="1" applyBorder="1" applyAlignment="1" applyProtection="1">
      <alignment horizontal="center"/>
    </xf>
    <xf numFmtId="0" fontId="32" fillId="0" borderId="2" xfId="0" applyNumberFormat="1" applyFont="1" applyFill="1" applyBorder="1" applyAlignment="1" applyProtection="1">
      <alignment horizontal="center" vertical="center"/>
    </xf>
    <xf numFmtId="0" fontId="60" fillId="0" borderId="21" xfId="0" applyNumberFormat="1" applyFont="1" applyFill="1" applyBorder="1" applyAlignment="1" applyProtection="1">
      <alignment horizontal="center" vertical="center"/>
    </xf>
    <xf numFmtId="0" fontId="60" fillId="0" borderId="5" xfId="0" applyNumberFormat="1" applyFont="1" applyFill="1" applyBorder="1" applyAlignment="1" applyProtection="1">
      <alignment horizontal="center" vertical="center"/>
    </xf>
    <xf numFmtId="0" fontId="60" fillId="0" borderId="20" xfId="0" applyNumberFormat="1" applyFont="1" applyFill="1" applyBorder="1" applyAlignment="1" applyProtection="1">
      <alignment horizontal="center" vertical="center"/>
    </xf>
    <xf numFmtId="0" fontId="60" fillId="0" borderId="16" xfId="0" applyNumberFormat="1" applyFont="1" applyFill="1" applyBorder="1" applyAlignment="1" applyProtection="1">
      <alignment horizontal="center" vertical="center"/>
    </xf>
    <xf numFmtId="0" fontId="60" fillId="0" borderId="1" xfId="0" applyNumberFormat="1" applyFont="1" applyFill="1" applyBorder="1" applyAlignment="1" applyProtection="1">
      <alignment horizontal="center" vertical="center"/>
    </xf>
    <xf numFmtId="0" fontId="60" fillId="0" borderId="25" xfId="0" applyNumberFormat="1" applyFont="1" applyFill="1" applyBorder="1" applyAlignment="1" applyProtection="1">
      <alignment horizontal="center" vertical="center"/>
    </xf>
    <xf numFmtId="0" fontId="57" fillId="0" borderId="2" xfId="0" applyNumberFormat="1" applyFont="1" applyFill="1" applyBorder="1" applyAlignment="1" applyProtection="1">
      <alignment horizontal="center" vertical="center"/>
    </xf>
    <xf numFmtId="0" fontId="57" fillId="0" borderId="2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57" fillId="0" borderId="2" xfId="0" applyNumberFormat="1" applyFont="1" applyFill="1" applyBorder="1" applyAlignment="1" applyProtection="1">
      <alignment horizontal="center" vertical="center" wrapText="1"/>
    </xf>
    <xf numFmtId="0" fontId="57" fillId="0" borderId="13" xfId="0" applyNumberFormat="1" applyFont="1" applyFill="1" applyBorder="1" applyAlignment="1" applyProtection="1">
      <alignment horizontal="center" vertical="center"/>
    </xf>
    <xf numFmtId="0" fontId="57" fillId="0" borderId="17" xfId="0" applyNumberFormat="1" applyFont="1" applyFill="1" applyBorder="1" applyAlignment="1" applyProtection="1">
      <alignment horizontal="center"/>
    </xf>
    <xf numFmtId="0" fontId="57" fillId="0" borderId="18" xfId="0" applyNumberFormat="1" applyFont="1" applyFill="1" applyBorder="1" applyAlignment="1" applyProtection="1">
      <alignment horizontal="center"/>
    </xf>
    <xf numFmtId="0" fontId="57" fillId="0" borderId="19" xfId="0" applyNumberFormat="1" applyFont="1" applyFill="1" applyBorder="1" applyAlignment="1" applyProtection="1">
      <alignment horizontal="center"/>
    </xf>
    <xf numFmtId="0" fontId="57" fillId="0" borderId="22" xfId="0" applyNumberFormat="1" applyFont="1" applyFill="1" applyBorder="1" applyAlignment="1" applyProtection="1">
      <alignment horizontal="center"/>
    </xf>
    <xf numFmtId="0" fontId="57" fillId="0" borderId="23" xfId="0" applyNumberFormat="1" applyFont="1" applyFill="1" applyBorder="1" applyAlignment="1" applyProtection="1">
      <alignment horizontal="center"/>
    </xf>
    <xf numFmtId="0" fontId="57" fillId="0" borderId="24" xfId="0" applyNumberFormat="1" applyFont="1" applyFill="1" applyBorder="1" applyAlignment="1" applyProtection="1">
      <alignment horizontal="center"/>
    </xf>
    <xf numFmtId="0" fontId="57" fillId="0" borderId="5" xfId="0" applyNumberFormat="1" applyFont="1" applyFill="1" applyBorder="1" applyAlignment="1" applyProtection="1">
      <alignment horizontal="center" wrapText="1"/>
    </xf>
    <xf numFmtId="0" fontId="57" fillId="0" borderId="5" xfId="0" applyNumberFormat="1" applyFont="1" applyFill="1" applyBorder="1" applyAlignment="1" applyProtection="1">
      <alignment horizontal="center"/>
    </xf>
    <xf numFmtId="0" fontId="57" fillId="0" borderId="20" xfId="0" applyNumberFormat="1" applyFont="1" applyFill="1" applyBorder="1" applyAlignment="1" applyProtection="1">
      <alignment horizontal="center"/>
    </xf>
    <xf numFmtId="0" fontId="57" fillId="0" borderId="1" xfId="0" applyNumberFormat="1" applyFont="1" applyFill="1" applyBorder="1" applyAlignment="1" applyProtection="1">
      <alignment horizontal="center"/>
    </xf>
    <xf numFmtId="0" fontId="57" fillId="0" borderId="25" xfId="0" applyNumberFormat="1" applyFont="1" applyFill="1" applyBorder="1" applyAlignment="1" applyProtection="1">
      <alignment horizontal="center"/>
    </xf>
    <xf numFmtId="0" fontId="57" fillId="0" borderId="21" xfId="0" applyNumberFormat="1" applyFont="1" applyFill="1" applyBorder="1" applyAlignment="1" applyProtection="1">
      <alignment horizontal="center"/>
    </xf>
    <xf numFmtId="0" fontId="57" fillId="0" borderId="16" xfId="0" applyNumberFormat="1" applyFont="1" applyFill="1" applyBorder="1" applyAlignment="1" applyProtection="1">
      <alignment horizontal="center"/>
    </xf>
    <xf numFmtId="0" fontId="56" fillId="0" borderId="2" xfId="0" applyNumberFormat="1" applyFont="1" applyFill="1" applyBorder="1" applyAlignment="1" applyProtection="1">
      <alignment horizontal="center" vertical="center"/>
    </xf>
    <xf numFmtId="0" fontId="57" fillId="0" borderId="21" xfId="0" applyNumberFormat="1" applyFont="1" applyFill="1" applyBorder="1" applyAlignment="1" applyProtection="1">
      <alignment horizontal="center" vertical="center"/>
    </xf>
    <xf numFmtId="0" fontId="57" fillId="0" borderId="5" xfId="0" applyNumberFormat="1" applyFont="1" applyFill="1" applyBorder="1" applyAlignment="1" applyProtection="1">
      <alignment horizontal="center" vertical="center"/>
    </xf>
    <xf numFmtId="0" fontId="57" fillId="0" borderId="20" xfId="0" applyNumberFormat="1" applyFont="1" applyFill="1" applyBorder="1" applyAlignment="1" applyProtection="1">
      <alignment horizontal="center" vertical="center"/>
    </xf>
    <xf numFmtId="0" fontId="57" fillId="0" borderId="16" xfId="0" applyNumberFormat="1" applyFont="1" applyFill="1" applyBorder="1" applyAlignment="1" applyProtection="1">
      <alignment horizontal="center" vertical="center"/>
    </xf>
    <xf numFmtId="0" fontId="57" fillId="0" borderId="1" xfId="0" applyNumberFormat="1" applyFont="1" applyFill="1" applyBorder="1" applyAlignment="1" applyProtection="1">
      <alignment horizontal="center" vertical="center"/>
    </xf>
    <xf numFmtId="0" fontId="57" fillId="0" borderId="25" xfId="0" applyNumberFormat="1" applyFont="1" applyFill="1" applyBorder="1" applyAlignment="1" applyProtection="1">
      <alignment horizontal="center" vertical="center"/>
    </xf>
    <xf numFmtId="0" fontId="57" fillId="0" borderId="4" xfId="0" applyNumberFormat="1" applyFont="1" applyFill="1" applyBorder="1" applyAlignment="1" applyProtection="1">
      <alignment horizontal="center" vertical="center"/>
    </xf>
    <xf numFmtId="0" fontId="57" fillId="0" borderId="4" xfId="0" applyNumberFormat="1" applyFont="1" applyFill="1" applyBorder="1" applyAlignment="1" applyProtection="1">
      <alignment horizontal="center" wrapText="1"/>
    </xf>
    <xf numFmtId="0" fontId="59" fillId="0" borderId="0" xfId="0" applyNumberFormat="1" applyFont="1" applyFill="1" applyAlignment="1" applyProtection="1">
      <alignment horizontal="center"/>
    </xf>
    <xf numFmtId="0" fontId="59" fillId="0" borderId="16" xfId="0" applyNumberFormat="1" applyFont="1" applyFill="1" applyBorder="1" applyAlignment="1" applyProtection="1">
      <alignment horizontal="center"/>
    </xf>
    <xf numFmtId="0" fontId="59" fillId="0" borderId="1" xfId="0" applyNumberFormat="1" applyFont="1" applyFill="1" applyBorder="1" applyAlignment="1" applyProtection="1">
      <alignment horizontal="center"/>
    </xf>
    <xf numFmtId="0" fontId="59" fillId="0" borderId="0" xfId="0" applyNumberFormat="1" applyFont="1" applyFill="1" applyBorder="1" applyAlignment="1" applyProtection="1">
      <alignment horizontal="center"/>
    </xf>
    <xf numFmtId="0" fontId="13" fillId="0" borderId="5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center"/>
    </xf>
    <xf numFmtId="0" fontId="13" fillId="0" borderId="16" xfId="0" applyNumberFormat="1" applyFont="1" applyFill="1" applyBorder="1" applyAlignment="1" applyProtection="1">
      <alignment horizontal="center"/>
    </xf>
    <xf numFmtId="0" fontId="13" fillId="0" borderId="1" xfId="0" applyNumberFormat="1" applyFont="1" applyFill="1" applyBorder="1" applyAlignment="1" applyProtection="1">
      <alignment horizontal="center"/>
    </xf>
    <xf numFmtId="0" fontId="16" fillId="0" borderId="0" xfId="0" applyNumberFormat="1" applyFont="1" applyBorder="1" applyAlignment="1" applyProtection="1">
      <alignment horizontal="center"/>
    </xf>
    <xf numFmtId="0" fontId="16" fillId="0" borderId="3" xfId="0" applyNumberFormat="1" applyFont="1" applyBorder="1" applyAlignment="1" applyProtection="1">
      <alignment horizontal="center" vertical="center" wrapText="1"/>
    </xf>
    <xf numFmtId="0" fontId="16" fillId="0" borderId="26" xfId="0" applyNumberFormat="1" applyFont="1" applyBorder="1" applyAlignment="1" applyProtection="1">
      <alignment horizontal="center" vertical="center" wrapText="1"/>
    </xf>
    <xf numFmtId="0" fontId="16" fillId="0" borderId="4" xfId="0" applyNumberFormat="1" applyFont="1" applyBorder="1" applyAlignment="1" applyProtection="1">
      <alignment horizontal="center" vertical="center" wrapText="1"/>
    </xf>
    <xf numFmtId="0" fontId="16" fillId="0" borderId="3" xfId="0" applyNumberFormat="1" applyFont="1" applyBorder="1" applyAlignment="1" applyProtection="1">
      <alignment horizontal="center" vertical="center"/>
    </xf>
    <xf numFmtId="0" fontId="16" fillId="0" borderId="26" xfId="0" applyNumberFormat="1" applyFont="1" applyBorder="1" applyAlignment="1" applyProtection="1">
      <alignment horizontal="center" vertical="center"/>
    </xf>
    <xf numFmtId="0" fontId="16" fillId="0" borderId="4" xfId="0" applyNumberFormat="1" applyFont="1" applyBorder="1" applyAlignment="1" applyProtection="1">
      <alignment horizontal="center" vertical="center"/>
    </xf>
    <xf numFmtId="2" fontId="16" fillId="0" borderId="13" xfId="0" applyNumberFormat="1" applyFont="1" applyBorder="1" applyAlignment="1" applyProtection="1">
      <alignment horizontal="center" wrapText="1"/>
    </xf>
    <xf numFmtId="2" fontId="16" fillId="0" borderId="15" xfId="0" applyNumberFormat="1" applyFont="1" applyBorder="1" applyAlignment="1" applyProtection="1">
      <alignment horizontal="center" wrapText="1"/>
    </xf>
    <xf numFmtId="0" fontId="16" fillId="0" borderId="2" xfId="0" applyNumberFormat="1" applyFont="1" applyBorder="1" applyAlignment="1" applyProtection="1">
      <alignment horizontal="center" vertical="center" wrapText="1"/>
    </xf>
    <xf numFmtId="0" fontId="16" fillId="0" borderId="13" xfId="0" applyNumberFormat="1" applyFont="1" applyBorder="1" applyAlignment="1" applyProtection="1">
      <alignment horizontal="center"/>
    </xf>
    <xf numFmtId="0" fontId="16" fillId="0" borderId="15" xfId="0" applyNumberFormat="1" applyFont="1" applyBorder="1" applyAlignment="1" applyProtection="1">
      <alignment horizontal="center"/>
    </xf>
    <xf numFmtId="0" fontId="68" fillId="0" borderId="0" xfId="0" applyNumberFormat="1" applyFont="1" applyAlignment="1" applyProtection="1">
      <alignment horizontal="center"/>
    </xf>
    <xf numFmtId="0" fontId="68" fillId="0" borderId="3" xfId="0" applyNumberFormat="1" applyFont="1" applyBorder="1" applyAlignment="1" applyProtection="1">
      <alignment horizontal="center" vertical="center"/>
    </xf>
    <xf numFmtId="0" fontId="68" fillId="0" borderId="4" xfId="0" applyNumberFormat="1" applyFont="1" applyBorder="1" applyAlignment="1" applyProtection="1">
      <alignment horizontal="center" vertical="center"/>
    </xf>
    <xf numFmtId="1" fontId="68" fillId="0" borderId="2" xfId="0" applyNumberFormat="1" applyFont="1" applyBorder="1" applyAlignment="1" applyProtection="1">
      <alignment horizontal="center"/>
    </xf>
    <xf numFmtId="0" fontId="68" fillId="0" borderId="2" xfId="0" applyNumberFormat="1" applyFont="1" applyBorder="1" applyAlignment="1" applyProtection="1">
      <alignment horizontal="center"/>
    </xf>
    <xf numFmtId="0" fontId="68" fillId="0" borderId="13" xfId="0" applyNumberFormat="1" applyFont="1" applyBorder="1" applyAlignment="1" applyProtection="1">
      <alignment horizontal="left"/>
    </xf>
    <xf numFmtId="0" fontId="68" fillId="0" borderId="15" xfId="0" applyNumberFormat="1" applyFont="1" applyBorder="1" applyAlignment="1" applyProtection="1">
      <alignment horizontal="left"/>
    </xf>
    <xf numFmtId="0" fontId="68" fillId="0" borderId="2" xfId="0" applyNumberFormat="1" applyFont="1" applyBorder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/>
    </xf>
    <xf numFmtId="0" fontId="59" fillId="0" borderId="1" xfId="0" applyNumberFormat="1" applyFont="1" applyBorder="1" applyAlignment="1" applyProtection="1">
      <alignment horizontal="right"/>
    </xf>
    <xf numFmtId="0" fontId="59" fillId="0" borderId="3" xfId="0" applyNumberFormat="1" applyFont="1" applyBorder="1" applyAlignment="1" applyProtection="1">
      <alignment horizontal="center" vertical="center" wrapText="1"/>
    </xf>
    <xf numFmtId="0" fontId="59" fillId="0" borderId="26" xfId="0" applyNumberFormat="1" applyFont="1" applyBorder="1" applyAlignment="1" applyProtection="1">
      <alignment horizontal="center" vertical="center" wrapText="1"/>
    </xf>
    <xf numFmtId="0" fontId="59" fillId="0" borderId="4" xfId="0" applyNumberFormat="1" applyFont="1" applyBorder="1" applyAlignment="1" applyProtection="1">
      <alignment horizontal="center" vertical="center" wrapText="1"/>
    </xf>
    <xf numFmtId="0" fontId="59" fillId="0" borderId="3" xfId="0" applyNumberFormat="1" applyFont="1" applyBorder="1" applyAlignment="1" applyProtection="1">
      <alignment horizontal="center" vertical="center"/>
    </xf>
    <xf numFmtId="0" fontId="59" fillId="0" borderId="26" xfId="0" applyNumberFormat="1" applyFont="1" applyBorder="1" applyAlignment="1" applyProtection="1">
      <alignment horizontal="center" vertical="center"/>
    </xf>
    <xf numFmtId="0" fontId="59" fillId="0" borderId="4" xfId="0" applyNumberFormat="1" applyFont="1" applyBorder="1" applyAlignment="1" applyProtection="1">
      <alignment horizontal="center" vertical="center"/>
    </xf>
    <xf numFmtId="1" fontId="59" fillId="0" borderId="15" xfId="0" applyNumberFormat="1" applyFont="1" applyBorder="1" applyAlignment="1" applyProtection="1">
      <alignment horizontal="center"/>
    </xf>
    <xf numFmtId="1" fontId="59" fillId="0" borderId="2" xfId="0" applyNumberFormat="1" applyFont="1" applyBorder="1" applyAlignment="1" applyProtection="1">
      <alignment horizontal="center"/>
    </xf>
    <xf numFmtId="1" fontId="59" fillId="0" borderId="13" xfId="0" applyNumberFormat="1" applyFont="1" applyBorder="1" applyAlignment="1" applyProtection="1">
      <alignment horizontal="center"/>
    </xf>
    <xf numFmtId="1" fontId="59" fillId="0" borderId="14" xfId="0" applyNumberFormat="1" applyFont="1" applyBorder="1" applyAlignment="1" applyProtection="1">
      <alignment horizontal="center"/>
    </xf>
    <xf numFmtId="0" fontId="59" fillId="0" borderId="15" xfId="0" applyNumberFormat="1" applyFont="1" applyBorder="1" applyAlignment="1" applyProtection="1">
      <alignment horizontal="center" wrapText="1"/>
    </xf>
    <xf numFmtId="0" fontId="59" fillId="0" borderId="2" xfId="0" applyNumberFormat="1" applyFont="1" applyBorder="1" applyAlignment="1" applyProtection="1">
      <alignment horizontal="center" wrapText="1"/>
    </xf>
    <xf numFmtId="1" fontId="59" fillId="0" borderId="2" xfId="0" applyNumberFormat="1" applyFont="1" applyBorder="1" applyAlignment="1" applyProtection="1">
      <alignment horizontal="center" wrapText="1"/>
    </xf>
    <xf numFmtId="0" fontId="59" fillId="0" borderId="13" xfId="0" applyNumberFormat="1" applyFont="1" applyBorder="1" applyAlignment="1" applyProtection="1">
      <alignment horizontal="left"/>
    </xf>
    <xf numFmtId="0" fontId="59" fillId="0" borderId="15" xfId="0" applyNumberFormat="1" applyFont="1" applyBorder="1" applyAlignment="1" applyProtection="1">
      <alignment horizontal="left"/>
    </xf>
    <xf numFmtId="0" fontId="17" fillId="0" borderId="0" xfId="0" applyNumberFormat="1" applyFont="1" applyAlignment="1" applyProtection="1">
      <alignment horizontal="center"/>
    </xf>
    <xf numFmtId="0" fontId="16" fillId="0" borderId="0" xfId="0" applyNumberFormat="1" applyFont="1" applyAlignment="1" applyProtection="1">
      <alignment horizontal="center" vertical="center"/>
    </xf>
    <xf numFmtId="0" fontId="46" fillId="0" borderId="3" xfId="0" applyNumberFormat="1" applyFont="1" applyBorder="1" applyAlignment="1" applyProtection="1">
      <alignment horizontal="center" vertical="center" wrapText="1"/>
    </xf>
    <xf numFmtId="0" fontId="46" fillId="0" borderId="26" xfId="0" applyNumberFormat="1" applyFont="1" applyBorder="1" applyAlignment="1" applyProtection="1">
      <alignment horizontal="center" vertical="center" wrapText="1"/>
    </xf>
    <xf numFmtId="0" fontId="46" fillId="0" borderId="4" xfId="0" applyNumberFormat="1" applyFont="1" applyBorder="1" applyAlignment="1" applyProtection="1">
      <alignment horizontal="center" vertical="center" wrapText="1"/>
    </xf>
    <xf numFmtId="0" fontId="46" fillId="0" borderId="2" xfId="0" applyNumberFormat="1" applyFont="1" applyBorder="1" applyAlignment="1" applyProtection="1">
      <alignment horizontal="center" vertical="center"/>
    </xf>
    <xf numFmtId="2" fontId="46" fillId="0" borderId="13" xfId="0" applyNumberFormat="1" applyFont="1" applyBorder="1" applyAlignment="1" applyProtection="1">
      <alignment horizontal="center"/>
    </xf>
    <xf numFmtId="2" fontId="46" fillId="0" borderId="14" xfId="0" applyNumberFormat="1" applyFont="1" applyBorder="1" applyAlignment="1" applyProtection="1">
      <alignment horizontal="center"/>
    </xf>
    <xf numFmtId="2" fontId="46" fillId="0" borderId="15" xfId="0" applyNumberFormat="1" applyFont="1" applyBorder="1" applyAlignment="1" applyProtection="1">
      <alignment horizontal="center"/>
    </xf>
    <xf numFmtId="2" fontId="74" fillId="0" borderId="13" xfId="0" applyNumberFormat="1" applyFont="1" applyBorder="1" applyAlignment="1" applyProtection="1">
      <alignment horizontal="center" wrapText="1"/>
    </xf>
    <xf numFmtId="2" fontId="74" fillId="0" borderId="15" xfId="0" applyNumberFormat="1" applyFont="1" applyBorder="1" applyAlignment="1" applyProtection="1">
      <alignment horizontal="center" wrapText="1"/>
    </xf>
    <xf numFmtId="2" fontId="74" fillId="0" borderId="2" xfId="0" applyNumberFormat="1" applyFont="1" applyBorder="1" applyAlignment="1" applyProtection="1">
      <alignment horizontal="center" wrapText="1"/>
    </xf>
    <xf numFmtId="2" fontId="46" fillId="0" borderId="2" xfId="0" applyNumberFormat="1" applyFont="1" applyBorder="1" applyAlignment="1" applyProtection="1">
      <alignment horizontal="center"/>
    </xf>
    <xf numFmtId="0" fontId="75" fillId="0" borderId="21" xfId="0" applyNumberFormat="1" applyFont="1" applyFill="1" applyBorder="1" applyAlignment="1">
      <alignment horizontal="center"/>
    </xf>
    <xf numFmtId="0" fontId="75" fillId="0" borderId="20" xfId="0" applyNumberFormat="1" applyFont="1" applyFill="1" applyBorder="1" applyAlignment="1">
      <alignment horizontal="center"/>
    </xf>
    <xf numFmtId="0" fontId="75" fillId="0" borderId="21" xfId="0" applyNumberFormat="1" applyFont="1" applyFill="1" applyBorder="1" applyAlignment="1">
      <alignment horizontal="left" wrapText="1"/>
    </xf>
    <xf numFmtId="0" fontId="75" fillId="0" borderId="5" xfId="0" applyNumberFormat="1" applyFont="1" applyFill="1" applyBorder="1" applyAlignment="1">
      <alignment horizontal="left" wrapText="1"/>
    </xf>
    <xf numFmtId="0" fontId="75" fillId="0" borderId="5" xfId="0" applyNumberFormat="1" applyFont="1" applyFill="1" applyBorder="1" applyAlignment="1">
      <alignment horizontal="center" wrapText="1"/>
    </xf>
    <xf numFmtId="0" fontId="75" fillId="0" borderId="21" xfId="0" applyNumberFormat="1" applyFont="1" applyFill="1" applyBorder="1" applyAlignment="1">
      <alignment horizontal="center" vertical="center" wrapText="1"/>
    </xf>
    <xf numFmtId="0" fontId="75" fillId="0" borderId="20" xfId="0" applyNumberFormat="1" applyFont="1" applyFill="1" applyBorder="1" applyAlignment="1">
      <alignment horizontal="center" vertical="center" wrapText="1"/>
    </xf>
    <xf numFmtId="0" fontId="75" fillId="0" borderId="5" xfId="0" applyNumberFormat="1" applyFont="1" applyFill="1" applyBorder="1" applyAlignment="1">
      <alignment horizontal="center"/>
    </xf>
    <xf numFmtId="0" fontId="75" fillId="0" borderId="21" xfId="0" applyNumberFormat="1" applyFont="1" applyFill="1" applyBorder="1" applyAlignment="1">
      <alignment horizontal="center" vertical="center"/>
    </xf>
    <xf numFmtId="0" fontId="75" fillId="0" borderId="20" xfId="0" applyNumberFormat="1" applyFont="1" applyFill="1" applyBorder="1" applyAlignment="1">
      <alignment horizontal="center" vertical="center"/>
    </xf>
    <xf numFmtId="0" fontId="75" fillId="0" borderId="21" xfId="0" applyNumberFormat="1" applyFont="1" applyFill="1" applyBorder="1" applyAlignment="1">
      <alignment horizontal="center" wrapText="1"/>
    </xf>
    <xf numFmtId="0" fontId="75" fillId="0" borderId="20" xfId="0" applyNumberFormat="1" applyFont="1" applyFill="1" applyBorder="1" applyAlignment="1">
      <alignment horizontal="center" wrapText="1"/>
    </xf>
    <xf numFmtId="0" fontId="46" fillId="0" borderId="21" xfId="0" applyNumberFormat="1" applyFont="1" applyFill="1" applyBorder="1" applyAlignment="1">
      <alignment horizontal="center" vertical="center"/>
    </xf>
    <xf numFmtId="0" fontId="46" fillId="0" borderId="20" xfId="0" applyNumberFormat="1" applyFont="1" applyFill="1" applyBorder="1" applyAlignment="1">
      <alignment horizontal="center" vertical="center"/>
    </xf>
    <xf numFmtId="0" fontId="46" fillId="0" borderId="16" xfId="0" applyNumberFormat="1" applyFont="1" applyFill="1" applyBorder="1" applyAlignment="1">
      <alignment horizontal="center" vertical="center"/>
    </xf>
    <xf numFmtId="0" fontId="46" fillId="0" borderId="25" xfId="0" applyNumberFormat="1" applyFont="1" applyFill="1" applyBorder="1" applyAlignment="1">
      <alignment horizontal="center" vertical="center"/>
    </xf>
    <xf numFmtId="0" fontId="75" fillId="0" borderId="16" xfId="0" applyNumberFormat="1" applyFont="1" applyFill="1" applyBorder="1" applyAlignment="1">
      <alignment horizontal="center" vertical="center"/>
    </xf>
    <xf numFmtId="0" fontId="75" fillId="0" borderId="25" xfId="0" applyNumberFormat="1" applyFont="1" applyFill="1" applyBorder="1" applyAlignment="1">
      <alignment horizontal="center" vertical="center"/>
    </xf>
    <xf numFmtId="0" fontId="13" fillId="0" borderId="21" xfId="0" applyNumberFormat="1" applyFont="1" applyFill="1" applyBorder="1" applyAlignment="1">
      <alignment horizontal="center" shrinkToFit="1"/>
    </xf>
    <xf numFmtId="0" fontId="13" fillId="0" borderId="20" xfId="0" applyNumberFormat="1" applyFont="1" applyFill="1" applyBorder="1" applyAlignment="1">
      <alignment horizontal="center" shrinkToFit="1"/>
    </xf>
    <xf numFmtId="0" fontId="46" fillId="0" borderId="2" xfId="0" applyNumberFormat="1" applyFont="1" applyBorder="1" applyAlignment="1">
      <alignment horizontal="center"/>
    </xf>
    <xf numFmtId="0" fontId="47" fillId="0" borderId="2" xfId="0" applyNumberFormat="1" applyFont="1" applyBorder="1" applyAlignment="1">
      <alignment horizontal="center"/>
    </xf>
    <xf numFmtId="0" fontId="46" fillId="0" borderId="2" xfId="0" applyNumberFormat="1" applyFont="1" applyBorder="1" applyAlignment="1">
      <alignment horizontal="center" wrapText="1"/>
    </xf>
    <xf numFmtId="0" fontId="45" fillId="0" borderId="2" xfId="0" applyFont="1" applyFill="1" applyBorder="1" applyAlignment="1">
      <alignment horizontal="center"/>
    </xf>
    <xf numFmtId="0" fontId="75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7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7" fillId="0" borderId="2" xfId="0" applyNumberFormat="1" applyFont="1" applyFill="1" applyBorder="1" applyAlignment="1" applyProtection="1">
      <alignment horizontal="center"/>
      <protection locked="0"/>
    </xf>
    <xf numFmtId="0" fontId="7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74" fillId="0" borderId="13" xfId="0" applyFont="1" applyBorder="1" applyAlignment="1" applyProtection="1">
      <alignment horizontal="center"/>
    </xf>
    <xf numFmtId="0" fontId="74" fillId="0" borderId="15" xfId="0" applyFont="1" applyBorder="1" applyAlignment="1" applyProtection="1">
      <alignment horizontal="center"/>
    </xf>
    <xf numFmtId="0" fontId="80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80" fillId="0" borderId="1" xfId="0" applyFont="1" applyBorder="1" applyAlignment="1">
      <alignment horizontal="center"/>
    </xf>
    <xf numFmtId="0" fontId="74" fillId="0" borderId="3" xfId="0" applyFont="1" applyBorder="1" applyAlignment="1" applyProtection="1">
      <alignment horizontal="center" vertical="center" wrapText="1"/>
    </xf>
    <xf numFmtId="0" fontId="74" fillId="0" borderId="4" xfId="0" applyFont="1" applyBorder="1" applyAlignment="1" applyProtection="1">
      <alignment horizontal="center" vertical="center" wrapText="1"/>
    </xf>
    <xf numFmtId="0" fontId="74" fillId="0" borderId="3" xfId="0" applyFont="1" applyBorder="1" applyAlignment="1" applyProtection="1">
      <alignment horizontal="center" vertical="center"/>
    </xf>
    <xf numFmtId="0" fontId="74" fillId="0" borderId="4" xfId="0" applyFont="1" applyBorder="1" applyAlignment="1" applyProtection="1">
      <alignment horizontal="center" vertical="center"/>
    </xf>
    <xf numFmtId="0" fontId="8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0" applyFont="1" applyAlignment="1">
      <alignment horizontal="center"/>
    </xf>
    <xf numFmtId="0" fontId="74" fillId="0" borderId="2" xfId="0" applyNumberFormat="1" applyFont="1" applyFill="1" applyBorder="1" applyAlignment="1" applyProtection="1">
      <alignment horizontal="center" wrapText="1"/>
      <protection locked="0"/>
    </xf>
    <xf numFmtId="0" fontId="74" fillId="0" borderId="1" xfId="0" applyFont="1" applyBorder="1" applyAlignment="1">
      <alignment horizontal="center" vertical="center" wrapText="1"/>
    </xf>
    <xf numFmtId="0" fontId="74" fillId="0" borderId="2" xfId="0" applyNumberFormat="1" applyFont="1" applyFill="1" applyBorder="1" applyAlignment="1" applyProtection="1">
      <alignment horizontal="center"/>
      <protection locked="0"/>
    </xf>
    <xf numFmtId="0" fontId="85" fillId="0" borderId="2" xfId="0" applyNumberFormat="1" applyFont="1" applyBorder="1" applyAlignment="1" applyProtection="1">
      <alignment wrapText="1"/>
      <protection locked="0"/>
    </xf>
    <xf numFmtId="1" fontId="13" fillId="3" borderId="2" xfId="0" applyNumberFormat="1" applyFont="1" applyFill="1" applyBorder="1" applyAlignment="1">
      <alignment horizontal="center"/>
    </xf>
    <xf numFmtId="1" fontId="13" fillId="3" borderId="13" xfId="0" applyNumberFormat="1" applyFont="1" applyFill="1" applyBorder="1" applyAlignment="1">
      <alignment horizontal="center"/>
    </xf>
    <xf numFmtId="1" fontId="13" fillId="3" borderId="15" xfId="0" applyNumberFormat="1" applyFont="1" applyFill="1" applyBorder="1" applyAlignment="1">
      <alignment horizontal="center"/>
    </xf>
    <xf numFmtId="1" fontId="13" fillId="3" borderId="2" xfId="0" applyNumberFormat="1" applyFont="1" applyFill="1" applyBorder="1" applyAlignment="1">
      <alignment horizontal="left"/>
    </xf>
    <xf numFmtId="0" fontId="84" fillId="4" borderId="2" xfId="0" applyNumberFormat="1" applyFont="1" applyFill="1" applyBorder="1" applyAlignment="1" applyProtection="1">
      <alignment wrapText="1"/>
      <protection locked="0"/>
    </xf>
    <xf numFmtId="1" fontId="32" fillId="3" borderId="0" xfId="0" applyNumberFormat="1" applyFont="1" applyFill="1" applyAlignment="1">
      <alignment horizontal="center"/>
    </xf>
    <xf numFmtId="1" fontId="87" fillId="3" borderId="0" xfId="0" applyNumberFormat="1" applyFont="1" applyFill="1" applyAlignment="1">
      <alignment horizontal="center"/>
    </xf>
    <xf numFmtId="1" fontId="89" fillId="3" borderId="2" xfId="0" applyNumberFormat="1" applyFont="1" applyFill="1" applyBorder="1" applyAlignment="1">
      <alignment horizontal="center"/>
    </xf>
    <xf numFmtId="1" fontId="88" fillId="3" borderId="13" xfId="0" applyNumberFormat="1" applyFont="1" applyFill="1" applyBorder="1" applyAlignment="1">
      <alignment horizontal="center"/>
    </xf>
    <xf numFmtId="1" fontId="88" fillId="3" borderId="15" xfId="0" applyNumberFormat="1" applyFont="1" applyFill="1" applyBorder="1" applyAlignment="1">
      <alignment horizontal="center"/>
    </xf>
    <xf numFmtId="0" fontId="90" fillId="4" borderId="2" xfId="0" applyNumberFormat="1" applyFont="1" applyFill="1" applyBorder="1" applyAlignment="1" applyProtection="1">
      <alignment wrapText="1"/>
      <protection locked="0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H8" sqref="H8"/>
    </sheetView>
  </sheetViews>
  <sheetFormatPr defaultRowHeight="15"/>
  <cols>
    <col min="1" max="1" width="25.140625" customWidth="1"/>
    <col min="2" max="2" width="14.42578125" customWidth="1"/>
    <col min="3" max="3" width="17.28515625" customWidth="1"/>
    <col min="4" max="4" width="17.85546875" customWidth="1"/>
    <col min="5" max="5" width="16.42578125" customWidth="1"/>
    <col min="6" max="6" width="21.85546875" customWidth="1"/>
  </cols>
  <sheetData>
    <row r="1" spans="1:6" ht="16.5">
      <c r="A1" s="525" t="s">
        <v>381</v>
      </c>
      <c r="B1" s="526"/>
      <c r="C1" s="526"/>
      <c r="D1" s="526"/>
      <c r="E1" s="526"/>
      <c r="F1" s="527"/>
    </row>
    <row r="2" spans="1:6">
      <c r="A2" s="528" t="s">
        <v>382</v>
      </c>
      <c r="B2" s="529"/>
      <c r="C2" s="529"/>
      <c r="D2" s="529"/>
      <c r="E2" s="529"/>
      <c r="F2" s="530"/>
    </row>
    <row r="3" spans="1:6" ht="31.5">
      <c r="A3" s="108" t="s">
        <v>383</v>
      </c>
      <c r="B3" s="109">
        <v>41883</v>
      </c>
      <c r="C3" s="110">
        <v>42248</v>
      </c>
      <c r="D3" s="110">
        <v>42614</v>
      </c>
      <c r="E3" s="111" t="s">
        <v>384</v>
      </c>
      <c r="F3" s="111" t="s">
        <v>385</v>
      </c>
    </row>
    <row r="4" spans="1:6" ht="15.75">
      <c r="A4" s="112" t="s">
        <v>386</v>
      </c>
      <c r="B4" s="113">
        <v>561007</v>
      </c>
      <c r="C4" s="114">
        <v>643929</v>
      </c>
      <c r="D4" s="114">
        <v>727000</v>
      </c>
      <c r="E4" s="115">
        <f>D4-C4</f>
        <v>83071</v>
      </c>
      <c r="F4" s="116">
        <f>(D4-C4)/C4*100</f>
        <v>12.900645878660535</v>
      </c>
    </row>
    <row r="5" spans="1:6" ht="15.75">
      <c r="A5" s="112" t="s">
        <v>387</v>
      </c>
      <c r="B5" s="113">
        <v>416627</v>
      </c>
      <c r="C5" s="114">
        <v>470179</v>
      </c>
      <c r="D5" s="114">
        <v>546682</v>
      </c>
      <c r="E5" s="115">
        <f>D5-C5</f>
        <v>76503</v>
      </c>
      <c r="F5" s="116">
        <f>(D5-C5)/C5*100</f>
        <v>16.271037200725679</v>
      </c>
    </row>
    <row r="6" spans="1:6" ht="15.75">
      <c r="A6" s="112" t="s">
        <v>388</v>
      </c>
      <c r="B6" s="113">
        <v>74.260000000000005</v>
      </c>
      <c r="C6" s="114">
        <v>73.02</v>
      </c>
      <c r="D6" s="117">
        <v>75.2</v>
      </c>
      <c r="E6" s="115">
        <f>D6-C6</f>
        <v>2.1800000000000068</v>
      </c>
      <c r="F6" s="116"/>
    </row>
    <row r="7" spans="1:6" ht="15.75">
      <c r="A7" s="112" t="s">
        <v>389</v>
      </c>
      <c r="B7" s="113">
        <v>169764</v>
      </c>
      <c r="C7" s="114">
        <v>202668</v>
      </c>
      <c r="D7" s="114">
        <v>249589</v>
      </c>
      <c r="E7" s="115">
        <f t="shared" ref="E7:E24" si="0">D7-C7</f>
        <v>46921</v>
      </c>
      <c r="F7" s="116">
        <f>(D7-C7)/C7*100</f>
        <v>23.151656896994098</v>
      </c>
    </row>
    <row r="8" spans="1:6" ht="31.5">
      <c r="A8" s="112" t="s">
        <v>390</v>
      </c>
      <c r="B8" s="113">
        <v>40.75</v>
      </c>
      <c r="C8" s="117">
        <v>43.1</v>
      </c>
      <c r="D8" s="117">
        <v>45.66</v>
      </c>
      <c r="E8" s="115">
        <f t="shared" si="0"/>
        <v>2.5599999999999952</v>
      </c>
      <c r="F8" s="116"/>
    </row>
    <row r="9" spans="1:6" ht="15.75">
      <c r="A9" s="112" t="s">
        <v>391</v>
      </c>
      <c r="B9" s="113">
        <v>48731</v>
      </c>
      <c r="C9" s="114">
        <v>59416</v>
      </c>
      <c r="D9" s="114">
        <v>77051</v>
      </c>
      <c r="E9" s="115">
        <f t="shared" si="0"/>
        <v>17635</v>
      </c>
      <c r="F9" s="116">
        <f t="shared" ref="F9:F23" si="1">(D9-C9)/C9*100</f>
        <v>29.680557425609262</v>
      </c>
    </row>
    <row r="10" spans="1:6" ht="31.5">
      <c r="A10" s="112" t="s">
        <v>390</v>
      </c>
      <c r="B10" s="118">
        <v>11.7</v>
      </c>
      <c r="C10" s="114">
        <v>12.64</v>
      </c>
      <c r="D10" s="114">
        <v>14.09</v>
      </c>
      <c r="E10" s="115">
        <f t="shared" si="0"/>
        <v>1.4499999999999993</v>
      </c>
      <c r="F10" s="116"/>
    </row>
    <row r="11" spans="1:6" ht="31.5">
      <c r="A11" s="112" t="s">
        <v>392</v>
      </c>
      <c r="B11" s="113">
        <v>81797</v>
      </c>
      <c r="C11" s="114">
        <v>95793</v>
      </c>
      <c r="D11" s="114">
        <v>112909</v>
      </c>
      <c r="E11" s="115">
        <f t="shared" si="0"/>
        <v>17116</v>
      </c>
      <c r="F11" s="116">
        <f t="shared" si="1"/>
        <v>17.867693881598864</v>
      </c>
    </row>
    <row r="12" spans="1:6" ht="47.25">
      <c r="A12" s="112" t="s">
        <v>393</v>
      </c>
      <c r="B12" s="113">
        <v>19.63</v>
      </c>
      <c r="C12" s="117">
        <v>20.37</v>
      </c>
      <c r="D12" s="117">
        <v>20.65</v>
      </c>
      <c r="E12" s="115">
        <f t="shared" si="0"/>
        <v>0.27999999999999758</v>
      </c>
      <c r="F12" s="116"/>
    </row>
    <row r="13" spans="1:6" ht="31.5">
      <c r="A13" s="112" t="s">
        <v>394</v>
      </c>
      <c r="B13" s="113">
        <v>59138</v>
      </c>
      <c r="C13" s="114">
        <v>63680</v>
      </c>
      <c r="D13" s="114">
        <v>68528</v>
      </c>
      <c r="E13" s="115">
        <f t="shared" si="0"/>
        <v>4848</v>
      </c>
      <c r="F13" s="116">
        <f t="shared" si="1"/>
        <v>7.6130653266331656</v>
      </c>
    </row>
    <row r="14" spans="1:6" ht="47.25">
      <c r="A14" s="112" t="s">
        <v>395</v>
      </c>
      <c r="B14" s="113">
        <v>14.19</v>
      </c>
      <c r="C14" s="114">
        <v>13.54</v>
      </c>
      <c r="D14" s="114">
        <v>12.54</v>
      </c>
      <c r="E14" s="116">
        <f t="shared" si="0"/>
        <v>-1</v>
      </c>
      <c r="F14" s="116"/>
    </row>
    <row r="15" spans="1:6" ht="31.5">
      <c r="A15" s="112" t="s">
        <v>396</v>
      </c>
      <c r="B15" s="113">
        <v>9874</v>
      </c>
      <c r="C15" s="114">
        <v>11646</v>
      </c>
      <c r="D15" s="114">
        <v>12482</v>
      </c>
      <c r="E15" s="115">
        <f t="shared" si="0"/>
        <v>836</v>
      </c>
      <c r="F15" s="116">
        <f t="shared" si="1"/>
        <v>7.178430362356174</v>
      </c>
    </row>
    <row r="16" spans="1:6" ht="31.5">
      <c r="A16" s="112" t="s">
        <v>397</v>
      </c>
      <c r="B16" s="113">
        <v>2.37</v>
      </c>
      <c r="C16" s="114">
        <v>2.48</v>
      </c>
      <c r="D16" s="114">
        <v>2.2799999999999998</v>
      </c>
      <c r="E16" s="116">
        <f t="shared" si="0"/>
        <v>-0.20000000000000018</v>
      </c>
      <c r="F16" s="116"/>
    </row>
    <row r="17" spans="1:6" ht="15.75">
      <c r="A17" s="112" t="s">
        <v>398</v>
      </c>
      <c r="B17" s="113">
        <v>25142</v>
      </c>
      <c r="C17" s="114">
        <v>36225</v>
      </c>
      <c r="D17" s="114">
        <v>59310</v>
      </c>
      <c r="E17" s="115">
        <f t="shared" si="0"/>
        <v>23085</v>
      </c>
      <c r="F17" s="116">
        <f t="shared" si="1"/>
        <v>63.726708074534166</v>
      </c>
    </row>
    <row r="18" spans="1:6" ht="31.5">
      <c r="A18" s="112" t="s">
        <v>390</v>
      </c>
      <c r="B18" s="113">
        <v>6.03</v>
      </c>
      <c r="C18" s="117">
        <v>7.7</v>
      </c>
      <c r="D18" s="117">
        <v>10.85</v>
      </c>
      <c r="E18" s="115">
        <f t="shared" si="0"/>
        <v>3.1499999999999995</v>
      </c>
      <c r="F18" s="116"/>
    </row>
    <row r="19" spans="1:6" ht="31.5">
      <c r="A19" s="112" t="s">
        <v>399</v>
      </c>
      <c r="B19" s="113">
        <v>17168</v>
      </c>
      <c r="C19" s="114">
        <v>20643</v>
      </c>
      <c r="D19" s="114">
        <v>26087</v>
      </c>
      <c r="E19" s="115">
        <f t="shared" si="0"/>
        <v>5444</v>
      </c>
      <c r="F19" s="116">
        <f t="shared" si="1"/>
        <v>26.372135832970013</v>
      </c>
    </row>
    <row r="20" spans="1:6" ht="31.5">
      <c r="A20" s="112" t="s">
        <v>400</v>
      </c>
      <c r="B20" s="113">
        <v>10.11</v>
      </c>
      <c r="C20" s="114">
        <v>10.19</v>
      </c>
      <c r="D20" s="114">
        <v>10.45</v>
      </c>
      <c r="E20" s="115">
        <f t="shared" si="0"/>
        <v>0.25999999999999979</v>
      </c>
      <c r="F20" s="116"/>
    </row>
    <row r="21" spans="1:6" ht="31.5">
      <c r="A21" s="112" t="s">
        <v>401</v>
      </c>
      <c r="B21" s="113">
        <v>5037</v>
      </c>
      <c r="C21" s="114">
        <v>5128</v>
      </c>
      <c r="D21" s="114">
        <v>5381</v>
      </c>
      <c r="E21" s="115">
        <f t="shared" si="0"/>
        <v>253</v>
      </c>
      <c r="F21" s="116">
        <f t="shared" si="1"/>
        <v>4.9336973478939159</v>
      </c>
    </row>
    <row r="22" spans="1:6" ht="15.75">
      <c r="A22" s="112" t="s">
        <v>402</v>
      </c>
      <c r="B22" s="115">
        <v>1.21</v>
      </c>
      <c r="C22" s="117">
        <v>1.0900000000000001</v>
      </c>
      <c r="D22" s="117">
        <v>0.98</v>
      </c>
      <c r="E22" s="115">
        <f t="shared" si="0"/>
        <v>-0.1100000000000001</v>
      </c>
      <c r="F22" s="116"/>
    </row>
    <row r="23" spans="1:6" ht="31.5">
      <c r="A23" s="112" t="s">
        <v>403</v>
      </c>
      <c r="B23" s="115">
        <v>31987</v>
      </c>
      <c r="C23" s="114">
        <v>29210</v>
      </c>
      <c r="D23" s="114">
        <v>46647</v>
      </c>
      <c r="E23" s="115">
        <f t="shared" si="0"/>
        <v>17437</v>
      </c>
      <c r="F23" s="116">
        <f t="shared" si="1"/>
        <v>59.695309825402255</v>
      </c>
    </row>
    <row r="24" spans="1:6" ht="15.75">
      <c r="A24" s="112" t="s">
        <v>402</v>
      </c>
      <c r="B24" s="116">
        <v>7.68</v>
      </c>
      <c r="C24" s="114">
        <v>6.21</v>
      </c>
      <c r="D24" s="114">
        <v>8.5299999999999994</v>
      </c>
      <c r="E24" s="115">
        <f t="shared" si="0"/>
        <v>2.3199999999999994</v>
      </c>
      <c r="F24" s="116"/>
    </row>
    <row r="25" spans="1:6" ht="15.75">
      <c r="A25" s="531" t="s">
        <v>404</v>
      </c>
      <c r="B25" s="531"/>
      <c r="C25" s="531"/>
      <c r="D25" s="531"/>
      <c r="E25" s="119"/>
      <c r="F25" s="119"/>
    </row>
    <row r="26" spans="1:6" ht="15.75">
      <c r="A26" s="112" t="s">
        <v>405</v>
      </c>
      <c r="B26" s="113">
        <v>3671</v>
      </c>
      <c r="C26" s="114">
        <v>3821</v>
      </c>
      <c r="D26" s="114">
        <v>3992</v>
      </c>
      <c r="E26" s="120">
        <v>171</v>
      </c>
      <c r="F26" s="121"/>
    </row>
    <row r="27" spans="1:6" ht="15.75">
      <c r="A27" s="112" t="s">
        <v>406</v>
      </c>
      <c r="B27" s="113">
        <v>2295</v>
      </c>
      <c r="C27" s="114">
        <v>2388</v>
      </c>
      <c r="D27" s="114">
        <v>2458</v>
      </c>
      <c r="E27" s="120">
        <v>70</v>
      </c>
      <c r="F27" s="120"/>
    </row>
    <row r="28" spans="1:6" ht="15.75">
      <c r="A28" s="112" t="s">
        <v>407</v>
      </c>
      <c r="B28" s="113">
        <v>1899</v>
      </c>
      <c r="C28" s="114">
        <v>2009</v>
      </c>
      <c r="D28" s="114">
        <v>2109</v>
      </c>
      <c r="E28" s="120">
        <v>100</v>
      </c>
      <c r="F28" s="120"/>
    </row>
    <row r="29" spans="1:6" ht="15.75">
      <c r="A29" s="112" t="s">
        <v>408</v>
      </c>
      <c r="B29" s="113">
        <v>1869</v>
      </c>
      <c r="C29" s="114">
        <v>1966</v>
      </c>
      <c r="D29" s="114">
        <v>2160</v>
      </c>
      <c r="E29" s="120">
        <v>194</v>
      </c>
      <c r="F29" s="120"/>
    </row>
    <row r="30" spans="1:6" ht="15.75">
      <c r="A30" s="112" t="s">
        <v>409</v>
      </c>
      <c r="B30" s="113">
        <v>9734</v>
      </c>
      <c r="C30" s="114">
        <v>10184</v>
      </c>
      <c r="D30" s="114">
        <v>10719</v>
      </c>
      <c r="E30" s="120">
        <v>535</v>
      </c>
      <c r="F30" s="120"/>
    </row>
    <row r="31" spans="1:6">
      <c r="A31" s="532"/>
      <c r="B31" s="532"/>
      <c r="C31" s="532"/>
      <c r="D31" s="532"/>
      <c r="E31" s="532"/>
      <c r="F31" s="532"/>
    </row>
  </sheetData>
  <mergeCells count="4">
    <mergeCell ref="A1:F1"/>
    <mergeCell ref="A2:F2"/>
    <mergeCell ref="A25:D25"/>
    <mergeCell ref="A31:F31"/>
  </mergeCells>
  <pageMargins left="0.7" right="0.7" top="0.75" bottom="0.75" header="0.3" footer="0.3"/>
  <pageSetup scale="8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5"/>
  <sheetViews>
    <sheetView view="pageBreakPreview" topLeftCell="A12" zoomScale="60" workbookViewId="0">
      <selection activeCell="I12" sqref="I12"/>
    </sheetView>
  </sheetViews>
  <sheetFormatPr defaultRowHeight="15"/>
  <cols>
    <col min="1" max="1" width="7" style="64" bestFit="1" customWidth="1"/>
    <col min="2" max="2" width="10.85546875" bestFit="1" customWidth="1"/>
    <col min="3" max="3" width="60.5703125" customWidth="1"/>
    <col min="4" max="4" width="7.28515625" customWidth="1"/>
    <col min="5" max="5" width="11.42578125" hidden="1" customWidth="1"/>
    <col min="6" max="6" width="18.28515625" hidden="1" customWidth="1"/>
    <col min="7" max="7" width="18" bestFit="1" customWidth="1"/>
    <col min="8" max="8" width="15.28515625" bestFit="1" customWidth="1"/>
    <col min="9" max="9" width="18.85546875" style="64" customWidth="1"/>
    <col min="11" max="11" width="23.5703125" bestFit="1" customWidth="1"/>
  </cols>
  <sheetData>
    <row r="1" spans="1:9" ht="39.75" customHeight="1" thickBot="1">
      <c r="A1" s="564" t="s">
        <v>161</v>
      </c>
      <c r="B1" s="565"/>
      <c r="C1" s="565"/>
      <c r="D1" s="565"/>
      <c r="E1" s="565"/>
      <c r="F1" s="565"/>
      <c r="G1" s="565"/>
      <c r="H1" s="565"/>
      <c r="I1" s="566"/>
    </row>
    <row r="2" spans="1:9" s="52" customFormat="1" ht="50.25" thickBot="1">
      <c r="A2" s="49" t="s">
        <v>162</v>
      </c>
      <c r="B2" s="50" t="s">
        <v>163</v>
      </c>
      <c r="C2" s="50" t="s">
        <v>164</v>
      </c>
      <c r="D2" s="50" t="s">
        <v>165</v>
      </c>
      <c r="E2" s="50" t="s">
        <v>166</v>
      </c>
      <c r="F2" s="50" t="s">
        <v>167</v>
      </c>
      <c r="G2" s="50" t="s">
        <v>168</v>
      </c>
      <c r="H2" s="50" t="s">
        <v>169</v>
      </c>
      <c r="I2" s="51" t="s">
        <v>170</v>
      </c>
    </row>
    <row r="3" spans="1:9" ht="17.25">
      <c r="A3" s="53">
        <v>1</v>
      </c>
      <c r="B3" s="54" t="s">
        <v>171</v>
      </c>
      <c r="C3" s="54" t="s">
        <v>172</v>
      </c>
      <c r="D3" s="53" t="s">
        <v>173</v>
      </c>
      <c r="E3" s="54" t="s">
        <v>174</v>
      </c>
      <c r="F3" s="55">
        <v>616</v>
      </c>
      <c r="G3" s="53">
        <v>35000</v>
      </c>
      <c r="H3" s="53">
        <v>8269</v>
      </c>
      <c r="I3" s="56">
        <v>0.23625714285714286</v>
      </c>
    </row>
    <row r="4" spans="1:9" ht="17.25">
      <c r="A4" s="57">
        <v>2</v>
      </c>
      <c r="B4" s="58" t="s">
        <v>175</v>
      </c>
      <c r="C4" s="58" t="s">
        <v>176</v>
      </c>
      <c r="D4" s="57" t="s">
        <v>173</v>
      </c>
      <c r="E4" s="58" t="s">
        <v>174</v>
      </c>
      <c r="F4" s="59">
        <v>362</v>
      </c>
      <c r="G4" s="57">
        <v>24500</v>
      </c>
      <c r="H4" s="57">
        <v>6701</v>
      </c>
      <c r="I4" s="60">
        <v>0.27351020408163268</v>
      </c>
    </row>
    <row r="5" spans="1:9" ht="17.25">
      <c r="A5" s="57">
        <v>3</v>
      </c>
      <c r="B5" s="58" t="s">
        <v>177</v>
      </c>
      <c r="C5" s="58" t="s">
        <v>178</v>
      </c>
      <c r="D5" s="57" t="s">
        <v>173</v>
      </c>
      <c r="E5" s="58" t="s">
        <v>174</v>
      </c>
      <c r="F5" s="59">
        <v>419</v>
      </c>
      <c r="G5" s="57">
        <v>28910</v>
      </c>
      <c r="H5" s="57">
        <v>6572</v>
      </c>
      <c r="I5" s="60">
        <v>0.22732618471117261</v>
      </c>
    </row>
    <row r="6" spans="1:9" ht="17.25">
      <c r="A6" s="57">
        <v>4</v>
      </c>
      <c r="B6" s="58" t="s">
        <v>179</v>
      </c>
      <c r="C6" s="58" t="s">
        <v>180</v>
      </c>
      <c r="D6" s="57" t="s">
        <v>181</v>
      </c>
      <c r="E6" s="58" t="s">
        <v>174</v>
      </c>
      <c r="F6" s="59">
        <v>507</v>
      </c>
      <c r="G6" s="57">
        <v>24450</v>
      </c>
      <c r="H6" s="57">
        <v>6056</v>
      </c>
      <c r="I6" s="60">
        <v>0.24768916155419224</v>
      </c>
    </row>
    <row r="7" spans="1:9" ht="17.25">
      <c r="A7" s="57">
        <v>5</v>
      </c>
      <c r="B7" s="58" t="s">
        <v>182</v>
      </c>
      <c r="C7" s="58" t="s">
        <v>183</v>
      </c>
      <c r="D7" s="57" t="s">
        <v>173</v>
      </c>
      <c r="E7" s="58" t="s">
        <v>174</v>
      </c>
      <c r="F7" s="59">
        <v>696</v>
      </c>
      <c r="G7" s="57">
        <v>48440</v>
      </c>
      <c r="H7" s="57">
        <v>5753</v>
      </c>
      <c r="I7" s="60">
        <v>0.11876548307184145</v>
      </c>
    </row>
    <row r="8" spans="1:9" ht="17.25">
      <c r="A8" s="57">
        <v>6</v>
      </c>
      <c r="B8" s="58" t="s">
        <v>184</v>
      </c>
      <c r="C8" s="58" t="s">
        <v>185</v>
      </c>
      <c r="D8" s="57" t="s">
        <v>186</v>
      </c>
      <c r="E8" s="58" t="s">
        <v>174</v>
      </c>
      <c r="F8" s="59">
        <v>435</v>
      </c>
      <c r="G8" s="57">
        <v>12810</v>
      </c>
      <c r="H8" s="57">
        <v>5481</v>
      </c>
      <c r="I8" s="60">
        <v>0.4278688524590164</v>
      </c>
    </row>
    <row r="9" spans="1:9" ht="17.25">
      <c r="A9" s="57">
        <v>7</v>
      </c>
      <c r="B9" s="58" t="s">
        <v>187</v>
      </c>
      <c r="C9" s="58" t="s">
        <v>188</v>
      </c>
      <c r="D9" s="57" t="s">
        <v>173</v>
      </c>
      <c r="E9" s="58" t="s">
        <v>174</v>
      </c>
      <c r="F9" s="59">
        <v>754</v>
      </c>
      <c r="G9" s="57">
        <v>51170</v>
      </c>
      <c r="H9" s="57">
        <v>5107</v>
      </c>
      <c r="I9" s="60">
        <v>9.9804572991987486E-2</v>
      </c>
    </row>
    <row r="10" spans="1:9" ht="17.25">
      <c r="A10" s="57">
        <v>8</v>
      </c>
      <c r="B10" s="58" t="s">
        <v>189</v>
      </c>
      <c r="C10" s="58" t="s">
        <v>190</v>
      </c>
      <c r="D10" s="57" t="s">
        <v>181</v>
      </c>
      <c r="E10" s="58" t="s">
        <v>174</v>
      </c>
      <c r="F10" s="59">
        <v>442</v>
      </c>
      <c r="G10" s="57">
        <v>20750</v>
      </c>
      <c r="H10" s="57">
        <v>4955</v>
      </c>
      <c r="I10" s="60">
        <v>0.23879518072289158</v>
      </c>
    </row>
    <row r="11" spans="1:9" ht="17.25">
      <c r="A11" s="57">
        <v>10</v>
      </c>
      <c r="B11" s="58" t="s">
        <v>191</v>
      </c>
      <c r="C11" s="58" t="s">
        <v>192</v>
      </c>
      <c r="D11" s="57" t="s">
        <v>186</v>
      </c>
      <c r="E11" s="58" t="s">
        <v>174</v>
      </c>
      <c r="F11" s="59">
        <v>201</v>
      </c>
      <c r="G11" s="57">
        <v>6030</v>
      </c>
      <c r="H11" s="57">
        <v>4029</v>
      </c>
      <c r="I11" s="60">
        <v>0.66815920398009954</v>
      </c>
    </row>
    <row r="12" spans="1:9" ht="17.25">
      <c r="A12" s="57">
        <v>11</v>
      </c>
      <c r="B12" s="58" t="s">
        <v>193</v>
      </c>
      <c r="C12" s="58" t="s">
        <v>194</v>
      </c>
      <c r="D12" s="57" t="s">
        <v>181</v>
      </c>
      <c r="E12" s="58" t="s">
        <v>174</v>
      </c>
      <c r="F12" s="59">
        <v>482</v>
      </c>
      <c r="G12" s="57">
        <v>23850</v>
      </c>
      <c r="H12" s="57">
        <v>4029</v>
      </c>
      <c r="I12" s="60">
        <v>0.1689308176100629</v>
      </c>
    </row>
    <row r="13" spans="1:9" ht="17.25">
      <c r="A13" s="57">
        <v>12</v>
      </c>
      <c r="B13" s="58" t="s">
        <v>195</v>
      </c>
      <c r="C13" s="58" t="s">
        <v>196</v>
      </c>
      <c r="D13" s="57" t="s">
        <v>173</v>
      </c>
      <c r="E13" s="58" t="s">
        <v>174</v>
      </c>
      <c r="F13" s="59">
        <v>240</v>
      </c>
      <c r="G13" s="57">
        <v>15470</v>
      </c>
      <c r="H13" s="57">
        <v>2736</v>
      </c>
      <c r="I13" s="60">
        <v>0.1768584356819651</v>
      </c>
    </row>
    <row r="14" spans="1:9" ht="17.25">
      <c r="A14" s="57">
        <v>13</v>
      </c>
      <c r="B14" s="58" t="s">
        <v>197</v>
      </c>
      <c r="C14" s="58" t="s">
        <v>198</v>
      </c>
      <c r="D14" s="57" t="s">
        <v>173</v>
      </c>
      <c r="E14" s="58" t="s">
        <v>174</v>
      </c>
      <c r="F14" s="59">
        <v>113</v>
      </c>
      <c r="G14" s="57">
        <v>7910</v>
      </c>
      <c r="H14" s="57">
        <v>2723</v>
      </c>
      <c r="I14" s="60">
        <v>0.34424778761061947</v>
      </c>
    </row>
    <row r="15" spans="1:9" ht="17.25">
      <c r="A15" s="57">
        <v>14</v>
      </c>
      <c r="B15" s="58" t="s">
        <v>199</v>
      </c>
      <c r="C15" s="58" t="s">
        <v>200</v>
      </c>
      <c r="D15" s="57" t="s">
        <v>173</v>
      </c>
      <c r="E15" s="58" t="s">
        <v>174</v>
      </c>
      <c r="F15" s="59">
        <v>498</v>
      </c>
      <c r="G15" s="57">
        <v>33110</v>
      </c>
      <c r="H15" s="57">
        <v>2333</v>
      </c>
      <c r="I15" s="60">
        <v>7.0462096043491393E-2</v>
      </c>
    </row>
    <row r="16" spans="1:9" ht="17.25">
      <c r="A16" s="57">
        <v>15</v>
      </c>
      <c r="B16" s="58" t="s">
        <v>201</v>
      </c>
      <c r="C16" s="58" t="s">
        <v>202</v>
      </c>
      <c r="D16" s="57" t="s">
        <v>173</v>
      </c>
      <c r="E16" s="58" t="s">
        <v>174</v>
      </c>
      <c r="F16" s="59">
        <v>107</v>
      </c>
      <c r="G16" s="57">
        <v>7420</v>
      </c>
      <c r="H16" s="57">
        <v>1601</v>
      </c>
      <c r="I16" s="60">
        <v>0.21576819407008085</v>
      </c>
    </row>
    <row r="17" spans="1:9" ht="17.25">
      <c r="A17" s="57">
        <v>16</v>
      </c>
      <c r="B17" s="58" t="s">
        <v>203</v>
      </c>
      <c r="C17" s="58" t="s">
        <v>204</v>
      </c>
      <c r="D17" s="57" t="s">
        <v>173</v>
      </c>
      <c r="E17" s="58" t="s">
        <v>174</v>
      </c>
      <c r="F17" s="59">
        <v>145</v>
      </c>
      <c r="G17" s="57">
        <v>8820</v>
      </c>
      <c r="H17" s="57">
        <v>1215</v>
      </c>
      <c r="I17" s="60">
        <v>0.13775510204081631</v>
      </c>
    </row>
    <row r="18" spans="1:9" ht="17.25">
      <c r="A18" s="57">
        <v>17</v>
      </c>
      <c r="B18" s="58" t="s">
        <v>205</v>
      </c>
      <c r="C18" s="58" t="s">
        <v>206</v>
      </c>
      <c r="D18" s="57" t="s">
        <v>173</v>
      </c>
      <c r="E18" s="58" t="s">
        <v>174</v>
      </c>
      <c r="F18" s="59">
        <v>137</v>
      </c>
      <c r="G18" s="57">
        <v>9240</v>
      </c>
      <c r="H18" s="57">
        <v>866</v>
      </c>
      <c r="I18" s="60">
        <v>9.3722943722943722E-2</v>
      </c>
    </row>
    <row r="19" spans="1:9" ht="17.25">
      <c r="A19" s="57">
        <v>18</v>
      </c>
      <c r="B19" s="58" t="s">
        <v>207</v>
      </c>
      <c r="C19" s="58" t="s">
        <v>208</v>
      </c>
      <c r="D19" s="57" t="s">
        <v>186</v>
      </c>
      <c r="E19" s="58" t="s">
        <v>174</v>
      </c>
      <c r="F19" s="59">
        <v>125</v>
      </c>
      <c r="G19" s="57">
        <v>3450</v>
      </c>
      <c r="H19" s="57">
        <v>856</v>
      </c>
      <c r="I19" s="60">
        <v>0.24811594202898551</v>
      </c>
    </row>
    <row r="20" spans="1:9" ht="17.25">
      <c r="A20" s="57">
        <v>19</v>
      </c>
      <c r="B20" s="58" t="s">
        <v>209</v>
      </c>
      <c r="C20" s="58" t="s">
        <v>210</v>
      </c>
      <c r="D20" s="57" t="s">
        <v>173</v>
      </c>
      <c r="E20" s="58" t="s">
        <v>174</v>
      </c>
      <c r="F20" s="59">
        <v>100</v>
      </c>
      <c r="G20" s="57">
        <v>4900</v>
      </c>
      <c r="H20" s="57">
        <v>797</v>
      </c>
      <c r="I20" s="60">
        <v>0.1626530612244898</v>
      </c>
    </row>
    <row r="21" spans="1:9" ht="17.25">
      <c r="A21" s="57">
        <v>20</v>
      </c>
      <c r="B21" s="58" t="s">
        <v>211</v>
      </c>
      <c r="C21" s="58" t="s">
        <v>212</v>
      </c>
      <c r="D21" s="57" t="s">
        <v>173</v>
      </c>
      <c r="E21" s="58" t="s">
        <v>174</v>
      </c>
      <c r="F21" s="59">
        <v>42</v>
      </c>
      <c r="G21" s="57">
        <v>2940</v>
      </c>
      <c r="H21" s="57">
        <v>734</v>
      </c>
      <c r="I21" s="60">
        <v>0.24965986394557824</v>
      </c>
    </row>
    <row r="22" spans="1:9" ht="17.25">
      <c r="A22" s="57">
        <v>21</v>
      </c>
      <c r="B22" s="58" t="s">
        <v>213</v>
      </c>
      <c r="C22" s="58" t="s">
        <v>214</v>
      </c>
      <c r="D22" s="57" t="s">
        <v>173</v>
      </c>
      <c r="E22" s="58" t="s">
        <v>174</v>
      </c>
      <c r="F22" s="59">
        <v>80</v>
      </c>
      <c r="G22" s="57">
        <v>5390</v>
      </c>
      <c r="H22" s="57">
        <v>608</v>
      </c>
      <c r="I22" s="60">
        <v>0.11280148423005566</v>
      </c>
    </row>
    <row r="23" spans="1:9" ht="17.25">
      <c r="A23" s="57">
        <v>22</v>
      </c>
      <c r="B23" s="58" t="s">
        <v>215</v>
      </c>
      <c r="C23" s="58" t="s">
        <v>216</v>
      </c>
      <c r="D23" s="57" t="s">
        <v>173</v>
      </c>
      <c r="E23" s="58" t="s">
        <v>174</v>
      </c>
      <c r="F23" s="59">
        <v>62</v>
      </c>
      <c r="G23" s="57">
        <v>3990</v>
      </c>
      <c r="H23" s="57">
        <v>592</v>
      </c>
      <c r="I23" s="60">
        <v>0.14837092731829574</v>
      </c>
    </row>
    <row r="24" spans="1:9" ht="17.25">
      <c r="A24" s="57">
        <v>23</v>
      </c>
      <c r="B24" s="58" t="s">
        <v>217</v>
      </c>
      <c r="C24" s="58" t="s">
        <v>218</v>
      </c>
      <c r="D24" s="57" t="s">
        <v>186</v>
      </c>
      <c r="E24" s="58" t="s">
        <v>174</v>
      </c>
      <c r="F24" s="59">
        <v>140</v>
      </c>
      <c r="G24" s="57">
        <v>3900</v>
      </c>
      <c r="H24" s="57">
        <v>512</v>
      </c>
      <c r="I24" s="60">
        <v>0.13128205128205128</v>
      </c>
    </row>
    <row r="25" spans="1:9" ht="17.25">
      <c r="A25" s="57">
        <v>24</v>
      </c>
      <c r="B25" s="58" t="s">
        <v>219</v>
      </c>
      <c r="C25" s="58" t="s">
        <v>220</v>
      </c>
      <c r="D25" s="57" t="s">
        <v>173</v>
      </c>
      <c r="E25" s="58" t="s">
        <v>174</v>
      </c>
      <c r="F25" s="59">
        <v>54</v>
      </c>
      <c r="G25" s="57">
        <v>3640</v>
      </c>
      <c r="H25" s="57">
        <v>411</v>
      </c>
      <c r="I25" s="60">
        <v>0.11291208791208791</v>
      </c>
    </row>
    <row r="26" spans="1:9" ht="17.25">
      <c r="A26" s="57">
        <v>25</v>
      </c>
      <c r="B26" s="58" t="s">
        <v>221</v>
      </c>
      <c r="C26" s="58" t="s">
        <v>222</v>
      </c>
      <c r="D26" s="57" t="s">
        <v>173</v>
      </c>
      <c r="E26" s="58" t="s">
        <v>174</v>
      </c>
      <c r="F26" s="59">
        <v>48</v>
      </c>
      <c r="G26" s="57">
        <v>3360</v>
      </c>
      <c r="H26" s="57">
        <v>306</v>
      </c>
      <c r="I26" s="60">
        <v>9.1071428571428567E-2</v>
      </c>
    </row>
    <row r="27" spans="1:9" ht="17.25">
      <c r="A27" s="57">
        <v>26</v>
      </c>
      <c r="B27" s="58" t="s">
        <v>223</v>
      </c>
      <c r="C27" s="58" t="s">
        <v>224</v>
      </c>
      <c r="D27" s="57" t="s">
        <v>173</v>
      </c>
      <c r="E27" s="58" t="s">
        <v>174</v>
      </c>
      <c r="F27" s="59">
        <v>57</v>
      </c>
      <c r="G27" s="57">
        <v>3990</v>
      </c>
      <c r="H27" s="57">
        <v>281</v>
      </c>
      <c r="I27" s="60">
        <v>7.0426065162907267E-2</v>
      </c>
    </row>
    <row r="28" spans="1:9" ht="17.25">
      <c r="A28" s="57">
        <v>27</v>
      </c>
      <c r="B28" s="58" t="s">
        <v>225</v>
      </c>
      <c r="C28" s="58" t="s">
        <v>226</v>
      </c>
      <c r="D28" s="57" t="s">
        <v>173</v>
      </c>
      <c r="E28" s="58" t="s">
        <v>174</v>
      </c>
      <c r="F28" s="59">
        <v>76</v>
      </c>
      <c r="G28" s="57">
        <v>5250</v>
      </c>
      <c r="H28" s="57">
        <v>244</v>
      </c>
      <c r="I28" s="60">
        <v>4.6476190476190476E-2</v>
      </c>
    </row>
    <row r="29" spans="1:9" ht="17.25">
      <c r="A29" s="57">
        <v>28</v>
      </c>
      <c r="B29" s="58" t="s">
        <v>227</v>
      </c>
      <c r="C29" s="58" t="s">
        <v>228</v>
      </c>
      <c r="D29" s="57" t="s">
        <v>173</v>
      </c>
      <c r="E29" s="58" t="s">
        <v>174</v>
      </c>
      <c r="F29" s="59">
        <v>40</v>
      </c>
      <c r="G29" s="57">
        <v>2590</v>
      </c>
      <c r="H29" s="57">
        <v>225</v>
      </c>
      <c r="I29" s="60">
        <v>8.6872586872586879E-2</v>
      </c>
    </row>
    <row r="30" spans="1:9" ht="17.25">
      <c r="A30" s="57">
        <v>29</v>
      </c>
      <c r="B30" s="58" t="s">
        <v>229</v>
      </c>
      <c r="C30" s="58" t="s">
        <v>230</v>
      </c>
      <c r="D30" s="57" t="s">
        <v>173</v>
      </c>
      <c r="E30" s="58" t="s">
        <v>174</v>
      </c>
      <c r="F30" s="59">
        <v>59</v>
      </c>
      <c r="G30" s="57">
        <v>4130</v>
      </c>
      <c r="H30" s="57">
        <v>194</v>
      </c>
      <c r="I30" s="60">
        <v>4.6973365617433413E-2</v>
      </c>
    </row>
    <row r="31" spans="1:9" ht="17.25">
      <c r="A31" s="57">
        <v>30</v>
      </c>
      <c r="B31" s="58" t="s">
        <v>231</v>
      </c>
      <c r="C31" s="58" t="s">
        <v>232</v>
      </c>
      <c r="D31" s="57" t="s">
        <v>173</v>
      </c>
      <c r="E31" s="58" t="s">
        <v>174</v>
      </c>
      <c r="F31" s="59">
        <v>57</v>
      </c>
      <c r="G31" s="57">
        <v>3710</v>
      </c>
      <c r="H31" s="57">
        <v>158</v>
      </c>
      <c r="I31" s="60">
        <v>4.2587601078167114E-2</v>
      </c>
    </row>
    <row r="32" spans="1:9" ht="17.25">
      <c r="A32" s="57">
        <v>31</v>
      </c>
      <c r="B32" s="58" t="s">
        <v>233</v>
      </c>
      <c r="C32" s="58" t="s">
        <v>234</v>
      </c>
      <c r="D32" s="57" t="s">
        <v>173</v>
      </c>
      <c r="E32" s="58" t="s">
        <v>174</v>
      </c>
      <c r="F32" s="59">
        <v>13</v>
      </c>
      <c r="G32" s="57">
        <v>840</v>
      </c>
      <c r="H32" s="57">
        <v>140</v>
      </c>
      <c r="I32" s="60">
        <v>0.16666666666666666</v>
      </c>
    </row>
    <row r="33" spans="1:9" ht="17.25">
      <c r="A33" s="57">
        <v>32</v>
      </c>
      <c r="B33" s="58" t="s">
        <v>235</v>
      </c>
      <c r="C33" s="58" t="s">
        <v>236</v>
      </c>
      <c r="D33" s="57" t="s">
        <v>173</v>
      </c>
      <c r="E33" s="58" t="s">
        <v>174</v>
      </c>
      <c r="F33" s="59">
        <v>8</v>
      </c>
      <c r="G33" s="57">
        <v>560</v>
      </c>
      <c r="H33" s="57">
        <v>116</v>
      </c>
      <c r="I33" s="60">
        <v>0.20714285714285716</v>
      </c>
    </row>
    <row r="34" spans="1:9" ht="17.25">
      <c r="A34" s="57">
        <v>33</v>
      </c>
      <c r="B34" s="58" t="s">
        <v>237</v>
      </c>
      <c r="C34" s="58" t="s">
        <v>238</v>
      </c>
      <c r="D34" s="57" t="s">
        <v>186</v>
      </c>
      <c r="E34" s="58" t="s">
        <v>174</v>
      </c>
      <c r="F34" s="59">
        <v>12</v>
      </c>
      <c r="G34" s="57">
        <v>360</v>
      </c>
      <c r="H34" s="57">
        <v>102</v>
      </c>
      <c r="I34" s="60">
        <v>0.28333333333333333</v>
      </c>
    </row>
    <row r="35" spans="1:9" ht="17.25">
      <c r="A35" s="57">
        <v>34</v>
      </c>
      <c r="B35" s="58" t="s">
        <v>239</v>
      </c>
      <c r="C35" s="58" t="s">
        <v>240</v>
      </c>
      <c r="D35" s="57" t="s">
        <v>186</v>
      </c>
      <c r="E35" s="58" t="s">
        <v>174</v>
      </c>
      <c r="F35" s="59">
        <v>16</v>
      </c>
      <c r="G35" s="57">
        <v>450</v>
      </c>
      <c r="H35" s="57">
        <v>85</v>
      </c>
      <c r="I35" s="60">
        <v>0.18888888888888888</v>
      </c>
    </row>
    <row r="36" spans="1:9" ht="17.25">
      <c r="A36" s="57">
        <v>35</v>
      </c>
      <c r="B36" s="58" t="s">
        <v>241</v>
      </c>
      <c r="C36" s="58" t="s">
        <v>242</v>
      </c>
      <c r="D36" s="57" t="s">
        <v>173</v>
      </c>
      <c r="E36" s="58" t="s">
        <v>174</v>
      </c>
      <c r="F36" s="59">
        <v>8</v>
      </c>
      <c r="G36" s="57">
        <v>560</v>
      </c>
      <c r="H36" s="57">
        <v>83</v>
      </c>
      <c r="I36" s="60">
        <v>0.14821428571428572</v>
      </c>
    </row>
    <row r="37" spans="1:9" ht="17.25">
      <c r="A37" s="57">
        <v>36</v>
      </c>
      <c r="B37" s="58" t="s">
        <v>243</v>
      </c>
      <c r="C37" s="58" t="s">
        <v>244</v>
      </c>
      <c r="D37" s="57" t="s">
        <v>173</v>
      </c>
      <c r="E37" s="58" t="s">
        <v>174</v>
      </c>
      <c r="F37" s="59">
        <v>11</v>
      </c>
      <c r="G37" s="57">
        <v>700</v>
      </c>
      <c r="H37" s="57">
        <v>46</v>
      </c>
      <c r="I37" s="60">
        <v>6.5714285714285711E-2</v>
      </c>
    </row>
    <row r="38" spans="1:9" ht="17.25">
      <c r="A38" s="57">
        <v>37</v>
      </c>
      <c r="B38" s="58" t="s">
        <v>245</v>
      </c>
      <c r="C38" s="58" t="s">
        <v>246</v>
      </c>
      <c r="D38" s="57" t="s">
        <v>186</v>
      </c>
      <c r="E38" s="58" t="s">
        <v>174</v>
      </c>
      <c r="F38" s="59">
        <v>16</v>
      </c>
      <c r="G38" s="57">
        <v>420</v>
      </c>
      <c r="H38" s="57">
        <v>42</v>
      </c>
      <c r="I38" s="60">
        <v>0.1</v>
      </c>
    </row>
    <row r="39" spans="1:9" ht="17.25">
      <c r="A39" s="57">
        <v>38</v>
      </c>
      <c r="B39" s="58" t="s">
        <v>247</v>
      </c>
      <c r="C39" s="58" t="s">
        <v>248</v>
      </c>
      <c r="D39" s="57" t="s">
        <v>186</v>
      </c>
      <c r="E39" s="58" t="s">
        <v>174</v>
      </c>
      <c r="F39" s="59">
        <v>14</v>
      </c>
      <c r="G39" s="57">
        <v>420</v>
      </c>
      <c r="H39" s="57">
        <v>40</v>
      </c>
      <c r="I39" s="60">
        <v>9.5238095238095233E-2</v>
      </c>
    </row>
    <row r="40" spans="1:9" ht="17.25">
      <c r="A40" s="57">
        <v>39</v>
      </c>
      <c r="B40" s="58" t="s">
        <v>249</v>
      </c>
      <c r="C40" s="58" t="s">
        <v>250</v>
      </c>
      <c r="D40" s="57" t="s">
        <v>186</v>
      </c>
      <c r="E40" s="58" t="s">
        <v>174</v>
      </c>
      <c r="F40" s="59">
        <v>17</v>
      </c>
      <c r="G40" s="57">
        <v>420</v>
      </c>
      <c r="H40" s="57">
        <v>35</v>
      </c>
      <c r="I40" s="60">
        <v>8.3333333333333329E-2</v>
      </c>
    </row>
    <row r="41" spans="1:9" ht="17.25">
      <c r="A41" s="57">
        <v>40</v>
      </c>
      <c r="B41" s="58" t="s">
        <v>251</v>
      </c>
      <c r="C41" s="58" t="s">
        <v>252</v>
      </c>
      <c r="D41" s="57" t="s">
        <v>253</v>
      </c>
      <c r="E41" s="58" t="s">
        <v>174</v>
      </c>
      <c r="F41" s="59">
        <v>8</v>
      </c>
      <c r="G41" s="57">
        <v>160</v>
      </c>
      <c r="H41" s="57">
        <v>20</v>
      </c>
      <c r="I41" s="60">
        <v>0.125</v>
      </c>
    </row>
    <row r="42" spans="1:9" ht="17.25">
      <c r="A42" s="57">
        <v>41</v>
      </c>
      <c r="B42" s="58" t="s">
        <v>254</v>
      </c>
      <c r="C42" s="58" t="s">
        <v>255</v>
      </c>
      <c r="D42" s="57" t="s">
        <v>186</v>
      </c>
      <c r="E42" s="58" t="s">
        <v>174</v>
      </c>
      <c r="F42" s="59">
        <v>8</v>
      </c>
      <c r="G42" s="57">
        <v>180</v>
      </c>
      <c r="H42" s="57">
        <v>15</v>
      </c>
      <c r="I42" s="60">
        <v>8.3333333333333329E-2</v>
      </c>
    </row>
    <row r="43" spans="1:9" ht="17.25">
      <c r="A43" s="57">
        <v>42</v>
      </c>
      <c r="B43" s="58" t="s">
        <v>256</v>
      </c>
      <c r="C43" s="58" t="s">
        <v>257</v>
      </c>
      <c r="D43" s="57" t="s">
        <v>186</v>
      </c>
      <c r="E43" s="58" t="s">
        <v>174</v>
      </c>
      <c r="F43" s="59">
        <v>3</v>
      </c>
      <c r="G43" s="57">
        <v>60</v>
      </c>
      <c r="H43" s="57">
        <v>12</v>
      </c>
      <c r="I43" s="60">
        <v>0.2</v>
      </c>
    </row>
    <row r="44" spans="1:9" ht="17.25">
      <c r="A44" s="57">
        <v>43</v>
      </c>
      <c r="B44" s="58" t="s">
        <v>258</v>
      </c>
      <c r="C44" s="58" t="s">
        <v>259</v>
      </c>
      <c r="D44" s="57" t="s">
        <v>186</v>
      </c>
      <c r="E44" s="58" t="s">
        <v>174</v>
      </c>
      <c r="F44" s="59">
        <v>7</v>
      </c>
      <c r="G44" s="57">
        <v>210</v>
      </c>
      <c r="H44" s="57">
        <v>8</v>
      </c>
      <c r="I44" s="60">
        <v>3.8095238095238099E-2</v>
      </c>
    </row>
    <row r="45" spans="1:9" ht="17.25">
      <c r="A45" s="57">
        <v>44</v>
      </c>
      <c r="B45" s="58" t="s">
        <v>260</v>
      </c>
      <c r="C45" s="58" t="s">
        <v>261</v>
      </c>
      <c r="D45" s="57" t="s">
        <v>262</v>
      </c>
      <c r="E45" s="58" t="s">
        <v>174</v>
      </c>
      <c r="F45" s="59">
        <v>4</v>
      </c>
      <c r="G45" s="57">
        <v>60</v>
      </c>
      <c r="H45" s="57">
        <v>7</v>
      </c>
      <c r="I45" s="60">
        <v>0.11666666666666667</v>
      </c>
    </row>
    <row r="46" spans="1:9" ht="17.25">
      <c r="A46" s="57">
        <v>45</v>
      </c>
      <c r="B46" s="58" t="s">
        <v>263</v>
      </c>
      <c r="C46" s="58" t="s">
        <v>264</v>
      </c>
      <c r="D46" s="57" t="s">
        <v>186</v>
      </c>
      <c r="E46" s="58" t="s">
        <v>174</v>
      </c>
      <c r="F46" s="59">
        <v>4</v>
      </c>
      <c r="G46" s="57">
        <v>60</v>
      </c>
      <c r="H46" s="57">
        <v>6</v>
      </c>
      <c r="I46" s="60">
        <v>0.1</v>
      </c>
    </row>
    <row r="47" spans="1:9" ht="17.25">
      <c r="A47" s="57">
        <v>46</v>
      </c>
      <c r="B47" s="58" t="s">
        <v>265</v>
      </c>
      <c r="C47" s="58" t="s">
        <v>266</v>
      </c>
      <c r="D47" s="57" t="s">
        <v>173</v>
      </c>
      <c r="E47" s="58" t="s">
        <v>174</v>
      </c>
      <c r="F47" s="59">
        <v>3</v>
      </c>
      <c r="G47" s="57">
        <v>210</v>
      </c>
      <c r="H47" s="57">
        <v>6</v>
      </c>
      <c r="I47" s="60">
        <v>2.8571428571428571E-2</v>
      </c>
    </row>
    <row r="48" spans="1:9" ht="17.25">
      <c r="A48" s="57">
        <v>47</v>
      </c>
      <c r="B48" s="58" t="s">
        <v>267</v>
      </c>
      <c r="C48" s="58" t="s">
        <v>268</v>
      </c>
      <c r="D48" s="57" t="s">
        <v>186</v>
      </c>
      <c r="E48" s="58" t="s">
        <v>174</v>
      </c>
      <c r="F48" s="59">
        <v>2</v>
      </c>
      <c r="G48" s="57">
        <v>60</v>
      </c>
      <c r="H48" s="57">
        <v>5</v>
      </c>
      <c r="I48" s="60">
        <v>8.3333333333333329E-2</v>
      </c>
    </row>
    <row r="49" spans="1:9" ht="17.25">
      <c r="A49" s="57">
        <v>48</v>
      </c>
      <c r="B49" s="58" t="s">
        <v>269</v>
      </c>
      <c r="C49" s="58" t="s">
        <v>270</v>
      </c>
      <c r="D49" s="57" t="s">
        <v>186</v>
      </c>
      <c r="E49" s="58" t="s">
        <v>174</v>
      </c>
      <c r="F49" s="59">
        <v>3</v>
      </c>
      <c r="G49" s="57">
        <v>90</v>
      </c>
      <c r="H49" s="57">
        <v>4</v>
      </c>
      <c r="I49" s="60">
        <v>4.4444444444444446E-2</v>
      </c>
    </row>
    <row r="50" spans="1:9" ht="17.25">
      <c r="A50" s="57">
        <v>49</v>
      </c>
      <c r="B50" s="58" t="s">
        <v>271</v>
      </c>
      <c r="C50" s="58" t="s">
        <v>272</v>
      </c>
      <c r="D50" s="57" t="s">
        <v>186</v>
      </c>
      <c r="E50" s="58" t="s">
        <v>174</v>
      </c>
      <c r="F50" s="59">
        <v>3</v>
      </c>
      <c r="G50" s="57">
        <v>90</v>
      </c>
      <c r="H50" s="57">
        <v>4</v>
      </c>
      <c r="I50" s="60">
        <v>4.4444444444444446E-2</v>
      </c>
    </row>
    <row r="51" spans="1:9" ht="17.25">
      <c r="A51" s="57">
        <v>50</v>
      </c>
      <c r="B51" s="58" t="s">
        <v>273</v>
      </c>
      <c r="C51" s="58" t="s">
        <v>274</v>
      </c>
      <c r="D51" s="57" t="s">
        <v>186</v>
      </c>
      <c r="E51" s="58" t="s">
        <v>174</v>
      </c>
      <c r="F51" s="59">
        <v>3</v>
      </c>
      <c r="G51" s="57">
        <v>90</v>
      </c>
      <c r="H51" s="57">
        <v>4</v>
      </c>
      <c r="I51" s="60">
        <v>4.4444444444444446E-2</v>
      </c>
    </row>
    <row r="52" spans="1:9" ht="17.25">
      <c r="A52" s="57">
        <v>51</v>
      </c>
      <c r="B52" s="58" t="s">
        <v>275</v>
      </c>
      <c r="C52" s="58" t="s">
        <v>276</v>
      </c>
      <c r="D52" s="57" t="s">
        <v>253</v>
      </c>
      <c r="E52" s="58" t="s">
        <v>174</v>
      </c>
      <c r="F52" s="59">
        <v>2</v>
      </c>
      <c r="G52" s="57">
        <v>40</v>
      </c>
      <c r="H52" s="57">
        <v>4</v>
      </c>
      <c r="I52" s="60">
        <v>0.1</v>
      </c>
    </row>
    <row r="53" spans="1:9" ht="17.25">
      <c r="A53" s="57">
        <v>52</v>
      </c>
      <c r="B53" s="58" t="s">
        <v>277</v>
      </c>
      <c r="C53" s="58" t="s">
        <v>278</v>
      </c>
      <c r="D53" s="57" t="s">
        <v>253</v>
      </c>
      <c r="E53" s="58" t="s">
        <v>174</v>
      </c>
      <c r="F53" s="59">
        <v>1</v>
      </c>
      <c r="G53" s="57">
        <v>20</v>
      </c>
      <c r="H53" s="57">
        <v>2</v>
      </c>
      <c r="I53" s="60">
        <v>0.1</v>
      </c>
    </row>
    <row r="54" spans="1:9" ht="18" thickBot="1">
      <c r="A54" s="61">
        <v>53</v>
      </c>
      <c r="B54" s="62" t="s">
        <v>279</v>
      </c>
      <c r="C54" s="62" t="s">
        <v>280</v>
      </c>
      <c r="D54" s="61" t="s">
        <v>253</v>
      </c>
      <c r="E54" s="62" t="s">
        <v>174</v>
      </c>
      <c r="F54" s="59">
        <v>1</v>
      </c>
      <c r="G54" s="61">
        <v>20</v>
      </c>
      <c r="H54" s="61">
        <v>1</v>
      </c>
      <c r="I54" s="60">
        <v>0.05</v>
      </c>
    </row>
    <row r="55" spans="1:9" ht="18" thickBot="1">
      <c r="A55" s="567" t="s">
        <v>32</v>
      </c>
      <c r="B55" s="568"/>
      <c r="C55" s="568"/>
      <c r="D55" s="568"/>
      <c r="E55" s="569"/>
      <c r="F55" s="63">
        <v>7261</v>
      </c>
      <c r="G55" s="63">
        <v>415200</v>
      </c>
      <c r="H55" s="63">
        <v>75131</v>
      </c>
      <c r="I55" s="60">
        <v>0.18095134874759153</v>
      </c>
    </row>
  </sheetData>
  <mergeCells count="2">
    <mergeCell ref="A1:I1"/>
    <mergeCell ref="A55:E55"/>
  </mergeCells>
  <pageMargins left="0.7" right="0.7" top="0.75" bottom="0.75" header="0.3" footer="0.3"/>
  <pageSetup scale="6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topLeftCell="A28" zoomScale="60" workbookViewId="0">
      <selection activeCell="D36" sqref="D36"/>
    </sheetView>
  </sheetViews>
  <sheetFormatPr defaultRowHeight="21"/>
  <cols>
    <col min="1" max="1" width="9.140625" style="65"/>
    <col min="2" max="2" width="68" style="65" customWidth="1"/>
    <col min="3" max="3" width="30.28515625" style="65" customWidth="1"/>
    <col min="4" max="4" width="26.28515625" style="65" customWidth="1"/>
    <col min="5" max="6" width="22.140625" style="65" customWidth="1"/>
    <col min="7" max="7" width="19.5703125" style="65" customWidth="1"/>
    <col min="8" max="8" width="25.28515625" style="65" customWidth="1"/>
    <col min="9" max="9" width="32.28515625" style="65" customWidth="1"/>
    <col min="10" max="16384" width="9.140625" style="65"/>
  </cols>
  <sheetData>
    <row r="1" spans="1:9" ht="89.25" customHeight="1">
      <c r="A1" s="570" t="s">
        <v>281</v>
      </c>
      <c r="B1" s="571"/>
      <c r="C1" s="571"/>
      <c r="D1" s="571"/>
      <c r="E1" s="571"/>
      <c r="F1" s="571"/>
      <c r="G1" s="571"/>
      <c r="H1" s="571"/>
      <c r="I1" s="572"/>
    </row>
    <row r="2" spans="1:9" ht="183.75" customHeight="1">
      <c r="A2" s="66"/>
      <c r="B2" s="66" t="s">
        <v>282</v>
      </c>
      <c r="C2" s="67" t="s">
        <v>283</v>
      </c>
      <c r="D2" s="67" t="s">
        <v>284</v>
      </c>
      <c r="E2" s="67" t="s">
        <v>285</v>
      </c>
      <c r="F2" s="573" t="s">
        <v>286</v>
      </c>
      <c r="G2" s="573"/>
      <c r="H2" s="573"/>
      <c r="I2" s="574" t="s">
        <v>287</v>
      </c>
    </row>
    <row r="3" spans="1:9" ht="126">
      <c r="A3" s="68"/>
      <c r="B3" s="66"/>
      <c r="C3" s="67"/>
      <c r="D3" s="67"/>
      <c r="E3" s="67"/>
      <c r="F3" s="67" t="s">
        <v>288</v>
      </c>
      <c r="G3" s="67" t="s">
        <v>289</v>
      </c>
      <c r="H3" s="69" t="s">
        <v>290</v>
      </c>
      <c r="I3" s="575"/>
    </row>
    <row r="4" spans="1:9" ht="50.1" customHeight="1">
      <c r="A4" s="37">
        <v>1</v>
      </c>
      <c r="B4" s="37" t="s">
        <v>9</v>
      </c>
      <c r="C4" s="68">
        <v>78</v>
      </c>
      <c r="D4" s="68">
        <v>72</v>
      </c>
      <c r="E4" s="68">
        <v>6</v>
      </c>
      <c r="F4" s="68">
        <v>2</v>
      </c>
      <c r="G4" s="68">
        <v>0</v>
      </c>
      <c r="H4" s="68">
        <v>2</v>
      </c>
      <c r="I4" s="68">
        <v>4</v>
      </c>
    </row>
    <row r="5" spans="1:9" ht="50.1" customHeight="1">
      <c r="A5" s="37">
        <v>2</v>
      </c>
      <c r="B5" s="37" t="s">
        <v>10</v>
      </c>
      <c r="C5" s="68">
        <v>34</v>
      </c>
      <c r="D5" s="68">
        <v>31</v>
      </c>
      <c r="E5" s="68">
        <v>3</v>
      </c>
      <c r="F5" s="68"/>
      <c r="G5" s="68"/>
      <c r="H5" s="68"/>
      <c r="I5" s="68">
        <v>3</v>
      </c>
    </row>
    <row r="6" spans="1:9" ht="50.1" customHeight="1">
      <c r="A6" s="37">
        <v>3</v>
      </c>
      <c r="B6" s="37" t="s">
        <v>22</v>
      </c>
      <c r="C6" s="68">
        <v>119</v>
      </c>
      <c r="D6" s="68">
        <v>87</v>
      </c>
      <c r="E6" s="68">
        <v>32</v>
      </c>
      <c r="F6" s="68"/>
      <c r="G6" s="68"/>
      <c r="H6" s="68"/>
      <c r="I6" s="68">
        <v>32</v>
      </c>
    </row>
    <row r="7" spans="1:9" ht="50.1" customHeight="1">
      <c r="A7" s="37">
        <v>4</v>
      </c>
      <c r="B7" s="37" t="s">
        <v>83</v>
      </c>
      <c r="C7" s="68">
        <v>33</v>
      </c>
      <c r="D7" s="68">
        <v>30</v>
      </c>
      <c r="E7" s="68">
        <v>3</v>
      </c>
      <c r="F7" s="68"/>
      <c r="G7" s="68"/>
      <c r="H7" s="68"/>
      <c r="I7" s="68">
        <v>3</v>
      </c>
    </row>
    <row r="8" spans="1:9" ht="50.1" customHeight="1">
      <c r="A8" s="37">
        <v>5</v>
      </c>
      <c r="B8" s="70" t="s">
        <v>21</v>
      </c>
      <c r="C8" s="68">
        <v>69</v>
      </c>
      <c r="D8" s="68">
        <v>60</v>
      </c>
      <c r="E8" s="68">
        <v>9</v>
      </c>
      <c r="F8" s="68">
        <v>1</v>
      </c>
      <c r="G8" s="68"/>
      <c r="H8" s="68">
        <v>1</v>
      </c>
      <c r="I8" s="68">
        <v>8</v>
      </c>
    </row>
    <row r="9" spans="1:9" ht="50.1" customHeight="1">
      <c r="A9" s="37">
        <v>6</v>
      </c>
      <c r="B9" s="70" t="s">
        <v>24</v>
      </c>
      <c r="C9" s="68">
        <v>70</v>
      </c>
      <c r="D9" s="68">
        <v>47</v>
      </c>
      <c r="E9" s="68">
        <v>23</v>
      </c>
      <c r="F9" s="68">
        <v>2</v>
      </c>
      <c r="G9" s="68">
        <v>0</v>
      </c>
      <c r="H9" s="68">
        <v>2</v>
      </c>
      <c r="I9" s="68">
        <v>21</v>
      </c>
    </row>
    <row r="10" spans="1:9" ht="50.1" customHeight="1">
      <c r="A10" s="37">
        <v>7</v>
      </c>
      <c r="B10" s="70" t="s">
        <v>20</v>
      </c>
      <c r="C10" s="68">
        <v>49</v>
      </c>
      <c r="D10" s="68">
        <v>32</v>
      </c>
      <c r="E10" s="68">
        <v>17</v>
      </c>
      <c r="F10" s="68"/>
      <c r="G10" s="68"/>
      <c r="H10" s="68"/>
      <c r="I10" s="68">
        <v>17</v>
      </c>
    </row>
    <row r="11" spans="1:9" ht="50.1" customHeight="1">
      <c r="A11" s="37">
        <v>8</v>
      </c>
      <c r="B11" s="70" t="s">
        <v>40</v>
      </c>
      <c r="C11" s="68">
        <v>2</v>
      </c>
      <c r="D11" s="68">
        <v>1</v>
      </c>
      <c r="E11" s="68">
        <v>1</v>
      </c>
      <c r="F11" s="68"/>
      <c r="G11" s="68"/>
      <c r="H11" s="68"/>
      <c r="I11" s="68">
        <v>1</v>
      </c>
    </row>
    <row r="12" spans="1:9" ht="50.1" customHeight="1">
      <c r="A12" s="37">
        <v>9</v>
      </c>
      <c r="B12" s="70" t="s">
        <v>85</v>
      </c>
      <c r="C12" s="68">
        <v>11</v>
      </c>
      <c r="D12" s="68">
        <v>10</v>
      </c>
      <c r="E12" s="68">
        <v>1</v>
      </c>
      <c r="F12" s="68"/>
      <c r="G12" s="68"/>
      <c r="H12" s="68"/>
      <c r="I12" s="68">
        <v>1</v>
      </c>
    </row>
    <row r="13" spans="1:9" ht="50.1" customHeight="1">
      <c r="A13" s="37">
        <v>10</v>
      </c>
      <c r="B13" s="70" t="s">
        <v>42</v>
      </c>
      <c r="C13" s="68">
        <v>5</v>
      </c>
      <c r="D13" s="68">
        <v>4</v>
      </c>
      <c r="E13" s="68">
        <v>1</v>
      </c>
      <c r="F13" s="68"/>
      <c r="G13" s="68"/>
      <c r="H13" s="68"/>
      <c r="I13" s="68">
        <v>1</v>
      </c>
    </row>
    <row r="14" spans="1:9" ht="50.1" customHeight="1">
      <c r="A14" s="37">
        <v>11</v>
      </c>
      <c r="B14" s="70" t="s">
        <v>43</v>
      </c>
      <c r="C14" s="68">
        <v>3</v>
      </c>
      <c r="D14" s="68">
        <v>3</v>
      </c>
      <c r="E14" s="68">
        <v>0</v>
      </c>
      <c r="F14" s="68"/>
      <c r="G14" s="68"/>
      <c r="H14" s="68"/>
      <c r="I14" s="68">
        <v>0</v>
      </c>
    </row>
    <row r="15" spans="1:9" ht="50.1" customHeight="1">
      <c r="A15" s="37">
        <v>12</v>
      </c>
      <c r="B15" s="70" t="s">
        <v>44</v>
      </c>
      <c r="C15" s="68">
        <v>2</v>
      </c>
      <c r="D15" s="68">
        <v>2</v>
      </c>
      <c r="E15" s="68">
        <v>0</v>
      </c>
      <c r="F15" s="68"/>
      <c r="G15" s="68"/>
      <c r="H15" s="68"/>
      <c r="I15" s="68">
        <v>0</v>
      </c>
    </row>
    <row r="16" spans="1:9" ht="50.1" customHeight="1">
      <c r="A16" s="37">
        <v>13</v>
      </c>
      <c r="B16" s="70" t="s">
        <v>86</v>
      </c>
      <c r="C16" s="68">
        <v>5</v>
      </c>
      <c r="D16" s="68">
        <v>4</v>
      </c>
      <c r="E16" s="68">
        <v>1</v>
      </c>
      <c r="F16" s="68"/>
      <c r="G16" s="68"/>
      <c r="H16" s="68"/>
      <c r="I16" s="68">
        <v>1</v>
      </c>
    </row>
    <row r="17" spans="1:9" ht="50.1" customHeight="1">
      <c r="A17" s="37">
        <v>14</v>
      </c>
      <c r="B17" s="70" t="s">
        <v>15</v>
      </c>
      <c r="C17" s="68">
        <v>17</v>
      </c>
      <c r="D17" s="68">
        <v>13</v>
      </c>
      <c r="E17" s="68">
        <v>4</v>
      </c>
      <c r="F17" s="68"/>
      <c r="G17" s="68"/>
      <c r="H17" s="68"/>
      <c r="I17" s="68">
        <v>4</v>
      </c>
    </row>
    <row r="18" spans="1:9" ht="50.1" customHeight="1">
      <c r="A18" s="37">
        <v>15</v>
      </c>
      <c r="B18" s="70" t="s">
        <v>18</v>
      </c>
      <c r="C18" s="68">
        <v>4</v>
      </c>
      <c r="D18" s="68">
        <v>2</v>
      </c>
      <c r="E18" s="68">
        <v>2</v>
      </c>
      <c r="F18" s="68"/>
      <c r="G18" s="68"/>
      <c r="H18" s="68"/>
      <c r="I18" s="68">
        <v>2</v>
      </c>
    </row>
    <row r="19" spans="1:9" ht="50.1" customHeight="1">
      <c r="A19" s="37">
        <v>16</v>
      </c>
      <c r="B19" s="70" t="s">
        <v>291</v>
      </c>
      <c r="C19" s="68">
        <v>3</v>
      </c>
      <c r="D19" s="68">
        <v>1</v>
      </c>
      <c r="E19" s="68">
        <v>2</v>
      </c>
      <c r="F19" s="68">
        <v>2</v>
      </c>
      <c r="G19" s="68"/>
      <c r="H19" s="68">
        <v>2</v>
      </c>
      <c r="I19" s="68">
        <v>0</v>
      </c>
    </row>
    <row r="20" spans="1:9" ht="50.1" customHeight="1">
      <c r="A20" s="37">
        <v>17</v>
      </c>
      <c r="B20" s="70" t="s">
        <v>47</v>
      </c>
      <c r="C20" s="68">
        <v>4</v>
      </c>
      <c r="D20" s="68">
        <v>3</v>
      </c>
      <c r="E20" s="68">
        <v>1</v>
      </c>
      <c r="F20" s="68"/>
      <c r="G20" s="68"/>
      <c r="H20" s="68"/>
      <c r="I20" s="68">
        <v>1</v>
      </c>
    </row>
    <row r="21" spans="1:9" ht="50.1" customHeight="1">
      <c r="A21" s="37">
        <v>18</v>
      </c>
      <c r="B21" s="70" t="s">
        <v>91</v>
      </c>
      <c r="C21" s="68">
        <v>17</v>
      </c>
      <c r="D21" s="68">
        <v>15</v>
      </c>
      <c r="E21" s="68">
        <v>2</v>
      </c>
      <c r="F21" s="68"/>
      <c r="G21" s="68"/>
      <c r="H21" s="68"/>
      <c r="I21" s="68">
        <v>2</v>
      </c>
    </row>
    <row r="22" spans="1:9" ht="50.1" customHeight="1">
      <c r="A22" s="37">
        <v>19</v>
      </c>
      <c r="B22" s="70" t="s">
        <v>13</v>
      </c>
      <c r="C22" s="68">
        <v>1</v>
      </c>
      <c r="D22" s="68">
        <v>1</v>
      </c>
      <c r="E22" s="68">
        <v>0</v>
      </c>
      <c r="F22" s="68"/>
      <c r="G22" s="68"/>
      <c r="H22" s="68"/>
      <c r="I22" s="68">
        <v>0</v>
      </c>
    </row>
    <row r="23" spans="1:9" ht="50.1" customHeight="1">
      <c r="A23" s="37">
        <v>20</v>
      </c>
      <c r="B23" s="70" t="s">
        <v>60</v>
      </c>
      <c r="C23" s="68">
        <v>37</v>
      </c>
      <c r="D23" s="68">
        <v>27</v>
      </c>
      <c r="E23" s="68">
        <v>10</v>
      </c>
      <c r="F23" s="68">
        <v>1</v>
      </c>
      <c r="G23" s="68"/>
      <c r="H23" s="68">
        <v>1</v>
      </c>
      <c r="I23" s="68">
        <v>9</v>
      </c>
    </row>
    <row r="24" spans="1:9" ht="50.1" customHeight="1">
      <c r="A24" s="37">
        <v>21</v>
      </c>
      <c r="B24" s="70" t="s">
        <v>292</v>
      </c>
      <c r="C24" s="68">
        <v>16</v>
      </c>
      <c r="D24" s="68">
        <v>14</v>
      </c>
      <c r="E24" s="68">
        <v>2</v>
      </c>
      <c r="F24" s="68"/>
      <c r="G24" s="68"/>
      <c r="H24" s="68"/>
      <c r="I24" s="68">
        <v>2</v>
      </c>
    </row>
    <row r="25" spans="1:9" ht="50.1" customHeight="1">
      <c r="A25" s="37">
        <v>22</v>
      </c>
      <c r="B25" s="70" t="s">
        <v>99</v>
      </c>
      <c r="C25" s="68">
        <v>4</v>
      </c>
      <c r="D25" s="68">
        <v>3</v>
      </c>
      <c r="E25" s="68">
        <v>1</v>
      </c>
      <c r="F25" s="68"/>
      <c r="G25" s="68"/>
      <c r="H25" s="68"/>
      <c r="I25" s="68">
        <v>1</v>
      </c>
    </row>
    <row r="26" spans="1:9" ht="50.1" customHeight="1">
      <c r="A26" s="37">
        <v>23</v>
      </c>
      <c r="B26" s="70" t="s">
        <v>107</v>
      </c>
      <c r="C26" s="68">
        <v>1</v>
      </c>
      <c r="D26" s="68"/>
      <c r="E26" s="68">
        <v>1</v>
      </c>
      <c r="F26" s="68"/>
      <c r="G26" s="68"/>
      <c r="H26" s="68"/>
      <c r="I26" s="68">
        <v>1</v>
      </c>
    </row>
    <row r="27" spans="1:9" ht="50.1" customHeight="1">
      <c r="A27" s="37">
        <v>24</v>
      </c>
      <c r="B27" s="70" t="s">
        <v>108</v>
      </c>
      <c r="C27" s="68">
        <v>3</v>
      </c>
      <c r="D27" s="68">
        <v>3</v>
      </c>
      <c r="E27" s="68">
        <v>0</v>
      </c>
      <c r="F27" s="68"/>
      <c r="G27" s="68"/>
      <c r="H27" s="68"/>
      <c r="I27" s="68">
        <v>0</v>
      </c>
    </row>
    <row r="28" spans="1:9" ht="50.1" customHeight="1">
      <c r="A28" s="71"/>
      <c r="B28" s="71" t="s">
        <v>293</v>
      </c>
      <c r="C28" s="68">
        <v>587</v>
      </c>
      <c r="D28" s="68">
        <v>465</v>
      </c>
      <c r="E28" s="68">
        <v>122</v>
      </c>
      <c r="F28" s="68">
        <v>8</v>
      </c>
      <c r="G28" s="68">
        <v>0</v>
      </c>
      <c r="H28" s="68">
        <v>8</v>
      </c>
      <c r="I28" s="68">
        <v>114</v>
      </c>
    </row>
    <row r="29" spans="1:9" ht="50.1" customHeight="1">
      <c r="A29" s="37">
        <v>1</v>
      </c>
      <c r="B29" s="37" t="s">
        <v>111</v>
      </c>
      <c r="C29" s="68">
        <v>31</v>
      </c>
      <c r="D29" s="68">
        <v>19</v>
      </c>
      <c r="E29" s="68">
        <v>12</v>
      </c>
      <c r="F29" s="68">
        <v>1</v>
      </c>
      <c r="G29" s="68"/>
      <c r="H29" s="68">
        <v>1</v>
      </c>
      <c r="I29" s="68">
        <v>11</v>
      </c>
    </row>
    <row r="30" spans="1:9" ht="50.1" customHeight="1">
      <c r="A30" s="72">
        <v>2</v>
      </c>
      <c r="B30" s="70" t="s">
        <v>294</v>
      </c>
      <c r="C30" s="68">
        <v>169</v>
      </c>
      <c r="D30" s="68">
        <v>135</v>
      </c>
      <c r="E30" s="68">
        <v>34</v>
      </c>
      <c r="F30" s="68">
        <v>0</v>
      </c>
      <c r="G30" s="68">
        <v>32</v>
      </c>
      <c r="H30" s="68">
        <v>32</v>
      </c>
      <c r="I30" s="68">
        <v>2</v>
      </c>
    </row>
    <row r="31" spans="1:9" ht="50.1" customHeight="1">
      <c r="A31" s="37">
        <v>3</v>
      </c>
      <c r="B31" s="37" t="s">
        <v>113</v>
      </c>
      <c r="C31" s="68">
        <v>213</v>
      </c>
      <c r="D31" s="68">
        <v>171</v>
      </c>
      <c r="E31" s="68">
        <v>42</v>
      </c>
      <c r="F31" s="68">
        <v>3</v>
      </c>
      <c r="G31" s="68">
        <v>17</v>
      </c>
      <c r="H31" s="68">
        <v>20</v>
      </c>
      <c r="I31" s="68">
        <v>22</v>
      </c>
    </row>
    <row r="32" spans="1:9" ht="50.1" customHeight="1">
      <c r="A32" s="71"/>
      <c r="B32" s="71" t="s">
        <v>295</v>
      </c>
      <c r="C32" s="68">
        <v>413</v>
      </c>
      <c r="D32" s="68">
        <v>325</v>
      </c>
      <c r="E32" s="68">
        <v>88</v>
      </c>
      <c r="F32" s="68">
        <v>4</v>
      </c>
      <c r="G32" s="68">
        <v>49</v>
      </c>
      <c r="H32" s="68">
        <v>53</v>
      </c>
      <c r="I32" s="68">
        <v>35</v>
      </c>
    </row>
    <row r="33" spans="1:9" ht="50.1" customHeight="1">
      <c r="A33" s="37"/>
      <c r="B33" s="37" t="s">
        <v>118</v>
      </c>
      <c r="C33" s="68">
        <v>1000</v>
      </c>
      <c r="D33" s="68">
        <v>790</v>
      </c>
      <c r="E33" s="68">
        <v>210</v>
      </c>
      <c r="F33" s="68">
        <v>12</v>
      </c>
      <c r="G33" s="68">
        <v>49</v>
      </c>
      <c r="H33" s="68">
        <v>61</v>
      </c>
      <c r="I33" s="68">
        <v>149</v>
      </c>
    </row>
    <row r="34" spans="1:9" ht="121.5" hidden="1" customHeight="1">
      <c r="A34" s="576" t="s">
        <v>296</v>
      </c>
      <c r="B34" s="576"/>
      <c r="C34" s="576"/>
      <c r="D34" s="576"/>
      <c r="E34" s="576"/>
      <c r="F34" s="576"/>
      <c r="G34" s="576"/>
      <c r="H34" s="576"/>
      <c r="I34" s="576"/>
    </row>
  </sheetData>
  <mergeCells count="4">
    <mergeCell ref="A1:I1"/>
    <mergeCell ref="F2:H2"/>
    <mergeCell ref="I2:I3"/>
    <mergeCell ref="A34:I34"/>
  </mergeCells>
  <pageMargins left="0.7" right="0.7" top="0.75" bottom="0.75" header="0.3" footer="0.3"/>
  <pageSetup scale="3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4"/>
  <sheetViews>
    <sheetView topLeftCell="B10" workbookViewId="0">
      <selection activeCell="L15" sqref="L15"/>
    </sheetView>
  </sheetViews>
  <sheetFormatPr defaultRowHeight="90" customHeight="1"/>
  <cols>
    <col min="1" max="1" width="33.7109375" style="73" customWidth="1"/>
    <col min="2" max="2" width="21.7109375" style="73" customWidth="1"/>
    <col min="3" max="3" width="32.7109375" style="73" customWidth="1"/>
    <col min="4" max="4" width="18.28515625" style="73" customWidth="1"/>
    <col min="5" max="5" width="25.28515625" style="73" customWidth="1"/>
    <col min="6" max="6" width="16.42578125" style="73" customWidth="1"/>
    <col min="7" max="7" width="15.5703125" style="73" customWidth="1"/>
    <col min="8" max="9" width="19.7109375" style="73" customWidth="1"/>
    <col min="10" max="16384" width="9.140625" style="45"/>
  </cols>
  <sheetData>
    <row r="1" spans="1:8" ht="90" customHeight="1">
      <c r="A1" s="577" t="s">
        <v>297</v>
      </c>
      <c r="B1" s="578"/>
      <c r="C1" s="578"/>
      <c r="D1" s="578"/>
      <c r="E1" s="578"/>
      <c r="F1" s="578"/>
      <c r="G1" s="578"/>
      <c r="H1" s="578"/>
    </row>
    <row r="2" spans="1:8" ht="90" customHeight="1">
      <c r="A2" s="579" t="s">
        <v>298</v>
      </c>
      <c r="B2" s="581" t="s">
        <v>283</v>
      </c>
      <c r="C2" s="581" t="s">
        <v>299</v>
      </c>
      <c r="D2" s="581" t="s">
        <v>300</v>
      </c>
      <c r="E2" s="583" t="s">
        <v>301</v>
      </c>
      <c r="F2" s="583"/>
      <c r="G2" s="583"/>
      <c r="H2" s="583"/>
    </row>
    <row r="3" spans="1:8" ht="90" customHeight="1">
      <c r="A3" s="580"/>
      <c r="B3" s="582"/>
      <c r="C3" s="582"/>
      <c r="D3" s="582"/>
      <c r="E3" s="74" t="s">
        <v>302</v>
      </c>
      <c r="F3" s="74" t="s">
        <v>289</v>
      </c>
      <c r="G3" s="75" t="s">
        <v>290</v>
      </c>
      <c r="H3" s="76" t="s">
        <v>303</v>
      </c>
    </row>
    <row r="4" spans="1:8" ht="30" customHeight="1">
      <c r="A4" s="77" t="s">
        <v>131</v>
      </c>
      <c r="B4" s="77">
        <v>51</v>
      </c>
      <c r="C4" s="77">
        <v>39</v>
      </c>
      <c r="D4" s="77">
        <v>12</v>
      </c>
      <c r="E4" s="77"/>
      <c r="F4" s="77">
        <v>5</v>
      </c>
      <c r="G4" s="78">
        <f>SUM(E4,F4)</f>
        <v>5</v>
      </c>
      <c r="H4" s="79">
        <f>D4-G4</f>
        <v>7</v>
      </c>
    </row>
    <row r="5" spans="1:8" ht="30" customHeight="1">
      <c r="A5" s="77" t="s">
        <v>133</v>
      </c>
      <c r="B5" s="77">
        <v>28</v>
      </c>
      <c r="C5" s="77">
        <v>24</v>
      </c>
      <c r="D5" s="77">
        <v>4</v>
      </c>
      <c r="E5" s="77">
        <v>1</v>
      </c>
      <c r="F5" s="77"/>
      <c r="G5" s="78">
        <f t="shared" ref="G5:G33" si="0">SUM(E5,F5)</f>
        <v>1</v>
      </c>
      <c r="H5" s="79">
        <f t="shared" ref="H5:H33" si="1">D5-G5</f>
        <v>3</v>
      </c>
    </row>
    <row r="6" spans="1:8" ht="30" customHeight="1">
      <c r="A6" s="77" t="s">
        <v>132</v>
      </c>
      <c r="B6" s="77">
        <v>6</v>
      </c>
      <c r="C6" s="77">
        <v>5</v>
      </c>
      <c r="D6" s="77">
        <v>1</v>
      </c>
      <c r="E6" s="77"/>
      <c r="F6" s="77"/>
      <c r="G6" s="78">
        <f t="shared" si="0"/>
        <v>0</v>
      </c>
      <c r="H6" s="79">
        <f t="shared" si="1"/>
        <v>1</v>
      </c>
    </row>
    <row r="7" spans="1:8" ht="30" customHeight="1">
      <c r="A7" s="77" t="s">
        <v>134</v>
      </c>
      <c r="B7" s="77">
        <v>180</v>
      </c>
      <c r="C7" s="77">
        <v>135</v>
      </c>
      <c r="D7" s="77">
        <v>45</v>
      </c>
      <c r="E7" s="77">
        <v>4</v>
      </c>
      <c r="F7" s="77">
        <v>12</v>
      </c>
      <c r="G7" s="78">
        <f t="shared" si="0"/>
        <v>16</v>
      </c>
      <c r="H7" s="79">
        <f t="shared" si="1"/>
        <v>29</v>
      </c>
    </row>
    <row r="8" spans="1:8" ht="30" customHeight="1">
      <c r="A8" s="77" t="s">
        <v>135</v>
      </c>
      <c r="B8" s="77">
        <v>72</v>
      </c>
      <c r="C8" s="77">
        <v>49</v>
      </c>
      <c r="D8" s="77">
        <v>23</v>
      </c>
      <c r="E8" s="77"/>
      <c r="F8" s="77">
        <v>14</v>
      </c>
      <c r="G8" s="78">
        <f t="shared" si="0"/>
        <v>14</v>
      </c>
      <c r="H8" s="79">
        <f t="shared" si="1"/>
        <v>9</v>
      </c>
    </row>
    <row r="9" spans="1:8" ht="30" customHeight="1">
      <c r="A9" s="77" t="s">
        <v>136</v>
      </c>
      <c r="B9" s="77">
        <v>34</v>
      </c>
      <c r="C9" s="77">
        <v>28</v>
      </c>
      <c r="D9" s="77">
        <v>6</v>
      </c>
      <c r="E9" s="77"/>
      <c r="F9" s="77"/>
      <c r="G9" s="78">
        <f t="shared" si="0"/>
        <v>0</v>
      </c>
      <c r="H9" s="79">
        <f t="shared" si="1"/>
        <v>6</v>
      </c>
    </row>
    <row r="10" spans="1:8" ht="30" customHeight="1">
      <c r="A10" s="77" t="s">
        <v>137</v>
      </c>
      <c r="B10" s="77">
        <v>65</v>
      </c>
      <c r="C10" s="77">
        <v>51</v>
      </c>
      <c r="D10" s="77">
        <v>14</v>
      </c>
      <c r="E10" s="77"/>
      <c r="F10" s="77"/>
      <c r="G10" s="78">
        <f t="shared" si="0"/>
        <v>0</v>
      </c>
      <c r="H10" s="79">
        <f t="shared" si="1"/>
        <v>14</v>
      </c>
    </row>
    <row r="11" spans="1:8" ht="30" customHeight="1">
      <c r="A11" s="77" t="s">
        <v>138</v>
      </c>
      <c r="B11" s="77">
        <v>35</v>
      </c>
      <c r="C11" s="77">
        <v>29</v>
      </c>
      <c r="D11" s="77">
        <v>6</v>
      </c>
      <c r="E11" s="77"/>
      <c r="F11" s="77"/>
      <c r="G11" s="78">
        <f t="shared" si="0"/>
        <v>0</v>
      </c>
      <c r="H11" s="79">
        <f t="shared" si="1"/>
        <v>6</v>
      </c>
    </row>
    <row r="12" spans="1:8" ht="30" customHeight="1">
      <c r="A12" s="77" t="s">
        <v>139</v>
      </c>
      <c r="B12" s="77">
        <v>5</v>
      </c>
      <c r="C12" s="77">
        <v>5</v>
      </c>
      <c r="D12" s="77">
        <v>0</v>
      </c>
      <c r="E12" s="77"/>
      <c r="F12" s="77"/>
      <c r="G12" s="78">
        <f t="shared" si="0"/>
        <v>0</v>
      </c>
      <c r="H12" s="79">
        <f t="shared" si="1"/>
        <v>0</v>
      </c>
    </row>
    <row r="13" spans="1:8" ht="30" customHeight="1">
      <c r="A13" s="77" t="s">
        <v>140</v>
      </c>
      <c r="B13" s="77">
        <v>8</v>
      </c>
      <c r="C13" s="77">
        <v>7</v>
      </c>
      <c r="D13" s="77">
        <v>1</v>
      </c>
      <c r="E13" s="77">
        <v>1</v>
      </c>
      <c r="F13" s="77"/>
      <c r="G13" s="78">
        <f t="shared" si="0"/>
        <v>1</v>
      </c>
      <c r="H13" s="79">
        <f t="shared" si="1"/>
        <v>0</v>
      </c>
    </row>
    <row r="14" spans="1:8" ht="30" customHeight="1">
      <c r="A14" s="77" t="s">
        <v>141</v>
      </c>
      <c r="B14" s="77">
        <v>26</v>
      </c>
      <c r="C14" s="77">
        <v>20</v>
      </c>
      <c r="D14" s="77">
        <v>6</v>
      </c>
      <c r="E14" s="77"/>
      <c r="F14" s="77">
        <v>3</v>
      </c>
      <c r="G14" s="78">
        <f t="shared" si="0"/>
        <v>3</v>
      </c>
      <c r="H14" s="79">
        <f t="shared" si="1"/>
        <v>3</v>
      </c>
    </row>
    <row r="15" spans="1:8" ht="30" customHeight="1">
      <c r="A15" s="77" t="s">
        <v>142</v>
      </c>
      <c r="B15" s="77">
        <v>54</v>
      </c>
      <c r="C15" s="77">
        <v>24</v>
      </c>
      <c r="D15" s="77">
        <v>30</v>
      </c>
      <c r="E15" s="77">
        <v>4</v>
      </c>
      <c r="F15" s="77"/>
      <c r="G15" s="78">
        <f t="shared" si="0"/>
        <v>4</v>
      </c>
      <c r="H15" s="79">
        <f t="shared" si="1"/>
        <v>26</v>
      </c>
    </row>
    <row r="16" spans="1:8" ht="30" customHeight="1">
      <c r="A16" s="77" t="s">
        <v>143</v>
      </c>
      <c r="B16" s="77">
        <v>31</v>
      </c>
      <c r="C16" s="77">
        <v>29</v>
      </c>
      <c r="D16" s="77">
        <v>2</v>
      </c>
      <c r="E16" s="77"/>
      <c r="F16" s="77">
        <v>2</v>
      </c>
      <c r="G16" s="78">
        <f t="shared" si="0"/>
        <v>2</v>
      </c>
      <c r="H16" s="79">
        <f t="shared" si="1"/>
        <v>0</v>
      </c>
    </row>
    <row r="17" spans="1:11" ht="30" customHeight="1">
      <c r="A17" s="77" t="s">
        <v>144</v>
      </c>
      <c r="B17" s="77">
        <v>25</v>
      </c>
      <c r="C17" s="77">
        <v>25</v>
      </c>
      <c r="D17" s="77">
        <v>0</v>
      </c>
      <c r="E17" s="77"/>
      <c r="F17" s="77"/>
      <c r="G17" s="78">
        <f t="shared" si="0"/>
        <v>0</v>
      </c>
      <c r="H17" s="79">
        <f t="shared" si="1"/>
        <v>0</v>
      </c>
    </row>
    <row r="18" spans="1:11" ht="30" customHeight="1">
      <c r="A18" s="77" t="s">
        <v>145</v>
      </c>
      <c r="B18" s="77">
        <v>21</v>
      </c>
      <c r="C18" s="77">
        <v>21</v>
      </c>
      <c r="D18" s="77">
        <v>0</v>
      </c>
      <c r="E18" s="77"/>
      <c r="F18" s="77"/>
      <c r="G18" s="78">
        <f t="shared" si="0"/>
        <v>0</v>
      </c>
      <c r="H18" s="79">
        <f t="shared" si="1"/>
        <v>0</v>
      </c>
    </row>
    <row r="19" spans="1:11" ht="30" customHeight="1">
      <c r="A19" s="77" t="s">
        <v>146</v>
      </c>
      <c r="B19" s="77">
        <v>54</v>
      </c>
      <c r="C19" s="77">
        <v>43</v>
      </c>
      <c r="D19" s="77">
        <v>11</v>
      </c>
      <c r="E19" s="77"/>
      <c r="F19" s="77">
        <v>3</v>
      </c>
      <c r="G19" s="78">
        <f t="shared" si="0"/>
        <v>3</v>
      </c>
      <c r="H19" s="79">
        <f t="shared" si="1"/>
        <v>8</v>
      </c>
    </row>
    <row r="20" spans="1:11" ht="30" customHeight="1">
      <c r="A20" s="77" t="s">
        <v>147</v>
      </c>
      <c r="B20" s="77">
        <v>8</v>
      </c>
      <c r="C20" s="77">
        <v>8</v>
      </c>
      <c r="D20" s="77">
        <v>0</v>
      </c>
      <c r="E20" s="77"/>
      <c r="F20" s="77"/>
      <c r="G20" s="78">
        <f t="shared" si="0"/>
        <v>0</v>
      </c>
      <c r="H20" s="79">
        <f t="shared" si="1"/>
        <v>0</v>
      </c>
    </row>
    <row r="21" spans="1:11" ht="30" customHeight="1">
      <c r="A21" s="77" t="s">
        <v>148</v>
      </c>
      <c r="B21" s="77">
        <v>33</v>
      </c>
      <c r="C21" s="77">
        <v>33</v>
      </c>
      <c r="D21" s="77">
        <v>0</v>
      </c>
      <c r="E21" s="77"/>
      <c r="F21" s="77"/>
      <c r="G21" s="78">
        <f t="shared" si="0"/>
        <v>0</v>
      </c>
      <c r="H21" s="79">
        <f t="shared" si="1"/>
        <v>0</v>
      </c>
    </row>
    <row r="22" spans="1:11" ht="30" customHeight="1">
      <c r="A22" s="77" t="s">
        <v>149</v>
      </c>
      <c r="B22" s="77">
        <v>13</v>
      </c>
      <c r="C22" s="77">
        <v>10</v>
      </c>
      <c r="D22" s="77">
        <v>3</v>
      </c>
      <c r="E22" s="77"/>
      <c r="F22" s="77"/>
      <c r="G22" s="78">
        <f t="shared" si="0"/>
        <v>0</v>
      </c>
      <c r="H22" s="79">
        <f t="shared" si="1"/>
        <v>3</v>
      </c>
    </row>
    <row r="23" spans="1:11" ht="30" customHeight="1">
      <c r="A23" s="77" t="s">
        <v>150</v>
      </c>
      <c r="B23" s="77">
        <v>6</v>
      </c>
      <c r="C23" s="77">
        <v>6</v>
      </c>
      <c r="D23" s="77">
        <v>0</v>
      </c>
      <c r="E23" s="77"/>
      <c r="F23" s="77"/>
      <c r="G23" s="78">
        <f t="shared" si="0"/>
        <v>0</v>
      </c>
      <c r="H23" s="79">
        <f t="shared" si="1"/>
        <v>0</v>
      </c>
    </row>
    <row r="24" spans="1:11" ht="30" customHeight="1">
      <c r="A24" s="77" t="s">
        <v>151</v>
      </c>
      <c r="B24" s="77">
        <v>33</v>
      </c>
      <c r="C24" s="77">
        <v>29</v>
      </c>
      <c r="D24" s="77">
        <v>4</v>
      </c>
      <c r="E24" s="77"/>
      <c r="F24" s="77">
        <v>4</v>
      </c>
      <c r="G24" s="78">
        <f t="shared" si="0"/>
        <v>4</v>
      </c>
      <c r="H24" s="79">
        <f t="shared" si="1"/>
        <v>0</v>
      </c>
    </row>
    <row r="25" spans="1:11" ht="30" customHeight="1">
      <c r="A25" s="77" t="s">
        <v>152</v>
      </c>
      <c r="B25" s="77">
        <v>24</v>
      </c>
      <c r="C25" s="77">
        <v>22</v>
      </c>
      <c r="D25" s="77">
        <v>2</v>
      </c>
      <c r="E25" s="77"/>
      <c r="F25" s="77"/>
      <c r="G25" s="78">
        <f t="shared" si="0"/>
        <v>0</v>
      </c>
      <c r="H25" s="79">
        <f t="shared" si="1"/>
        <v>2</v>
      </c>
    </row>
    <row r="26" spans="1:11" ht="30" customHeight="1">
      <c r="A26" s="77" t="s">
        <v>153</v>
      </c>
      <c r="B26" s="77">
        <v>35</v>
      </c>
      <c r="C26" s="77">
        <v>21</v>
      </c>
      <c r="D26" s="77">
        <v>14</v>
      </c>
      <c r="E26" s="77">
        <v>2</v>
      </c>
      <c r="F26" s="77"/>
      <c r="G26" s="78">
        <f t="shared" si="0"/>
        <v>2</v>
      </c>
      <c r="H26" s="79">
        <f t="shared" si="1"/>
        <v>12</v>
      </c>
      <c r="K26" s="45" t="s">
        <v>304</v>
      </c>
    </row>
    <row r="27" spans="1:11" ht="30" customHeight="1">
      <c r="A27" s="77" t="s">
        <v>154</v>
      </c>
      <c r="B27" s="77">
        <v>39</v>
      </c>
      <c r="C27" s="77">
        <v>33</v>
      </c>
      <c r="D27" s="77">
        <v>6</v>
      </c>
      <c r="E27" s="77"/>
      <c r="F27" s="77">
        <v>3</v>
      </c>
      <c r="G27" s="78">
        <f t="shared" si="0"/>
        <v>3</v>
      </c>
      <c r="H27" s="79">
        <f t="shared" si="1"/>
        <v>3</v>
      </c>
    </row>
    <row r="28" spans="1:11" ht="30" customHeight="1">
      <c r="A28" s="77" t="s">
        <v>155</v>
      </c>
      <c r="B28" s="77">
        <v>4</v>
      </c>
      <c r="C28" s="77">
        <v>4</v>
      </c>
      <c r="D28" s="77">
        <v>0</v>
      </c>
      <c r="E28" s="77"/>
      <c r="F28" s="77"/>
      <c r="G28" s="78">
        <f t="shared" si="0"/>
        <v>0</v>
      </c>
      <c r="H28" s="79">
        <f t="shared" si="1"/>
        <v>0</v>
      </c>
    </row>
    <row r="29" spans="1:11" ht="30" customHeight="1">
      <c r="A29" s="77" t="s">
        <v>156</v>
      </c>
      <c r="B29" s="77">
        <v>6</v>
      </c>
      <c r="C29" s="77">
        <v>4</v>
      </c>
      <c r="D29" s="77">
        <v>2</v>
      </c>
      <c r="E29" s="77"/>
      <c r="F29" s="77">
        <v>2</v>
      </c>
      <c r="G29" s="78">
        <f t="shared" si="0"/>
        <v>2</v>
      </c>
      <c r="H29" s="79">
        <f t="shared" si="1"/>
        <v>0</v>
      </c>
    </row>
    <row r="30" spans="1:11" ht="30" customHeight="1">
      <c r="A30" s="77" t="s">
        <v>157</v>
      </c>
      <c r="B30" s="77">
        <v>14</v>
      </c>
      <c r="C30" s="77">
        <v>10</v>
      </c>
      <c r="D30" s="77">
        <v>4</v>
      </c>
      <c r="E30" s="77"/>
      <c r="F30" s="77"/>
      <c r="G30" s="78">
        <f t="shared" si="0"/>
        <v>0</v>
      </c>
      <c r="H30" s="79">
        <f t="shared" si="1"/>
        <v>4</v>
      </c>
    </row>
    <row r="31" spans="1:11" ht="30" customHeight="1">
      <c r="A31" s="77" t="s">
        <v>158</v>
      </c>
      <c r="B31" s="77">
        <v>46</v>
      </c>
      <c r="C31" s="77">
        <v>41</v>
      </c>
      <c r="D31" s="77">
        <v>5</v>
      </c>
      <c r="E31" s="77"/>
      <c r="F31" s="77"/>
      <c r="G31" s="78">
        <f t="shared" si="0"/>
        <v>0</v>
      </c>
      <c r="H31" s="79">
        <f t="shared" si="1"/>
        <v>5</v>
      </c>
    </row>
    <row r="32" spans="1:11" ht="30" customHeight="1">
      <c r="A32" s="77" t="s">
        <v>159</v>
      </c>
      <c r="B32" s="77">
        <v>20</v>
      </c>
      <c r="C32" s="77">
        <v>15</v>
      </c>
      <c r="D32" s="77">
        <v>5</v>
      </c>
      <c r="E32" s="77"/>
      <c r="F32" s="77"/>
      <c r="G32" s="78">
        <f t="shared" si="0"/>
        <v>0</v>
      </c>
      <c r="H32" s="79">
        <f t="shared" si="1"/>
        <v>5</v>
      </c>
    </row>
    <row r="33" spans="1:8" ht="30" customHeight="1">
      <c r="A33" s="77" t="s">
        <v>160</v>
      </c>
      <c r="B33" s="77">
        <v>24</v>
      </c>
      <c r="C33" s="77">
        <v>20</v>
      </c>
      <c r="D33" s="77">
        <v>4</v>
      </c>
      <c r="E33" s="80"/>
      <c r="F33" s="80">
        <v>1</v>
      </c>
      <c r="G33" s="78">
        <f t="shared" si="0"/>
        <v>1</v>
      </c>
      <c r="H33" s="79">
        <f t="shared" si="1"/>
        <v>3</v>
      </c>
    </row>
    <row r="34" spans="1:8" ht="30" customHeight="1">
      <c r="A34" s="77" t="s">
        <v>32</v>
      </c>
      <c r="B34" s="80">
        <v>1000</v>
      </c>
      <c r="C34" s="80">
        <v>790</v>
      </c>
      <c r="D34" s="80">
        <v>210</v>
      </c>
      <c r="E34" s="81">
        <f>SUM(E4:E33)</f>
        <v>12</v>
      </c>
      <c r="F34" s="81">
        <f t="shared" ref="F34:H34" si="2">SUM(F4:F33)</f>
        <v>49</v>
      </c>
      <c r="G34" s="81">
        <f t="shared" si="2"/>
        <v>61</v>
      </c>
      <c r="H34" s="81">
        <f t="shared" si="2"/>
        <v>149</v>
      </c>
    </row>
  </sheetData>
  <mergeCells count="6">
    <mergeCell ref="A1:H1"/>
    <mergeCell ref="A2:A3"/>
    <mergeCell ref="B2:B3"/>
    <mergeCell ref="C2:C3"/>
    <mergeCell ref="D2:D3"/>
    <mergeCell ref="E2:H2"/>
  </mergeCells>
  <pageMargins left="0.7" right="0.7" top="0.75" bottom="0.75" header="0.3" footer="0.3"/>
  <pageSetup scale="4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64"/>
  <sheetViews>
    <sheetView view="pageBreakPreview" topLeftCell="A23" zoomScale="60" workbookViewId="0">
      <selection activeCell="R60" sqref="R60"/>
    </sheetView>
  </sheetViews>
  <sheetFormatPr defaultRowHeight="15"/>
  <cols>
    <col min="1" max="1" width="6.5703125" bestFit="1" customWidth="1"/>
    <col min="2" max="2" width="15.85546875" bestFit="1" customWidth="1"/>
    <col min="3" max="3" width="36.5703125" bestFit="1" customWidth="1"/>
    <col min="4" max="4" width="10.85546875" bestFit="1" customWidth="1"/>
    <col min="5" max="5" width="18" bestFit="1" customWidth="1"/>
    <col min="6" max="6" width="13.28515625" customWidth="1"/>
    <col min="7" max="7" width="22.140625" customWidth="1"/>
    <col min="8" max="8" width="12.85546875" customWidth="1"/>
    <col min="9" max="9" width="21.5703125" customWidth="1"/>
    <col min="10" max="10" width="10.85546875" bestFit="1" customWidth="1"/>
    <col min="11" max="11" width="18" bestFit="1" customWidth="1"/>
  </cols>
  <sheetData>
    <row r="1" spans="1:11" ht="18.75">
      <c r="A1" s="488"/>
      <c r="B1" s="488"/>
      <c r="C1" s="489" t="s">
        <v>812</v>
      </c>
      <c r="E1" s="488" t="s">
        <v>813</v>
      </c>
      <c r="F1" s="488" t="s">
        <v>814</v>
      </c>
    </row>
    <row r="2" spans="1:11">
      <c r="A2" s="488"/>
      <c r="B2" s="488"/>
      <c r="C2" s="488"/>
      <c r="D2" s="488"/>
      <c r="E2" s="488" t="s">
        <v>815</v>
      </c>
      <c r="F2" s="488" t="s">
        <v>816</v>
      </c>
    </row>
    <row r="3" spans="1:11">
      <c r="A3" s="585" t="s">
        <v>817</v>
      </c>
      <c r="B3" s="586"/>
      <c r="C3" s="586"/>
      <c r="D3" s="586"/>
      <c r="E3" s="586"/>
      <c r="F3" s="586"/>
      <c r="G3" s="586"/>
      <c r="H3" s="586"/>
      <c r="I3" s="586"/>
      <c r="J3" s="586"/>
      <c r="K3" s="587"/>
    </row>
    <row r="4" spans="1:11" ht="15" customHeight="1">
      <c r="A4" s="588" t="s">
        <v>818</v>
      </c>
      <c r="B4" s="588" t="s">
        <v>819</v>
      </c>
      <c r="C4" s="588" t="s">
        <v>282</v>
      </c>
      <c r="D4" s="590" t="s">
        <v>820</v>
      </c>
      <c r="E4" s="591"/>
      <c r="F4" s="590" t="s">
        <v>821</v>
      </c>
      <c r="G4" s="591"/>
      <c r="H4" s="590" t="s">
        <v>822</v>
      </c>
      <c r="I4" s="591"/>
      <c r="J4" s="590" t="s">
        <v>380</v>
      </c>
      <c r="K4" s="591"/>
    </row>
    <row r="5" spans="1:11" ht="15" customHeight="1">
      <c r="A5" s="589"/>
      <c r="B5" s="589"/>
      <c r="C5" s="589"/>
      <c r="D5" s="592" t="s">
        <v>823</v>
      </c>
      <c r="E5" s="593"/>
      <c r="F5" s="592" t="s">
        <v>824</v>
      </c>
      <c r="G5" s="593"/>
      <c r="H5" s="592" t="s">
        <v>825</v>
      </c>
      <c r="I5" s="593"/>
      <c r="J5" s="592"/>
      <c r="K5" s="593"/>
    </row>
    <row r="6" spans="1:11">
      <c r="A6" s="589"/>
      <c r="B6" s="589"/>
      <c r="C6" s="589"/>
      <c r="D6" s="490" t="s">
        <v>826</v>
      </c>
      <c r="E6" s="490" t="s">
        <v>827</v>
      </c>
      <c r="F6" s="490" t="s">
        <v>826</v>
      </c>
      <c r="G6" s="490" t="s">
        <v>827</v>
      </c>
      <c r="H6" s="490" t="s">
        <v>826</v>
      </c>
      <c r="I6" s="490" t="s">
        <v>827</v>
      </c>
      <c r="J6" s="490" t="s">
        <v>826</v>
      </c>
      <c r="K6" s="490" t="s">
        <v>827</v>
      </c>
    </row>
    <row r="7" spans="1:11" ht="15" customHeight="1">
      <c r="A7" s="491">
        <v>2</v>
      </c>
      <c r="B7" s="584" t="s">
        <v>828</v>
      </c>
      <c r="C7" s="584"/>
      <c r="D7" s="584"/>
      <c r="E7" s="584"/>
      <c r="F7" s="584"/>
      <c r="G7" s="584"/>
      <c r="H7" s="584"/>
      <c r="I7" s="584"/>
      <c r="J7" s="584"/>
      <c r="K7" s="584"/>
    </row>
    <row r="8" spans="1:11">
      <c r="A8" s="491">
        <v>2.1</v>
      </c>
      <c r="B8" s="492"/>
      <c r="C8" s="491" t="s">
        <v>20</v>
      </c>
      <c r="D8" s="492">
        <v>3676</v>
      </c>
      <c r="E8" s="492">
        <v>11.07</v>
      </c>
      <c r="F8" s="492">
        <v>4800</v>
      </c>
      <c r="G8" s="492">
        <v>134.13</v>
      </c>
      <c r="H8" s="492">
        <v>5999</v>
      </c>
      <c r="I8" s="492">
        <v>420.38</v>
      </c>
      <c r="J8" s="492">
        <v>14475</v>
      </c>
      <c r="K8" s="492">
        <v>565.58000000000004</v>
      </c>
    </row>
    <row r="9" spans="1:11">
      <c r="A9" s="491">
        <v>2.2000000000000002</v>
      </c>
      <c r="B9" s="492"/>
      <c r="C9" s="491" t="s">
        <v>829</v>
      </c>
      <c r="D9" s="492">
        <v>35</v>
      </c>
      <c r="E9" s="492">
        <v>0.08</v>
      </c>
      <c r="F9" s="492">
        <v>35</v>
      </c>
      <c r="G9" s="492">
        <v>1.34</v>
      </c>
      <c r="H9" s="492">
        <v>42</v>
      </c>
      <c r="I9" s="492">
        <v>3.28</v>
      </c>
      <c r="J9" s="492">
        <v>112</v>
      </c>
      <c r="K9" s="492">
        <v>4.7</v>
      </c>
    </row>
    <row r="10" spans="1:11">
      <c r="A10" s="491">
        <v>2.2999999999999998</v>
      </c>
      <c r="B10" s="492"/>
      <c r="C10" s="491" t="s">
        <v>19</v>
      </c>
      <c r="D10" s="492">
        <v>2169</v>
      </c>
      <c r="E10" s="492">
        <v>6.92</v>
      </c>
      <c r="F10" s="492">
        <v>1920</v>
      </c>
      <c r="G10" s="492">
        <v>35</v>
      </c>
      <c r="H10" s="492">
        <v>559</v>
      </c>
      <c r="I10" s="492">
        <v>47.52</v>
      </c>
      <c r="J10" s="492">
        <v>4648</v>
      </c>
      <c r="K10" s="492">
        <v>89.44</v>
      </c>
    </row>
    <row r="11" spans="1:11">
      <c r="A11" s="491">
        <v>2.4</v>
      </c>
      <c r="B11" s="492"/>
      <c r="C11" s="491" t="s">
        <v>21</v>
      </c>
      <c r="D11" s="492">
        <v>4330</v>
      </c>
      <c r="E11" s="492">
        <v>15.33</v>
      </c>
      <c r="F11" s="492">
        <v>7463</v>
      </c>
      <c r="G11" s="492">
        <v>125.22</v>
      </c>
      <c r="H11" s="492">
        <v>1063</v>
      </c>
      <c r="I11" s="492">
        <v>84.33</v>
      </c>
      <c r="J11" s="492">
        <v>12856</v>
      </c>
      <c r="K11" s="492">
        <v>224.88</v>
      </c>
    </row>
    <row r="12" spans="1:11">
      <c r="A12" s="491">
        <v>2.5</v>
      </c>
      <c r="B12" s="492"/>
      <c r="C12" s="491" t="s">
        <v>830</v>
      </c>
      <c r="D12" s="492">
        <v>2</v>
      </c>
      <c r="E12" s="492">
        <v>0.01</v>
      </c>
      <c r="F12" s="492">
        <v>34</v>
      </c>
      <c r="G12" s="492">
        <v>1.29</v>
      </c>
      <c r="H12" s="492">
        <v>40</v>
      </c>
      <c r="I12" s="492">
        <v>3.6</v>
      </c>
      <c r="J12" s="492">
        <v>76</v>
      </c>
      <c r="K12" s="492">
        <v>4.9000000000000004</v>
      </c>
    </row>
    <row r="13" spans="1:11">
      <c r="A13" s="491">
        <v>2.6</v>
      </c>
      <c r="B13" s="492"/>
      <c r="C13" s="491" t="s">
        <v>831</v>
      </c>
      <c r="D13" s="492">
        <v>58</v>
      </c>
      <c r="E13" s="492">
        <v>0.12</v>
      </c>
      <c r="F13" s="492">
        <v>193</v>
      </c>
      <c r="G13" s="492">
        <v>5.75</v>
      </c>
      <c r="H13" s="492">
        <v>96</v>
      </c>
      <c r="I13" s="492">
        <v>6.84</v>
      </c>
      <c r="J13" s="492">
        <v>347</v>
      </c>
      <c r="K13" s="492">
        <v>12.71</v>
      </c>
    </row>
    <row r="14" spans="1:11">
      <c r="A14" s="492"/>
      <c r="B14" s="492"/>
      <c r="C14" s="492" t="s">
        <v>380</v>
      </c>
      <c r="D14" s="492">
        <v>10270</v>
      </c>
      <c r="E14" s="492">
        <v>33.53</v>
      </c>
      <c r="F14" s="492">
        <v>14445</v>
      </c>
      <c r="G14" s="492">
        <v>302.72000000000003</v>
      </c>
      <c r="H14" s="492">
        <v>7799</v>
      </c>
      <c r="I14" s="492">
        <v>565.95000000000005</v>
      </c>
      <c r="J14" s="492">
        <v>32514</v>
      </c>
      <c r="K14" s="492">
        <v>902.2</v>
      </c>
    </row>
    <row r="15" spans="1:11" ht="15" customHeight="1">
      <c r="A15" s="491">
        <v>3</v>
      </c>
      <c r="B15" s="584" t="s">
        <v>832</v>
      </c>
      <c r="C15" s="584"/>
      <c r="D15" s="584"/>
      <c r="E15" s="584"/>
      <c r="F15" s="584"/>
      <c r="G15" s="584"/>
      <c r="H15" s="584"/>
      <c r="I15" s="584"/>
      <c r="J15" s="584"/>
      <c r="K15" s="584"/>
    </row>
    <row r="16" spans="1:11">
      <c r="A16" s="491">
        <v>3.1</v>
      </c>
      <c r="B16" s="492"/>
      <c r="C16" s="491" t="s">
        <v>5</v>
      </c>
      <c r="D16" s="492">
        <v>130</v>
      </c>
      <c r="E16" s="492">
        <v>0.4</v>
      </c>
      <c r="F16" s="492">
        <v>219</v>
      </c>
      <c r="G16" s="492">
        <v>5.18</v>
      </c>
      <c r="H16" s="492">
        <v>35</v>
      </c>
      <c r="I16" s="492">
        <v>2.74</v>
      </c>
      <c r="J16" s="492">
        <v>384</v>
      </c>
      <c r="K16" s="492">
        <v>8.32</v>
      </c>
    </row>
    <row r="17" spans="1:11">
      <c r="A17" s="491">
        <v>3.2</v>
      </c>
      <c r="B17" s="492"/>
      <c r="C17" s="491" t="s">
        <v>6</v>
      </c>
      <c r="D17" s="492">
        <v>450</v>
      </c>
      <c r="E17" s="492">
        <v>1.95</v>
      </c>
      <c r="F17" s="492">
        <v>660</v>
      </c>
      <c r="G17" s="492">
        <v>13.52</v>
      </c>
      <c r="H17" s="492">
        <v>180</v>
      </c>
      <c r="I17" s="492">
        <v>14.19</v>
      </c>
      <c r="J17" s="492">
        <v>1290</v>
      </c>
      <c r="K17" s="492">
        <v>29.66</v>
      </c>
    </row>
    <row r="18" spans="1:11">
      <c r="A18" s="491">
        <v>3.3</v>
      </c>
      <c r="B18" s="492"/>
      <c r="C18" s="491" t="s">
        <v>40</v>
      </c>
      <c r="D18" s="492">
        <v>183</v>
      </c>
      <c r="E18" s="492">
        <v>0.77</v>
      </c>
      <c r="F18" s="492">
        <v>361</v>
      </c>
      <c r="G18" s="492">
        <v>8.56</v>
      </c>
      <c r="H18" s="492">
        <v>99</v>
      </c>
      <c r="I18" s="492">
        <v>8.23</v>
      </c>
      <c r="J18" s="492">
        <v>643</v>
      </c>
      <c r="K18" s="492">
        <v>17.559999999999999</v>
      </c>
    </row>
    <row r="19" spans="1:11">
      <c r="A19" s="491">
        <v>3.4</v>
      </c>
      <c r="B19" s="492"/>
      <c r="C19" s="491" t="s">
        <v>85</v>
      </c>
      <c r="D19" s="492">
        <v>1009</v>
      </c>
      <c r="E19" s="492">
        <v>3.86</v>
      </c>
      <c r="F19" s="492">
        <v>2526</v>
      </c>
      <c r="G19" s="492">
        <v>59.29</v>
      </c>
      <c r="H19" s="492">
        <v>1177</v>
      </c>
      <c r="I19" s="492">
        <v>91.69</v>
      </c>
      <c r="J19" s="492">
        <v>4712</v>
      </c>
      <c r="K19" s="492">
        <v>154.84</v>
      </c>
    </row>
    <row r="20" spans="1:11">
      <c r="A20" s="491">
        <v>3.5</v>
      </c>
      <c r="B20" s="492"/>
      <c r="C20" s="491" t="s">
        <v>8</v>
      </c>
      <c r="D20" s="492">
        <v>186</v>
      </c>
      <c r="E20" s="492">
        <v>0.79</v>
      </c>
      <c r="F20" s="492">
        <v>581</v>
      </c>
      <c r="G20" s="492">
        <v>11.88</v>
      </c>
      <c r="H20" s="492">
        <v>107</v>
      </c>
      <c r="I20" s="492">
        <v>8.49</v>
      </c>
      <c r="J20" s="492">
        <v>874</v>
      </c>
      <c r="K20" s="492">
        <v>21.17</v>
      </c>
    </row>
    <row r="21" spans="1:11">
      <c r="A21" s="491">
        <v>3.6</v>
      </c>
      <c r="B21" s="492"/>
      <c r="C21" s="491" t="s">
        <v>9</v>
      </c>
      <c r="D21" s="492">
        <v>34093</v>
      </c>
      <c r="E21" s="492">
        <v>113.15</v>
      </c>
      <c r="F21" s="492">
        <v>19557</v>
      </c>
      <c r="G21" s="492">
        <v>290.94</v>
      </c>
      <c r="H21" s="492">
        <v>1799</v>
      </c>
      <c r="I21" s="492">
        <v>130.47</v>
      </c>
      <c r="J21" s="492">
        <v>55449</v>
      </c>
      <c r="K21" s="492">
        <v>534.55999999999995</v>
      </c>
    </row>
    <row r="22" spans="1:11">
      <c r="A22" s="491">
        <v>3.7</v>
      </c>
      <c r="B22" s="492"/>
      <c r="C22" s="491" t="s">
        <v>43</v>
      </c>
      <c r="D22" s="492">
        <v>416</v>
      </c>
      <c r="E22" s="492">
        <v>2.5299999999999998</v>
      </c>
      <c r="F22" s="492">
        <v>496</v>
      </c>
      <c r="G22" s="492">
        <v>12.71</v>
      </c>
      <c r="H22" s="492">
        <v>89</v>
      </c>
      <c r="I22" s="492">
        <v>8.1</v>
      </c>
      <c r="J22" s="492">
        <v>1001</v>
      </c>
      <c r="K22" s="492">
        <v>23.34</v>
      </c>
    </row>
    <row r="23" spans="1:11">
      <c r="A23" s="491">
        <v>3.8</v>
      </c>
      <c r="B23" s="492"/>
      <c r="C23" s="491" t="s">
        <v>10</v>
      </c>
      <c r="D23" s="492">
        <v>2918</v>
      </c>
      <c r="E23" s="492">
        <v>11.5</v>
      </c>
      <c r="F23" s="492">
        <v>6272</v>
      </c>
      <c r="G23" s="492">
        <v>98.8</v>
      </c>
      <c r="H23" s="492">
        <v>5377</v>
      </c>
      <c r="I23" s="492">
        <v>123.6</v>
      </c>
      <c r="J23" s="492">
        <v>14567</v>
      </c>
      <c r="K23" s="492">
        <v>233.91</v>
      </c>
    </row>
    <row r="24" spans="1:11">
      <c r="A24" s="491">
        <v>3.9</v>
      </c>
      <c r="B24" s="492"/>
      <c r="C24" s="491" t="s">
        <v>44</v>
      </c>
      <c r="D24" s="492">
        <v>879</v>
      </c>
      <c r="E24" s="492">
        <v>0.96</v>
      </c>
      <c r="F24" s="492">
        <v>508</v>
      </c>
      <c r="G24" s="492">
        <v>12.64</v>
      </c>
      <c r="H24" s="492">
        <v>122</v>
      </c>
      <c r="I24" s="492">
        <v>8.06</v>
      </c>
      <c r="J24" s="492">
        <v>1509</v>
      </c>
      <c r="K24" s="492">
        <v>21.65</v>
      </c>
    </row>
    <row r="25" spans="1:11">
      <c r="A25" s="491">
        <v>3.1</v>
      </c>
      <c r="B25" s="492"/>
      <c r="C25" s="491" t="s">
        <v>14</v>
      </c>
      <c r="D25" s="492">
        <v>660</v>
      </c>
      <c r="E25" s="492">
        <v>1.68</v>
      </c>
      <c r="F25" s="492">
        <v>855</v>
      </c>
      <c r="G25" s="492">
        <v>15.41</v>
      </c>
      <c r="H25" s="492">
        <v>102</v>
      </c>
      <c r="I25" s="492">
        <v>7.77</v>
      </c>
      <c r="J25" s="492">
        <v>1617</v>
      </c>
      <c r="K25" s="492">
        <v>24.87</v>
      </c>
    </row>
    <row r="26" spans="1:11">
      <c r="A26" s="491">
        <v>3.11</v>
      </c>
      <c r="B26" s="492"/>
      <c r="C26" s="491" t="s">
        <v>15</v>
      </c>
      <c r="D26" s="492">
        <v>562</v>
      </c>
      <c r="E26" s="492">
        <v>2.17</v>
      </c>
      <c r="F26" s="492">
        <v>995</v>
      </c>
      <c r="G26" s="492">
        <v>16.21</v>
      </c>
      <c r="H26" s="492">
        <v>163</v>
      </c>
      <c r="I26" s="492">
        <v>11.48</v>
      </c>
      <c r="J26" s="492">
        <v>1720</v>
      </c>
      <c r="K26" s="492">
        <v>29.86</v>
      </c>
    </row>
    <row r="27" spans="1:11">
      <c r="A27" s="491">
        <v>3.12</v>
      </c>
      <c r="B27" s="492"/>
      <c r="C27" s="491" t="s">
        <v>17</v>
      </c>
      <c r="D27" s="492">
        <v>209</v>
      </c>
      <c r="E27" s="492">
        <v>0.69</v>
      </c>
      <c r="F27" s="492">
        <v>184</v>
      </c>
      <c r="G27" s="492">
        <v>4.42</v>
      </c>
      <c r="H27" s="492">
        <v>72</v>
      </c>
      <c r="I27" s="492">
        <v>5.37</v>
      </c>
      <c r="J27" s="492">
        <v>465</v>
      </c>
      <c r="K27" s="492">
        <v>10.48</v>
      </c>
    </row>
    <row r="28" spans="1:11">
      <c r="A28" s="491">
        <v>3.13</v>
      </c>
      <c r="B28" s="492"/>
      <c r="C28" s="491" t="s">
        <v>18</v>
      </c>
      <c r="D28" s="492">
        <v>1051</v>
      </c>
      <c r="E28" s="492">
        <v>3.6</v>
      </c>
      <c r="F28" s="492">
        <v>666</v>
      </c>
      <c r="G28" s="492">
        <v>11.94</v>
      </c>
      <c r="H28" s="492">
        <v>193</v>
      </c>
      <c r="I28" s="492">
        <v>12.43</v>
      </c>
      <c r="J28" s="492">
        <v>1910</v>
      </c>
      <c r="K28" s="492">
        <v>27.97</v>
      </c>
    </row>
    <row r="29" spans="1:11">
      <c r="A29" s="491">
        <v>3.14</v>
      </c>
      <c r="B29" s="492"/>
      <c r="C29" s="491" t="s">
        <v>22</v>
      </c>
      <c r="D29" s="492">
        <v>5488</v>
      </c>
      <c r="E29" s="492">
        <v>18.84</v>
      </c>
      <c r="F29" s="492">
        <v>13142</v>
      </c>
      <c r="G29" s="492">
        <v>243</v>
      </c>
      <c r="H29" s="492">
        <v>1316</v>
      </c>
      <c r="I29" s="492">
        <v>83.03</v>
      </c>
      <c r="J29" s="492">
        <v>19946</v>
      </c>
      <c r="K29" s="492">
        <v>344.87</v>
      </c>
    </row>
    <row r="30" spans="1:11">
      <c r="A30" s="491">
        <v>3.15</v>
      </c>
      <c r="B30" s="492"/>
      <c r="C30" s="491" t="s">
        <v>23</v>
      </c>
      <c r="D30" s="492">
        <v>1590</v>
      </c>
      <c r="E30" s="492">
        <v>4.9400000000000004</v>
      </c>
      <c r="F30" s="492">
        <v>3586</v>
      </c>
      <c r="G30" s="492">
        <v>61.91</v>
      </c>
      <c r="H30" s="492">
        <v>354</v>
      </c>
      <c r="I30" s="492">
        <v>23.92</v>
      </c>
      <c r="J30" s="492">
        <v>5530</v>
      </c>
      <c r="K30" s="492">
        <v>90.77</v>
      </c>
    </row>
    <row r="31" spans="1:11">
      <c r="A31" s="491">
        <v>3.16</v>
      </c>
      <c r="B31" s="492"/>
      <c r="C31" s="491" t="s">
        <v>92</v>
      </c>
      <c r="D31" s="492">
        <v>35</v>
      </c>
      <c r="E31" s="492">
        <v>0.14000000000000001</v>
      </c>
      <c r="F31" s="492">
        <v>118</v>
      </c>
      <c r="G31" s="492">
        <v>3.09</v>
      </c>
      <c r="H31" s="492">
        <v>35</v>
      </c>
      <c r="I31" s="492">
        <v>2.81</v>
      </c>
      <c r="J31" s="492">
        <v>188</v>
      </c>
      <c r="K31" s="492">
        <v>6.04</v>
      </c>
    </row>
    <row r="32" spans="1:11">
      <c r="A32" s="491">
        <v>3.17</v>
      </c>
      <c r="B32" s="492"/>
      <c r="C32" s="491" t="s">
        <v>46</v>
      </c>
      <c r="D32" s="492">
        <v>20</v>
      </c>
      <c r="E32" s="492">
        <v>7.0000000000000007E-2</v>
      </c>
      <c r="F32" s="492">
        <v>37</v>
      </c>
      <c r="G32" s="492">
        <v>0.79</v>
      </c>
      <c r="H32" s="492">
        <v>14</v>
      </c>
      <c r="I32" s="492">
        <v>0.99</v>
      </c>
      <c r="J32" s="492">
        <v>71</v>
      </c>
      <c r="K32" s="492">
        <v>1.85</v>
      </c>
    </row>
    <row r="33" spans="1:11">
      <c r="A33" s="491">
        <v>3.18</v>
      </c>
      <c r="B33" s="492"/>
      <c r="C33" s="491" t="s">
        <v>47</v>
      </c>
      <c r="D33" s="492">
        <v>2337</v>
      </c>
      <c r="E33" s="492">
        <v>4.2699999999999996</v>
      </c>
      <c r="F33" s="492">
        <v>1082</v>
      </c>
      <c r="G33" s="492">
        <v>17.059999999999999</v>
      </c>
      <c r="H33" s="492">
        <v>86</v>
      </c>
      <c r="I33" s="492">
        <v>6.09</v>
      </c>
      <c r="J33" s="492">
        <v>3505</v>
      </c>
      <c r="K33" s="492">
        <v>27.42</v>
      </c>
    </row>
    <row r="34" spans="1:11">
      <c r="A34" s="491">
        <v>3.19</v>
      </c>
      <c r="B34" s="492"/>
      <c r="C34" s="491" t="s">
        <v>24</v>
      </c>
      <c r="D34" s="492">
        <v>7501</v>
      </c>
      <c r="E34" s="492">
        <v>25.35</v>
      </c>
      <c r="F34" s="492">
        <v>11596</v>
      </c>
      <c r="G34" s="492">
        <v>168.77</v>
      </c>
      <c r="H34" s="492">
        <v>1016</v>
      </c>
      <c r="I34" s="492">
        <v>69.66</v>
      </c>
      <c r="J34" s="492">
        <v>20113</v>
      </c>
      <c r="K34" s="492">
        <v>263.79000000000002</v>
      </c>
    </row>
    <row r="35" spans="1:11">
      <c r="A35" s="491">
        <v>3.2</v>
      </c>
      <c r="B35" s="492"/>
      <c r="C35" s="491" t="s">
        <v>326</v>
      </c>
      <c r="D35" s="492">
        <v>287</v>
      </c>
      <c r="E35" s="492">
        <v>1.3</v>
      </c>
      <c r="F35" s="492">
        <v>612</v>
      </c>
      <c r="G35" s="492">
        <v>16.91</v>
      </c>
      <c r="H35" s="492">
        <v>299</v>
      </c>
      <c r="I35" s="492">
        <v>24.69</v>
      </c>
      <c r="J35" s="492">
        <v>1198</v>
      </c>
      <c r="K35" s="492">
        <v>42.89</v>
      </c>
    </row>
    <row r="36" spans="1:11">
      <c r="A36" s="491">
        <v>3.21</v>
      </c>
      <c r="B36" s="492"/>
      <c r="C36" s="491" t="s">
        <v>93</v>
      </c>
      <c r="D36" s="492">
        <v>101</v>
      </c>
      <c r="E36" s="492">
        <v>0.35</v>
      </c>
      <c r="F36" s="492">
        <v>13</v>
      </c>
      <c r="G36" s="492">
        <v>0.34</v>
      </c>
      <c r="H36" s="492">
        <v>1</v>
      </c>
      <c r="I36" s="492">
        <v>0</v>
      </c>
      <c r="J36" s="492">
        <v>115</v>
      </c>
      <c r="K36" s="492">
        <v>0.69</v>
      </c>
    </row>
    <row r="37" spans="1:11">
      <c r="A37" s="492"/>
      <c r="B37" s="492"/>
      <c r="C37" s="492" t="s">
        <v>380</v>
      </c>
      <c r="D37" s="492">
        <v>60105</v>
      </c>
      <c r="E37" s="492">
        <v>199.3</v>
      </c>
      <c r="F37" s="492">
        <v>64066</v>
      </c>
      <c r="G37" s="492">
        <v>1073.3699999999999</v>
      </c>
      <c r="H37" s="492">
        <v>12636</v>
      </c>
      <c r="I37" s="492">
        <v>643.83000000000004</v>
      </c>
      <c r="J37" s="492">
        <v>136807</v>
      </c>
      <c r="K37" s="492">
        <v>1916.5</v>
      </c>
    </row>
    <row r="38" spans="1:11" ht="15" customHeight="1">
      <c r="A38" s="491">
        <v>4</v>
      </c>
      <c r="B38" s="584" t="s">
        <v>833</v>
      </c>
      <c r="C38" s="584"/>
      <c r="D38" s="584"/>
      <c r="E38" s="584"/>
      <c r="F38" s="584"/>
      <c r="G38" s="584"/>
      <c r="H38" s="584"/>
      <c r="I38" s="584"/>
      <c r="J38" s="584"/>
      <c r="K38" s="584"/>
    </row>
    <row r="39" spans="1:11">
      <c r="A39" s="491">
        <v>4.0999999999999996</v>
      </c>
      <c r="B39" s="492"/>
      <c r="C39" s="491" t="s">
        <v>834</v>
      </c>
      <c r="D39" s="492">
        <v>22</v>
      </c>
      <c r="E39" s="492">
        <v>0.04</v>
      </c>
      <c r="F39" s="492">
        <v>20</v>
      </c>
      <c r="G39" s="492">
        <v>0.18</v>
      </c>
      <c r="H39" s="492">
        <v>3</v>
      </c>
      <c r="I39" s="492">
        <v>0.12</v>
      </c>
      <c r="J39" s="492">
        <v>45</v>
      </c>
      <c r="K39" s="492">
        <v>0.34</v>
      </c>
    </row>
    <row r="40" spans="1:11">
      <c r="A40" s="491">
        <v>4.2</v>
      </c>
      <c r="B40" s="492"/>
      <c r="C40" s="491" t="s">
        <v>835</v>
      </c>
      <c r="D40" s="492">
        <v>0</v>
      </c>
      <c r="E40" s="492">
        <v>0</v>
      </c>
      <c r="F40" s="492">
        <v>0</v>
      </c>
      <c r="G40" s="492">
        <v>0</v>
      </c>
      <c r="H40" s="492">
        <v>1</v>
      </c>
      <c r="I40" s="492">
        <v>0.05</v>
      </c>
      <c r="J40" s="492">
        <v>1</v>
      </c>
      <c r="K40" s="492">
        <v>0.05</v>
      </c>
    </row>
    <row r="41" spans="1:11">
      <c r="A41" s="491">
        <v>4.3</v>
      </c>
      <c r="B41" s="492"/>
      <c r="C41" s="491" t="s">
        <v>836</v>
      </c>
      <c r="D41" s="492">
        <v>8</v>
      </c>
      <c r="E41" s="492">
        <v>0.02</v>
      </c>
      <c r="F41" s="492">
        <v>15</v>
      </c>
      <c r="G41" s="492">
        <v>0.47</v>
      </c>
      <c r="H41" s="492">
        <v>10</v>
      </c>
      <c r="I41" s="492">
        <v>0.72</v>
      </c>
      <c r="J41" s="492">
        <v>33</v>
      </c>
      <c r="K41" s="492">
        <v>1.21</v>
      </c>
    </row>
    <row r="42" spans="1:11">
      <c r="A42" s="491">
        <v>4.4000000000000004</v>
      </c>
      <c r="B42" s="492"/>
      <c r="C42" s="491" t="s">
        <v>567</v>
      </c>
      <c r="D42" s="492">
        <v>1080</v>
      </c>
      <c r="E42" s="492">
        <v>3.95</v>
      </c>
      <c r="F42" s="492">
        <v>4649</v>
      </c>
      <c r="G42" s="492">
        <v>92.23</v>
      </c>
      <c r="H42" s="492">
        <v>1406</v>
      </c>
      <c r="I42" s="492">
        <v>82.16</v>
      </c>
      <c r="J42" s="492">
        <v>7135</v>
      </c>
      <c r="K42" s="492">
        <v>178.34</v>
      </c>
    </row>
    <row r="43" spans="1:11">
      <c r="A43" s="491">
        <v>4.5</v>
      </c>
      <c r="B43" s="492"/>
      <c r="C43" s="491" t="s">
        <v>335</v>
      </c>
      <c r="D43" s="492">
        <v>2</v>
      </c>
      <c r="E43" s="492">
        <v>0</v>
      </c>
      <c r="F43" s="492">
        <v>87</v>
      </c>
      <c r="G43" s="492">
        <v>2.44</v>
      </c>
      <c r="H43" s="492">
        <v>61</v>
      </c>
      <c r="I43" s="492">
        <v>4.51</v>
      </c>
      <c r="J43" s="492">
        <v>150</v>
      </c>
      <c r="K43" s="492">
        <v>6.96</v>
      </c>
    </row>
    <row r="44" spans="1:11">
      <c r="A44" s="491">
        <v>4.5999999999999996</v>
      </c>
      <c r="B44" s="492"/>
      <c r="C44" s="491" t="s">
        <v>837</v>
      </c>
      <c r="D44" s="492">
        <v>0</v>
      </c>
      <c r="E44" s="492">
        <v>0</v>
      </c>
      <c r="F44" s="492">
        <v>1</v>
      </c>
      <c r="G44" s="492">
        <v>0.05</v>
      </c>
      <c r="H44" s="492">
        <v>4</v>
      </c>
      <c r="I44" s="492">
        <v>0.28999999999999998</v>
      </c>
      <c r="J44" s="492">
        <v>5</v>
      </c>
      <c r="K44" s="492">
        <v>0.34</v>
      </c>
    </row>
    <row r="45" spans="1:11">
      <c r="A45" s="491">
        <v>4.7</v>
      </c>
      <c r="B45" s="492"/>
      <c r="C45" s="491" t="s">
        <v>575</v>
      </c>
      <c r="D45" s="492">
        <v>0</v>
      </c>
      <c r="E45" s="492">
        <v>0</v>
      </c>
      <c r="F45" s="492">
        <v>5</v>
      </c>
      <c r="G45" s="492">
        <v>0.08</v>
      </c>
      <c r="H45" s="492">
        <v>2</v>
      </c>
      <c r="I45" s="492">
        <v>0.13</v>
      </c>
      <c r="J45" s="492">
        <v>7</v>
      </c>
      <c r="K45" s="492">
        <v>0.21</v>
      </c>
    </row>
    <row r="46" spans="1:11">
      <c r="A46" s="491">
        <v>4.8</v>
      </c>
      <c r="B46" s="492"/>
      <c r="C46" s="491" t="s">
        <v>337</v>
      </c>
      <c r="D46" s="492">
        <v>1144</v>
      </c>
      <c r="E46" s="492">
        <v>2.2599999999999998</v>
      </c>
      <c r="F46" s="492">
        <v>165</v>
      </c>
      <c r="G46" s="492">
        <v>6.2</v>
      </c>
      <c r="H46" s="492">
        <v>60</v>
      </c>
      <c r="I46" s="492">
        <v>5.23</v>
      </c>
      <c r="J46" s="492">
        <v>1369</v>
      </c>
      <c r="K46" s="492">
        <v>13.69</v>
      </c>
    </row>
    <row r="47" spans="1:11">
      <c r="A47" s="491">
        <v>4.9000000000000004</v>
      </c>
      <c r="B47" s="492"/>
      <c r="C47" s="491" t="s">
        <v>571</v>
      </c>
      <c r="D47" s="492">
        <v>3</v>
      </c>
      <c r="E47" s="492">
        <v>0.01</v>
      </c>
      <c r="F47" s="492">
        <v>26</v>
      </c>
      <c r="G47" s="492">
        <v>0.91</v>
      </c>
      <c r="H47" s="492">
        <v>13</v>
      </c>
      <c r="I47" s="492">
        <v>1.08</v>
      </c>
      <c r="J47" s="492">
        <v>42</v>
      </c>
      <c r="K47" s="492">
        <v>2</v>
      </c>
    </row>
    <row r="48" spans="1:11">
      <c r="A48" s="491">
        <v>4.0999999999999996</v>
      </c>
      <c r="B48" s="492"/>
      <c r="C48" s="491" t="s">
        <v>838</v>
      </c>
      <c r="D48" s="492">
        <v>12</v>
      </c>
      <c r="E48" s="492">
        <v>0.05</v>
      </c>
      <c r="F48" s="492">
        <v>30</v>
      </c>
      <c r="G48" s="492">
        <v>0.65</v>
      </c>
      <c r="H48" s="492">
        <v>15</v>
      </c>
      <c r="I48" s="492">
        <v>1.28</v>
      </c>
      <c r="J48" s="492">
        <v>57</v>
      </c>
      <c r="K48" s="492">
        <v>1.97</v>
      </c>
    </row>
    <row r="49" spans="1:11">
      <c r="A49" s="491">
        <v>4.1100000000000003</v>
      </c>
      <c r="B49" s="492"/>
      <c r="C49" s="491" t="s">
        <v>12</v>
      </c>
      <c r="D49" s="492">
        <v>4387</v>
      </c>
      <c r="E49" s="492">
        <v>13.33</v>
      </c>
      <c r="F49" s="492">
        <v>572</v>
      </c>
      <c r="G49" s="492">
        <v>18.690000000000001</v>
      </c>
      <c r="H49" s="492">
        <v>572</v>
      </c>
      <c r="I49" s="492">
        <v>40.880000000000003</v>
      </c>
      <c r="J49" s="492">
        <v>5531</v>
      </c>
      <c r="K49" s="492">
        <v>72.900000000000006</v>
      </c>
    </row>
    <row r="50" spans="1:11">
      <c r="A50" s="491">
        <v>4.12</v>
      </c>
      <c r="B50" s="492"/>
      <c r="C50" s="491" t="s">
        <v>55</v>
      </c>
      <c r="D50" s="492">
        <v>19329</v>
      </c>
      <c r="E50" s="492">
        <v>34.380000000000003</v>
      </c>
      <c r="F50" s="492">
        <v>37</v>
      </c>
      <c r="G50" s="492">
        <v>1.48</v>
      </c>
      <c r="H50" s="492">
        <v>77</v>
      </c>
      <c r="I50" s="492">
        <v>6.22</v>
      </c>
      <c r="J50" s="492">
        <v>19443</v>
      </c>
      <c r="K50" s="492">
        <v>42.08</v>
      </c>
    </row>
    <row r="51" spans="1:11">
      <c r="A51" s="491">
        <v>4.13</v>
      </c>
      <c r="B51" s="492"/>
      <c r="C51" s="491" t="s">
        <v>106</v>
      </c>
      <c r="D51" s="492">
        <v>0</v>
      </c>
      <c r="E51" s="492">
        <v>0</v>
      </c>
      <c r="F51" s="492">
        <v>3566</v>
      </c>
      <c r="G51" s="492">
        <v>51.35</v>
      </c>
      <c r="H51" s="492">
        <v>279</v>
      </c>
      <c r="I51" s="492">
        <v>16.14</v>
      </c>
      <c r="J51" s="492">
        <v>3845</v>
      </c>
      <c r="K51" s="492">
        <v>67.489999999999995</v>
      </c>
    </row>
    <row r="52" spans="1:11">
      <c r="A52" s="491">
        <v>4.1399999999999997</v>
      </c>
      <c r="B52" s="492"/>
      <c r="C52" s="491" t="s">
        <v>480</v>
      </c>
      <c r="D52" s="492">
        <v>530</v>
      </c>
      <c r="E52" s="492">
        <v>1.32</v>
      </c>
      <c r="F52" s="492">
        <v>464</v>
      </c>
      <c r="G52" s="492">
        <v>13.09</v>
      </c>
      <c r="H52" s="492">
        <v>40</v>
      </c>
      <c r="I52" s="492">
        <v>2.79</v>
      </c>
      <c r="J52" s="492">
        <v>1034</v>
      </c>
      <c r="K52" s="492">
        <v>17.21</v>
      </c>
    </row>
    <row r="53" spans="1:11">
      <c r="A53" s="491">
        <v>4.1500000000000004</v>
      </c>
      <c r="B53" s="492"/>
      <c r="C53" s="491" t="s">
        <v>57</v>
      </c>
      <c r="D53" s="492">
        <v>93473</v>
      </c>
      <c r="E53" s="492">
        <v>229.5</v>
      </c>
      <c r="F53" s="492">
        <v>1543</v>
      </c>
      <c r="G53" s="492">
        <v>39.57</v>
      </c>
      <c r="H53" s="492">
        <v>341</v>
      </c>
      <c r="I53" s="492">
        <v>21.99</v>
      </c>
      <c r="J53" s="492">
        <v>95357</v>
      </c>
      <c r="K53" s="492">
        <v>291.07</v>
      </c>
    </row>
    <row r="54" spans="1:11">
      <c r="A54" s="491">
        <v>4.16</v>
      </c>
      <c r="B54" s="492"/>
      <c r="C54" s="491" t="s">
        <v>839</v>
      </c>
      <c r="D54" s="492">
        <v>0</v>
      </c>
      <c r="E54" s="492">
        <v>0</v>
      </c>
      <c r="F54" s="492">
        <v>164</v>
      </c>
      <c r="G54" s="492">
        <v>6.42</v>
      </c>
      <c r="H54" s="492">
        <v>79</v>
      </c>
      <c r="I54" s="492">
        <v>4.42</v>
      </c>
      <c r="J54" s="492">
        <v>243</v>
      </c>
      <c r="K54" s="492">
        <v>10.84</v>
      </c>
    </row>
    <row r="55" spans="1:11">
      <c r="A55" s="491">
        <v>4.17</v>
      </c>
      <c r="B55" s="492"/>
      <c r="C55" s="491" t="s">
        <v>95</v>
      </c>
      <c r="D55" s="492">
        <v>0</v>
      </c>
      <c r="E55" s="492">
        <v>0</v>
      </c>
      <c r="F55" s="492">
        <v>21</v>
      </c>
      <c r="G55" s="492">
        <v>0.83</v>
      </c>
      <c r="H55" s="492">
        <v>82</v>
      </c>
      <c r="I55" s="492">
        <v>6.26</v>
      </c>
      <c r="J55" s="492">
        <v>103</v>
      </c>
      <c r="K55" s="492">
        <v>7.09</v>
      </c>
    </row>
    <row r="56" spans="1:11">
      <c r="A56" s="491">
        <v>4.18</v>
      </c>
      <c r="B56" s="492"/>
      <c r="C56" s="491" t="s">
        <v>840</v>
      </c>
      <c r="D56" s="492">
        <v>450</v>
      </c>
      <c r="E56" s="492">
        <v>1.1299999999999999</v>
      </c>
      <c r="F56" s="492">
        <v>0</v>
      </c>
      <c r="G56" s="492">
        <v>0</v>
      </c>
      <c r="H56" s="492">
        <v>0</v>
      </c>
      <c r="I56" s="492">
        <v>0</v>
      </c>
      <c r="J56" s="492">
        <v>450</v>
      </c>
      <c r="K56" s="492">
        <v>1.1299999999999999</v>
      </c>
    </row>
    <row r="57" spans="1:11">
      <c r="A57" s="492"/>
      <c r="B57" s="492"/>
      <c r="C57" s="492" t="s">
        <v>380</v>
      </c>
      <c r="D57" s="492">
        <v>120440</v>
      </c>
      <c r="E57" s="492">
        <v>286</v>
      </c>
      <c r="F57" s="492">
        <v>11365</v>
      </c>
      <c r="G57" s="492">
        <v>234.66</v>
      </c>
      <c r="H57" s="492">
        <v>3045</v>
      </c>
      <c r="I57" s="492">
        <v>194.26</v>
      </c>
      <c r="J57" s="492">
        <v>134850</v>
      </c>
      <c r="K57" s="492">
        <v>714.92</v>
      </c>
    </row>
    <row r="58" spans="1:11" ht="15" customHeight="1">
      <c r="A58" s="491">
        <v>6</v>
      </c>
      <c r="B58" s="584" t="s">
        <v>841</v>
      </c>
      <c r="C58" s="584"/>
      <c r="D58" s="584"/>
      <c r="E58" s="584"/>
      <c r="F58" s="584"/>
      <c r="G58" s="584"/>
      <c r="H58" s="584"/>
      <c r="I58" s="584"/>
      <c r="J58" s="584"/>
      <c r="K58" s="584"/>
    </row>
    <row r="59" spans="1:11">
      <c r="A59" s="491">
        <v>6.1</v>
      </c>
      <c r="B59" s="492"/>
      <c r="C59" s="491" t="s">
        <v>27</v>
      </c>
      <c r="D59" s="492">
        <v>7473</v>
      </c>
      <c r="E59" s="492">
        <v>29.02</v>
      </c>
      <c r="F59" s="492">
        <v>7507</v>
      </c>
      <c r="G59" s="492">
        <v>82.17</v>
      </c>
      <c r="H59" s="492">
        <v>177</v>
      </c>
      <c r="I59" s="492">
        <v>12.86</v>
      </c>
      <c r="J59" s="492">
        <v>15157</v>
      </c>
      <c r="K59" s="492">
        <v>124.05</v>
      </c>
    </row>
    <row r="60" spans="1:11">
      <c r="A60" s="491">
        <v>6.2</v>
      </c>
      <c r="B60" s="492"/>
      <c r="C60" s="491" t="s">
        <v>113</v>
      </c>
      <c r="D60" s="492">
        <v>18698</v>
      </c>
      <c r="E60" s="492">
        <v>73.56</v>
      </c>
      <c r="F60" s="492">
        <v>26977</v>
      </c>
      <c r="G60" s="492">
        <v>415.85</v>
      </c>
      <c r="H60" s="492">
        <v>613</v>
      </c>
      <c r="I60" s="492">
        <v>44.34</v>
      </c>
      <c r="J60" s="492">
        <v>46288</v>
      </c>
      <c r="K60" s="492">
        <v>533.75</v>
      </c>
    </row>
    <row r="61" spans="1:11">
      <c r="A61" s="491">
        <v>6.3</v>
      </c>
      <c r="B61" s="492"/>
      <c r="C61" s="491" t="s">
        <v>842</v>
      </c>
      <c r="D61" s="492">
        <v>92169</v>
      </c>
      <c r="E61" s="492">
        <v>298.67</v>
      </c>
      <c r="F61" s="492">
        <v>43178</v>
      </c>
      <c r="G61" s="492">
        <v>555.16999999999996</v>
      </c>
      <c r="H61" s="492">
        <v>3647</v>
      </c>
      <c r="I61" s="492">
        <v>244.19</v>
      </c>
      <c r="J61" s="492">
        <v>138994</v>
      </c>
      <c r="K61" s="492">
        <v>1098.03</v>
      </c>
    </row>
    <row r="62" spans="1:11">
      <c r="A62" s="492"/>
      <c r="B62" s="492"/>
      <c r="C62" s="492" t="s">
        <v>380</v>
      </c>
      <c r="D62" s="492">
        <v>118340</v>
      </c>
      <c r="E62" s="492">
        <v>401.24</v>
      </c>
      <c r="F62" s="492">
        <v>77662</v>
      </c>
      <c r="G62" s="492">
        <v>1053.19</v>
      </c>
      <c r="H62" s="492">
        <v>4437</v>
      </c>
      <c r="I62" s="492">
        <v>301.39</v>
      </c>
      <c r="J62" s="492">
        <v>200439</v>
      </c>
      <c r="K62" s="492">
        <v>1755.82</v>
      </c>
    </row>
    <row r="63" spans="1:11">
      <c r="A63" s="492"/>
      <c r="B63" s="492"/>
      <c r="C63" s="492" t="s">
        <v>32</v>
      </c>
      <c r="D63" s="492">
        <v>309155</v>
      </c>
      <c r="E63" s="492">
        <v>920.07</v>
      </c>
      <c r="F63" s="492">
        <v>167538</v>
      </c>
      <c r="G63" s="492">
        <v>2663.94</v>
      </c>
      <c r="H63" s="492">
        <v>27917</v>
      </c>
      <c r="I63" s="492">
        <v>1705.4300000000003</v>
      </c>
      <c r="J63" s="492">
        <v>504610</v>
      </c>
      <c r="K63" s="492">
        <v>5289.44</v>
      </c>
    </row>
    <row r="64" spans="1:11">
      <c r="A64" s="493" t="s">
        <v>843</v>
      </c>
      <c r="B64" s="493"/>
      <c r="C64" s="493"/>
      <c r="D64" s="493"/>
      <c r="E64" s="493"/>
      <c r="F64" s="493"/>
      <c r="G64" s="493"/>
      <c r="H64" s="493"/>
      <c r="I64" s="493"/>
      <c r="J64" s="493"/>
      <c r="K64" s="493"/>
    </row>
  </sheetData>
  <mergeCells count="15">
    <mergeCell ref="B7:K7"/>
    <mergeCell ref="B15:K15"/>
    <mergeCell ref="B38:K38"/>
    <mergeCell ref="B58:K58"/>
    <mergeCell ref="A3:K3"/>
    <mergeCell ref="A4:A6"/>
    <mergeCell ref="B4:B6"/>
    <mergeCell ref="C4:C6"/>
    <mergeCell ref="D4:E4"/>
    <mergeCell ref="F4:G4"/>
    <mergeCell ref="H4:I4"/>
    <mergeCell ref="J4:K5"/>
    <mergeCell ref="D5:E5"/>
    <mergeCell ref="F5:G5"/>
    <mergeCell ref="H5:I5"/>
  </mergeCells>
  <pageMargins left="0.7" right="0.7" top="0.75" bottom="0.75" header="0.3" footer="0.3"/>
  <pageSetup paperSize="9" scale="65" orientation="landscape" verticalDpi="0" r:id="rId1"/>
  <rowBreaks count="1" manualBreakCount="1">
    <brk id="3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K56"/>
  <sheetViews>
    <sheetView topLeftCell="A31" workbookViewId="0">
      <selection activeCell="M53" sqref="M53"/>
    </sheetView>
  </sheetViews>
  <sheetFormatPr defaultRowHeight="15"/>
  <cols>
    <col min="1" max="1" width="5.5703125" style="45" bestFit="1" customWidth="1"/>
    <col min="2" max="2" width="44.140625" style="45" customWidth="1"/>
    <col min="3" max="3" width="9.140625" style="45" customWidth="1"/>
    <col min="4" max="4" width="9.5703125" style="45" bestFit="1" customWidth="1"/>
    <col min="5" max="5" width="14" style="45" customWidth="1"/>
    <col min="6" max="7" width="9.5703125" style="45" bestFit="1" customWidth="1"/>
    <col min="8" max="8" width="12.28515625" style="45" customWidth="1"/>
    <col min="9" max="9" width="13" style="45" bestFit="1" customWidth="1"/>
    <col min="10" max="10" width="10.85546875" style="45" bestFit="1" customWidth="1"/>
    <col min="11" max="11" width="13.140625" style="45" customWidth="1"/>
    <col min="12" max="16384" width="9.140625" style="45"/>
  </cols>
  <sheetData>
    <row r="1" spans="1:11" ht="26.25">
      <c r="B1" s="494" t="s">
        <v>305</v>
      </c>
    </row>
    <row r="2" spans="1:11" ht="26.25" customHeight="1">
      <c r="A2" s="596" t="s">
        <v>844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1">
      <c r="A3" s="596"/>
      <c r="B3" s="596"/>
      <c r="C3" s="596"/>
      <c r="D3" s="596"/>
      <c r="E3" s="596"/>
      <c r="F3" s="596"/>
      <c r="G3" s="596"/>
      <c r="H3" s="596"/>
      <c r="I3" s="596"/>
      <c r="J3" s="596"/>
      <c r="K3" s="596"/>
    </row>
    <row r="4" spans="1:11">
      <c r="B4" s="495" t="s">
        <v>845</v>
      </c>
    </row>
    <row r="5" spans="1:11">
      <c r="A5" s="597" t="s">
        <v>846</v>
      </c>
      <c r="B5" s="597" t="s">
        <v>847</v>
      </c>
      <c r="C5" s="597" t="s">
        <v>495</v>
      </c>
      <c r="D5" s="597"/>
      <c r="E5" s="597"/>
      <c r="F5" s="597"/>
      <c r="G5" s="597"/>
      <c r="H5" s="597"/>
      <c r="I5" s="597"/>
      <c r="J5" s="597"/>
      <c r="K5" s="597"/>
    </row>
    <row r="6" spans="1:11" ht="33.75" customHeight="1">
      <c r="A6" s="597"/>
      <c r="B6" s="597"/>
      <c r="C6" s="598" t="s">
        <v>848</v>
      </c>
      <c r="D6" s="598"/>
      <c r="E6" s="598"/>
      <c r="F6" s="598" t="s">
        <v>849</v>
      </c>
      <c r="G6" s="598"/>
      <c r="H6" s="598"/>
      <c r="I6" s="598" t="s">
        <v>850</v>
      </c>
      <c r="J6" s="598"/>
      <c r="K6" s="598"/>
    </row>
    <row r="7" spans="1:11" ht="33.75" customHeight="1">
      <c r="A7" s="597"/>
      <c r="B7" s="597"/>
      <c r="C7" s="496" t="s">
        <v>851</v>
      </c>
      <c r="D7" s="496" t="s">
        <v>852</v>
      </c>
      <c r="E7" s="496" t="s">
        <v>853</v>
      </c>
      <c r="F7" s="496" t="s">
        <v>851</v>
      </c>
      <c r="G7" s="496" t="s">
        <v>852</v>
      </c>
      <c r="H7" s="496" t="s">
        <v>853</v>
      </c>
      <c r="I7" s="496" t="s">
        <v>851</v>
      </c>
      <c r="J7" s="496" t="s">
        <v>852</v>
      </c>
      <c r="K7" s="496" t="s">
        <v>853</v>
      </c>
    </row>
    <row r="8" spans="1:11" ht="23.25" customHeight="1">
      <c r="A8" s="497">
        <v>1</v>
      </c>
      <c r="B8" s="151" t="s">
        <v>9</v>
      </c>
      <c r="C8" s="497">
        <v>9</v>
      </c>
      <c r="D8" s="497">
        <v>5</v>
      </c>
      <c r="E8" s="497">
        <v>84</v>
      </c>
      <c r="F8" s="497">
        <v>187.83</v>
      </c>
      <c r="G8" s="498">
        <v>132.44</v>
      </c>
      <c r="H8" s="497">
        <v>2494.41</v>
      </c>
      <c r="I8" s="499">
        <v>187.83</v>
      </c>
      <c r="J8" s="499">
        <v>132.44</v>
      </c>
      <c r="K8" s="499">
        <v>2494.41</v>
      </c>
    </row>
    <row r="9" spans="1:11" ht="15.75">
      <c r="A9" s="497">
        <v>2</v>
      </c>
      <c r="B9" s="151" t="s">
        <v>10</v>
      </c>
      <c r="C9" s="497">
        <v>2</v>
      </c>
      <c r="D9" s="497">
        <v>4</v>
      </c>
      <c r="E9" s="497">
        <v>34</v>
      </c>
      <c r="F9" s="497">
        <v>55</v>
      </c>
      <c r="G9" s="498">
        <v>64.099999999999994</v>
      </c>
      <c r="H9" s="497">
        <v>801.15</v>
      </c>
      <c r="I9" s="499">
        <v>54</v>
      </c>
      <c r="J9" s="499">
        <v>44.6</v>
      </c>
      <c r="K9" s="499">
        <v>724.88</v>
      </c>
    </row>
    <row r="10" spans="1:11" ht="15.75">
      <c r="A10" s="497">
        <v>3</v>
      </c>
      <c r="B10" s="151" t="s">
        <v>22</v>
      </c>
      <c r="C10" s="497">
        <v>15</v>
      </c>
      <c r="D10" s="497">
        <v>2</v>
      </c>
      <c r="E10" s="497">
        <v>35</v>
      </c>
      <c r="F10" s="497">
        <v>377.65</v>
      </c>
      <c r="G10" s="498">
        <v>36</v>
      </c>
      <c r="H10" s="497">
        <v>1047.3800000000001</v>
      </c>
      <c r="I10" s="499">
        <v>363.13194460000005</v>
      </c>
      <c r="J10" s="499">
        <v>36</v>
      </c>
      <c r="K10" s="499">
        <v>878.80444199999999</v>
      </c>
    </row>
    <row r="11" spans="1:11" ht="15.75">
      <c r="A11" s="497">
        <v>4</v>
      </c>
      <c r="B11" s="151" t="s">
        <v>313</v>
      </c>
      <c r="C11" s="497">
        <v>1</v>
      </c>
      <c r="D11" s="497">
        <v>0</v>
      </c>
      <c r="E11" s="497">
        <v>2</v>
      </c>
      <c r="F11" s="497">
        <v>14.75</v>
      </c>
      <c r="G11" s="498">
        <v>0</v>
      </c>
      <c r="H11" s="497">
        <v>59</v>
      </c>
      <c r="I11" s="499">
        <v>14.75</v>
      </c>
      <c r="J11" s="499">
        <v>0</v>
      </c>
      <c r="K11" s="499">
        <v>57.5</v>
      </c>
    </row>
    <row r="12" spans="1:11" ht="15.75">
      <c r="A12" s="497">
        <v>5</v>
      </c>
      <c r="B12" s="151" t="s">
        <v>314</v>
      </c>
      <c r="C12" s="497">
        <v>17</v>
      </c>
      <c r="D12" s="497">
        <v>3</v>
      </c>
      <c r="E12" s="497">
        <v>40</v>
      </c>
      <c r="F12" s="497">
        <v>278.10000000000002</v>
      </c>
      <c r="G12" s="498">
        <v>68</v>
      </c>
      <c r="H12" s="497">
        <v>879.65</v>
      </c>
      <c r="I12" s="499">
        <v>97.32</v>
      </c>
      <c r="J12" s="499">
        <v>25.86</v>
      </c>
      <c r="K12" s="499">
        <v>455.4</v>
      </c>
    </row>
    <row r="13" spans="1:11" ht="15.75">
      <c r="A13" s="497">
        <v>6</v>
      </c>
      <c r="B13" s="151" t="s">
        <v>315</v>
      </c>
      <c r="C13" s="497">
        <v>27</v>
      </c>
      <c r="D13" s="497">
        <v>7</v>
      </c>
      <c r="E13" s="497">
        <v>81</v>
      </c>
      <c r="F13" s="497">
        <v>643.98</v>
      </c>
      <c r="G13" s="498">
        <v>120</v>
      </c>
      <c r="H13" s="497">
        <v>1412.5</v>
      </c>
      <c r="I13" s="499">
        <v>522.98</v>
      </c>
      <c r="J13" s="499">
        <v>117</v>
      </c>
      <c r="K13" s="499">
        <v>1312.1</v>
      </c>
    </row>
    <row r="14" spans="1:11" ht="15.75">
      <c r="A14" s="497">
        <v>7</v>
      </c>
      <c r="B14" s="151" t="s">
        <v>24</v>
      </c>
      <c r="C14" s="497">
        <v>12</v>
      </c>
      <c r="D14" s="497">
        <v>0</v>
      </c>
      <c r="E14" s="497">
        <v>39</v>
      </c>
      <c r="F14" s="497">
        <v>330</v>
      </c>
      <c r="G14" s="498">
        <v>0</v>
      </c>
      <c r="H14" s="497">
        <v>905.1</v>
      </c>
      <c r="I14" s="499">
        <v>240.69</v>
      </c>
      <c r="J14" s="499">
        <v>0</v>
      </c>
      <c r="K14" s="499">
        <v>580.48</v>
      </c>
    </row>
    <row r="15" spans="1:11" ht="15.75">
      <c r="A15" s="497">
        <v>8</v>
      </c>
      <c r="B15" s="150" t="s">
        <v>5</v>
      </c>
      <c r="C15" s="497">
        <v>0</v>
      </c>
      <c r="D15" s="497">
        <v>0</v>
      </c>
      <c r="E15" s="497">
        <v>2</v>
      </c>
      <c r="F15" s="497">
        <v>0</v>
      </c>
      <c r="G15" s="498">
        <v>0</v>
      </c>
      <c r="H15" s="497">
        <v>35</v>
      </c>
      <c r="I15" s="499">
        <v>0</v>
      </c>
      <c r="J15" s="499">
        <v>0</v>
      </c>
      <c r="K15" s="499">
        <v>35</v>
      </c>
    </row>
    <row r="16" spans="1:11" ht="15.75">
      <c r="A16" s="497">
        <v>9</v>
      </c>
      <c r="B16" s="150" t="s">
        <v>6</v>
      </c>
      <c r="C16" s="497">
        <v>2</v>
      </c>
      <c r="D16" s="497">
        <v>1</v>
      </c>
      <c r="E16" s="497">
        <v>6</v>
      </c>
      <c r="F16" s="497">
        <v>22</v>
      </c>
      <c r="G16" s="498">
        <v>10</v>
      </c>
      <c r="H16" s="497">
        <v>79</v>
      </c>
      <c r="I16" s="499">
        <v>22</v>
      </c>
      <c r="J16" s="499">
        <v>10</v>
      </c>
      <c r="K16" s="499">
        <v>79</v>
      </c>
    </row>
    <row r="17" spans="1:11" ht="15.75">
      <c r="A17" s="497">
        <v>10</v>
      </c>
      <c r="B17" s="150" t="s">
        <v>40</v>
      </c>
      <c r="C17" s="497">
        <v>0</v>
      </c>
      <c r="D17" s="497">
        <v>0</v>
      </c>
      <c r="E17" s="497">
        <v>1</v>
      </c>
      <c r="F17" s="497">
        <v>0</v>
      </c>
      <c r="G17" s="498">
        <v>0</v>
      </c>
      <c r="H17" s="497">
        <v>71</v>
      </c>
      <c r="I17" s="499">
        <v>0</v>
      </c>
      <c r="J17" s="499">
        <v>0</v>
      </c>
      <c r="K17" s="499">
        <v>25</v>
      </c>
    </row>
    <row r="18" spans="1:11" ht="15.75">
      <c r="A18" s="497">
        <v>11</v>
      </c>
      <c r="B18" s="150" t="s">
        <v>85</v>
      </c>
      <c r="C18" s="497">
        <v>1</v>
      </c>
      <c r="D18" s="497">
        <v>0</v>
      </c>
      <c r="E18" s="497">
        <v>7</v>
      </c>
      <c r="F18" s="497">
        <v>10</v>
      </c>
      <c r="G18" s="498">
        <v>0</v>
      </c>
      <c r="H18" s="497">
        <v>88</v>
      </c>
      <c r="I18" s="499">
        <v>10</v>
      </c>
      <c r="J18" s="499">
        <v>0</v>
      </c>
      <c r="K18" s="499">
        <v>88</v>
      </c>
    </row>
    <row r="19" spans="1:11" ht="15.75">
      <c r="A19" s="497">
        <v>12</v>
      </c>
      <c r="B19" s="150" t="s">
        <v>42</v>
      </c>
      <c r="C19" s="497">
        <v>0</v>
      </c>
      <c r="D19" s="497">
        <v>0</v>
      </c>
      <c r="E19" s="497">
        <v>1</v>
      </c>
      <c r="F19" s="497">
        <v>0</v>
      </c>
      <c r="G19" s="498">
        <v>0</v>
      </c>
      <c r="H19" s="497">
        <v>1</v>
      </c>
      <c r="I19" s="499">
        <v>0</v>
      </c>
      <c r="J19" s="499">
        <v>0</v>
      </c>
      <c r="K19" s="499">
        <v>10</v>
      </c>
    </row>
    <row r="20" spans="1:11" ht="15.75">
      <c r="A20" s="497">
        <v>13</v>
      </c>
      <c r="B20" s="150" t="s">
        <v>316</v>
      </c>
      <c r="C20" s="497">
        <v>4</v>
      </c>
      <c r="D20" s="497">
        <v>4</v>
      </c>
      <c r="E20" s="497">
        <v>1</v>
      </c>
      <c r="F20" s="497">
        <v>139.4</v>
      </c>
      <c r="G20" s="498">
        <v>149.6</v>
      </c>
      <c r="H20" s="497">
        <v>18</v>
      </c>
      <c r="I20" s="499">
        <v>128.30000000000001</v>
      </c>
      <c r="J20" s="499">
        <v>142</v>
      </c>
      <c r="K20" s="499">
        <v>12</v>
      </c>
    </row>
    <row r="21" spans="1:11" ht="15.75">
      <c r="A21" s="497">
        <v>14</v>
      </c>
      <c r="B21" s="150" t="s">
        <v>44</v>
      </c>
      <c r="C21" s="497">
        <v>0</v>
      </c>
      <c r="D21" s="497">
        <v>1</v>
      </c>
      <c r="E21" s="497">
        <v>1</v>
      </c>
      <c r="F21" s="497">
        <v>0</v>
      </c>
      <c r="G21" s="498">
        <v>10.4</v>
      </c>
      <c r="H21" s="497">
        <v>10</v>
      </c>
      <c r="I21" s="499">
        <v>0</v>
      </c>
      <c r="J21" s="499">
        <v>10.4</v>
      </c>
      <c r="K21" s="499">
        <v>10</v>
      </c>
    </row>
    <row r="22" spans="1:11" ht="15.75">
      <c r="A22" s="497">
        <v>15</v>
      </c>
      <c r="B22" s="150" t="s">
        <v>14</v>
      </c>
      <c r="C22" s="497">
        <v>26</v>
      </c>
      <c r="D22" s="497">
        <v>0</v>
      </c>
      <c r="E22" s="497">
        <v>15</v>
      </c>
      <c r="F22" s="497">
        <v>39</v>
      </c>
      <c r="G22" s="498">
        <v>0</v>
      </c>
      <c r="H22" s="497">
        <v>22.5</v>
      </c>
      <c r="I22" s="499">
        <v>39</v>
      </c>
      <c r="J22" s="499">
        <v>0</v>
      </c>
      <c r="K22" s="499">
        <v>22.5</v>
      </c>
    </row>
    <row r="23" spans="1:11" ht="15.75">
      <c r="A23" s="497">
        <v>16</v>
      </c>
      <c r="B23" s="150" t="s">
        <v>317</v>
      </c>
      <c r="C23" s="497">
        <v>1</v>
      </c>
      <c r="D23" s="497">
        <v>0</v>
      </c>
      <c r="E23" s="497">
        <v>11</v>
      </c>
      <c r="F23" s="497">
        <v>10</v>
      </c>
      <c r="G23" s="498">
        <v>0</v>
      </c>
      <c r="H23" s="497">
        <v>260.83</v>
      </c>
      <c r="I23" s="499">
        <v>3</v>
      </c>
      <c r="J23" s="499">
        <v>0</v>
      </c>
      <c r="K23" s="499">
        <v>151.22</v>
      </c>
    </row>
    <row r="24" spans="1:11" ht="15.75">
      <c r="A24" s="497">
        <v>17</v>
      </c>
      <c r="B24" s="150" t="s">
        <v>318</v>
      </c>
      <c r="C24" s="497">
        <v>0</v>
      </c>
      <c r="D24" s="497">
        <v>0</v>
      </c>
      <c r="E24" s="497">
        <v>2</v>
      </c>
      <c r="F24" s="497">
        <v>0</v>
      </c>
      <c r="G24" s="498">
        <v>0</v>
      </c>
      <c r="H24" s="497">
        <v>35.799999999999997</v>
      </c>
      <c r="I24" s="499">
        <v>0</v>
      </c>
      <c r="J24" s="499">
        <v>0</v>
      </c>
      <c r="K24" s="499">
        <v>34.799999999999997</v>
      </c>
    </row>
    <row r="25" spans="1:11" ht="15.75">
      <c r="A25" s="497">
        <v>18</v>
      </c>
      <c r="B25" s="150" t="s">
        <v>319</v>
      </c>
      <c r="C25" s="497">
        <v>10</v>
      </c>
      <c r="D25" s="497">
        <v>0</v>
      </c>
      <c r="E25" s="497">
        <v>43</v>
      </c>
      <c r="F25" s="497">
        <v>293.5</v>
      </c>
      <c r="G25" s="498">
        <v>0</v>
      </c>
      <c r="H25" s="497">
        <v>1077.3399999999999</v>
      </c>
      <c r="I25" s="499">
        <v>276.71999999999997</v>
      </c>
      <c r="J25" s="499">
        <v>0</v>
      </c>
      <c r="K25" s="499">
        <v>783.84</v>
      </c>
    </row>
    <row r="26" spans="1:11" ht="15.75">
      <c r="A26" s="497">
        <v>19</v>
      </c>
      <c r="B26" s="150" t="s">
        <v>46</v>
      </c>
      <c r="C26" s="497">
        <v>1</v>
      </c>
      <c r="D26" s="497">
        <v>0</v>
      </c>
      <c r="E26" s="497">
        <v>0</v>
      </c>
      <c r="F26" s="497">
        <v>15</v>
      </c>
      <c r="G26" s="498">
        <v>0</v>
      </c>
      <c r="H26" s="497">
        <v>0</v>
      </c>
      <c r="I26" s="499">
        <v>15</v>
      </c>
      <c r="J26" s="499">
        <v>0</v>
      </c>
      <c r="K26" s="499">
        <v>0</v>
      </c>
    </row>
    <row r="27" spans="1:11" ht="15.75">
      <c r="A27" s="497">
        <v>20</v>
      </c>
      <c r="B27" s="150" t="s">
        <v>320</v>
      </c>
      <c r="C27" s="497">
        <v>0</v>
      </c>
      <c r="D27" s="497">
        <v>0</v>
      </c>
      <c r="E27" s="497">
        <v>0</v>
      </c>
      <c r="F27" s="497">
        <v>0</v>
      </c>
      <c r="G27" s="498">
        <v>0</v>
      </c>
      <c r="H27" s="497">
        <v>0</v>
      </c>
      <c r="I27" s="499">
        <v>0</v>
      </c>
      <c r="J27" s="499">
        <v>0</v>
      </c>
      <c r="K27" s="499">
        <v>0</v>
      </c>
    </row>
    <row r="28" spans="1:11" ht="15.75">
      <c r="A28" s="497">
        <v>21</v>
      </c>
      <c r="B28" s="150" t="s">
        <v>321</v>
      </c>
      <c r="C28" s="497">
        <v>0</v>
      </c>
      <c r="D28" s="497">
        <v>0</v>
      </c>
      <c r="E28" s="497">
        <v>0</v>
      </c>
      <c r="F28" s="497">
        <v>0</v>
      </c>
      <c r="G28" s="498">
        <v>0</v>
      </c>
      <c r="H28" s="497">
        <v>0</v>
      </c>
      <c r="I28" s="499">
        <v>0</v>
      </c>
      <c r="J28" s="499">
        <v>0</v>
      </c>
      <c r="K28" s="499">
        <v>0</v>
      </c>
    </row>
    <row r="29" spans="1:11" ht="15.75">
      <c r="A29" s="497">
        <v>22</v>
      </c>
      <c r="B29" s="150" t="s">
        <v>322</v>
      </c>
      <c r="C29" s="497">
        <v>0</v>
      </c>
      <c r="D29" s="497">
        <v>0</v>
      </c>
      <c r="E29" s="497">
        <v>1</v>
      </c>
      <c r="F29" s="497">
        <v>0</v>
      </c>
      <c r="G29" s="498">
        <v>0</v>
      </c>
      <c r="H29" s="497">
        <v>10.25</v>
      </c>
      <c r="I29" s="499">
        <v>0</v>
      </c>
      <c r="J29" s="499">
        <v>0</v>
      </c>
      <c r="K29" s="499">
        <v>10.25</v>
      </c>
    </row>
    <row r="30" spans="1:11" ht="15.75">
      <c r="A30" s="497">
        <v>23</v>
      </c>
      <c r="B30" s="150" t="s">
        <v>323</v>
      </c>
      <c r="C30" s="497">
        <v>21</v>
      </c>
      <c r="D30" s="497">
        <v>0</v>
      </c>
      <c r="E30" s="497">
        <v>69</v>
      </c>
      <c r="F30" s="497">
        <v>68</v>
      </c>
      <c r="G30" s="498">
        <v>0</v>
      </c>
      <c r="H30" s="497">
        <v>145</v>
      </c>
      <c r="I30" s="499">
        <v>68</v>
      </c>
      <c r="J30" s="499">
        <v>0</v>
      </c>
      <c r="K30" s="499">
        <v>145</v>
      </c>
    </row>
    <row r="31" spans="1:11" ht="15.75">
      <c r="A31" s="497">
        <v>24</v>
      </c>
      <c r="B31" s="150" t="s">
        <v>324</v>
      </c>
      <c r="C31" s="497">
        <v>0</v>
      </c>
      <c r="D31" s="497">
        <v>0</v>
      </c>
      <c r="E31" s="497">
        <v>0</v>
      </c>
      <c r="F31" s="497">
        <v>0</v>
      </c>
      <c r="G31" s="498">
        <v>0</v>
      </c>
      <c r="H31" s="497">
        <v>0</v>
      </c>
      <c r="I31" s="499">
        <v>0</v>
      </c>
      <c r="J31" s="499">
        <v>0</v>
      </c>
      <c r="K31" s="499">
        <v>0</v>
      </c>
    </row>
    <row r="32" spans="1:11" ht="15.75">
      <c r="A32" s="497">
        <v>25</v>
      </c>
      <c r="B32" s="150" t="s">
        <v>325</v>
      </c>
      <c r="C32" s="497">
        <v>1</v>
      </c>
      <c r="D32" s="497">
        <v>0</v>
      </c>
      <c r="E32" s="497">
        <v>13</v>
      </c>
      <c r="F32" s="497">
        <v>10.5</v>
      </c>
      <c r="G32" s="498">
        <v>0</v>
      </c>
      <c r="H32" s="497">
        <v>137</v>
      </c>
      <c r="I32" s="499">
        <v>10.5</v>
      </c>
      <c r="J32" s="499">
        <v>0</v>
      </c>
      <c r="K32" s="499">
        <v>137</v>
      </c>
    </row>
    <row r="33" spans="1:11" ht="15.75">
      <c r="A33" s="497">
        <v>26</v>
      </c>
      <c r="B33" s="150" t="s">
        <v>13</v>
      </c>
      <c r="C33" s="497">
        <v>3</v>
      </c>
      <c r="D33" s="497">
        <v>0</v>
      </c>
      <c r="E33" s="497">
        <v>4</v>
      </c>
      <c r="F33" s="497">
        <v>65</v>
      </c>
      <c r="G33" s="498">
        <v>0</v>
      </c>
      <c r="H33" s="497">
        <v>60.19</v>
      </c>
      <c r="I33" s="499">
        <v>65</v>
      </c>
      <c r="J33" s="499">
        <v>0</v>
      </c>
      <c r="K33" s="499">
        <v>60.19</v>
      </c>
    </row>
    <row r="34" spans="1:11" ht="15.75">
      <c r="A34" s="497">
        <v>27</v>
      </c>
      <c r="B34" s="150" t="s">
        <v>93</v>
      </c>
      <c r="C34" s="497">
        <v>0</v>
      </c>
      <c r="D34" s="497">
        <v>0</v>
      </c>
      <c r="E34" s="497">
        <v>0</v>
      </c>
      <c r="F34" s="497">
        <v>0</v>
      </c>
      <c r="G34" s="498">
        <v>0</v>
      </c>
      <c r="H34" s="497">
        <v>0</v>
      </c>
      <c r="I34" s="499">
        <v>0</v>
      </c>
      <c r="J34" s="499">
        <v>0</v>
      </c>
      <c r="K34" s="499">
        <v>0</v>
      </c>
    </row>
    <row r="35" spans="1:11" ht="15.75">
      <c r="A35" s="497">
        <v>28</v>
      </c>
      <c r="B35" s="150" t="s">
        <v>328</v>
      </c>
      <c r="C35" s="497">
        <v>8</v>
      </c>
      <c r="D35" s="497">
        <v>1</v>
      </c>
      <c r="E35" s="497">
        <v>83</v>
      </c>
      <c r="F35" s="497">
        <v>202.20000000000002</v>
      </c>
      <c r="G35" s="498">
        <v>21.85</v>
      </c>
      <c r="H35" s="497">
        <v>2000.5</v>
      </c>
      <c r="I35" s="499">
        <v>129.55000000000001</v>
      </c>
      <c r="J35" s="499">
        <v>11</v>
      </c>
      <c r="K35" s="499">
        <v>1651.48</v>
      </c>
    </row>
    <row r="36" spans="1:11" ht="15.75">
      <c r="A36" s="497">
        <v>29</v>
      </c>
      <c r="B36" s="150" t="s">
        <v>59</v>
      </c>
      <c r="C36" s="497">
        <v>0</v>
      </c>
      <c r="D36" s="497">
        <v>0</v>
      </c>
      <c r="E36" s="497">
        <v>0</v>
      </c>
      <c r="F36" s="497">
        <v>0</v>
      </c>
      <c r="G36" s="498">
        <v>0</v>
      </c>
      <c r="H36" s="497">
        <v>0</v>
      </c>
      <c r="I36" s="499">
        <v>0</v>
      </c>
      <c r="J36" s="499">
        <v>0</v>
      </c>
      <c r="K36" s="499">
        <v>0</v>
      </c>
    </row>
    <row r="37" spans="1:11" ht="15.75">
      <c r="A37" s="497">
        <v>30</v>
      </c>
      <c r="B37" s="150" t="s">
        <v>330</v>
      </c>
      <c r="C37" s="497">
        <v>0</v>
      </c>
      <c r="D37" s="497">
        <v>0</v>
      </c>
      <c r="E37" s="497">
        <v>0</v>
      </c>
      <c r="F37" s="497">
        <v>0</v>
      </c>
      <c r="G37" s="498">
        <v>0</v>
      </c>
      <c r="H37" s="497">
        <v>0</v>
      </c>
      <c r="I37" s="499">
        <v>0</v>
      </c>
      <c r="J37" s="499">
        <v>0</v>
      </c>
      <c r="K37" s="499">
        <v>0</v>
      </c>
    </row>
    <row r="38" spans="1:11" ht="15.75">
      <c r="A38" s="497">
        <v>31</v>
      </c>
      <c r="B38" s="150" t="s">
        <v>331</v>
      </c>
      <c r="C38" s="497">
        <v>0</v>
      </c>
      <c r="D38" s="497">
        <v>0</v>
      </c>
      <c r="E38" s="497">
        <v>5</v>
      </c>
      <c r="F38" s="497">
        <v>0</v>
      </c>
      <c r="G38" s="498">
        <v>0</v>
      </c>
      <c r="H38" s="497">
        <v>166</v>
      </c>
      <c r="I38" s="499">
        <v>0</v>
      </c>
      <c r="J38" s="499">
        <v>0</v>
      </c>
      <c r="K38" s="499">
        <v>166</v>
      </c>
    </row>
    <row r="39" spans="1:11" ht="15.75">
      <c r="A39" s="497">
        <v>32</v>
      </c>
      <c r="B39" s="150" t="s">
        <v>332</v>
      </c>
      <c r="C39" s="497">
        <v>0</v>
      </c>
      <c r="D39" s="497">
        <v>0</v>
      </c>
      <c r="E39" s="497">
        <v>0</v>
      </c>
      <c r="F39" s="497">
        <v>0</v>
      </c>
      <c r="G39" s="498">
        <v>0</v>
      </c>
      <c r="H39" s="497">
        <v>0</v>
      </c>
      <c r="I39" s="499">
        <v>0</v>
      </c>
      <c r="J39" s="499">
        <v>0</v>
      </c>
      <c r="K39" s="499">
        <v>0</v>
      </c>
    </row>
    <row r="40" spans="1:11" ht="15.75">
      <c r="A40" s="497">
        <v>33</v>
      </c>
      <c r="B40" s="150" t="s">
        <v>333</v>
      </c>
      <c r="C40" s="497">
        <v>0</v>
      </c>
      <c r="D40" s="497">
        <v>0</v>
      </c>
      <c r="E40" s="497">
        <v>0</v>
      </c>
      <c r="F40" s="497">
        <v>0</v>
      </c>
      <c r="G40" s="498">
        <v>0</v>
      </c>
      <c r="H40" s="497">
        <v>0</v>
      </c>
      <c r="I40" s="499">
        <v>0</v>
      </c>
      <c r="J40" s="499">
        <v>0</v>
      </c>
      <c r="K40" s="499">
        <v>0</v>
      </c>
    </row>
    <row r="41" spans="1:11" ht="15.75">
      <c r="A41" s="497">
        <v>34</v>
      </c>
      <c r="B41" s="150" t="s">
        <v>334</v>
      </c>
      <c r="C41" s="497">
        <v>0</v>
      </c>
      <c r="D41" s="497">
        <v>0</v>
      </c>
      <c r="E41" s="497">
        <v>0</v>
      </c>
      <c r="F41" s="497">
        <v>0</v>
      </c>
      <c r="G41" s="498">
        <v>0</v>
      </c>
      <c r="H41" s="497">
        <v>0</v>
      </c>
      <c r="I41" s="499">
        <v>0</v>
      </c>
      <c r="J41" s="499">
        <v>0</v>
      </c>
      <c r="K41" s="499">
        <v>0</v>
      </c>
    </row>
    <row r="42" spans="1:11" ht="15.75">
      <c r="A42" s="497">
        <v>35</v>
      </c>
      <c r="B42" s="150" t="s">
        <v>335</v>
      </c>
      <c r="C42" s="497">
        <v>0</v>
      </c>
      <c r="D42" s="497">
        <v>0</v>
      </c>
      <c r="E42" s="497">
        <v>0</v>
      </c>
      <c r="F42" s="497">
        <v>0</v>
      </c>
      <c r="G42" s="498">
        <v>0</v>
      </c>
      <c r="H42" s="497">
        <v>0</v>
      </c>
      <c r="I42" s="499">
        <v>0</v>
      </c>
      <c r="J42" s="499">
        <v>0</v>
      </c>
      <c r="K42" s="499">
        <v>0</v>
      </c>
    </row>
    <row r="43" spans="1:11" ht="15.75">
      <c r="A43" s="497">
        <v>36</v>
      </c>
      <c r="B43" s="150" t="s">
        <v>336</v>
      </c>
      <c r="C43" s="497">
        <v>0</v>
      </c>
      <c r="D43" s="497">
        <v>0</v>
      </c>
      <c r="E43" s="497">
        <v>0</v>
      </c>
      <c r="F43" s="497">
        <v>0</v>
      </c>
      <c r="G43" s="498">
        <v>0</v>
      </c>
      <c r="H43" s="497">
        <v>0</v>
      </c>
      <c r="I43" s="499">
        <v>0</v>
      </c>
      <c r="J43" s="499">
        <v>0</v>
      </c>
      <c r="K43" s="499">
        <v>0</v>
      </c>
    </row>
    <row r="44" spans="1:11" ht="15.75">
      <c r="A44" s="497">
        <v>37</v>
      </c>
      <c r="B44" s="150" t="s">
        <v>337</v>
      </c>
      <c r="C44" s="497">
        <v>0</v>
      </c>
      <c r="D44" s="497">
        <v>0</v>
      </c>
      <c r="E44" s="497">
        <v>0</v>
      </c>
      <c r="F44" s="497">
        <v>0</v>
      </c>
      <c r="G44" s="498">
        <v>0</v>
      </c>
      <c r="H44" s="497">
        <v>0</v>
      </c>
      <c r="I44" s="499">
        <v>0</v>
      </c>
      <c r="J44" s="499">
        <v>0</v>
      </c>
      <c r="K44" s="499">
        <v>0</v>
      </c>
    </row>
    <row r="45" spans="1:11" ht="15.75">
      <c r="A45" s="497">
        <v>38</v>
      </c>
      <c r="B45" s="150" t="s">
        <v>338</v>
      </c>
      <c r="C45" s="497">
        <v>0</v>
      </c>
      <c r="D45" s="497">
        <v>0</v>
      </c>
      <c r="E45" s="497">
        <v>0</v>
      </c>
      <c r="F45" s="497">
        <v>0</v>
      </c>
      <c r="G45" s="498">
        <v>0</v>
      </c>
      <c r="H45" s="497">
        <v>0</v>
      </c>
      <c r="I45" s="499">
        <v>0</v>
      </c>
      <c r="J45" s="499">
        <v>0</v>
      </c>
      <c r="K45" s="499">
        <v>0</v>
      </c>
    </row>
    <row r="46" spans="1:11" ht="15.75">
      <c r="A46" s="497">
        <v>39</v>
      </c>
      <c r="B46" s="150" t="s">
        <v>339</v>
      </c>
      <c r="C46" s="497">
        <v>0</v>
      </c>
      <c r="D46" s="497">
        <v>0</v>
      </c>
      <c r="E46" s="497">
        <v>0</v>
      </c>
      <c r="F46" s="497">
        <v>0</v>
      </c>
      <c r="G46" s="498">
        <v>0</v>
      </c>
      <c r="H46" s="497">
        <v>0</v>
      </c>
      <c r="I46" s="499">
        <v>0</v>
      </c>
      <c r="J46" s="499">
        <v>0</v>
      </c>
      <c r="K46" s="499">
        <v>0</v>
      </c>
    </row>
    <row r="47" spans="1:11" ht="15.75">
      <c r="A47" s="497">
        <v>40</v>
      </c>
      <c r="B47" s="150" t="s">
        <v>106</v>
      </c>
      <c r="C47" s="497">
        <v>0</v>
      </c>
      <c r="D47" s="497">
        <v>0</v>
      </c>
      <c r="E47" s="497">
        <v>25</v>
      </c>
      <c r="F47" s="497">
        <v>0</v>
      </c>
      <c r="G47" s="498">
        <v>0</v>
      </c>
      <c r="H47" s="497">
        <v>425</v>
      </c>
      <c r="I47" s="499">
        <v>0</v>
      </c>
      <c r="J47" s="499">
        <v>0</v>
      </c>
      <c r="K47" s="499">
        <v>425</v>
      </c>
    </row>
    <row r="48" spans="1:11" ht="15.75">
      <c r="A48" s="497">
        <v>41</v>
      </c>
      <c r="B48" s="150" t="s">
        <v>441</v>
      </c>
      <c r="C48" s="497">
        <v>0</v>
      </c>
      <c r="D48" s="497">
        <v>0</v>
      </c>
      <c r="E48" s="497">
        <v>23</v>
      </c>
      <c r="F48" s="497">
        <v>0</v>
      </c>
      <c r="G48" s="498">
        <v>0</v>
      </c>
      <c r="H48" s="497">
        <v>485.19998999999996</v>
      </c>
      <c r="I48" s="499">
        <v>0</v>
      </c>
      <c r="J48" s="499">
        <v>0</v>
      </c>
      <c r="K48" s="499">
        <v>485.19998999999996</v>
      </c>
    </row>
    <row r="49" spans="1:11" ht="15.75">
      <c r="A49" s="497">
        <v>42</v>
      </c>
      <c r="B49" s="150" t="s">
        <v>442</v>
      </c>
      <c r="C49" s="497">
        <v>0</v>
      </c>
      <c r="D49" s="497">
        <v>0</v>
      </c>
      <c r="E49" s="497">
        <v>0</v>
      </c>
      <c r="F49" s="497">
        <v>0</v>
      </c>
      <c r="G49" s="498">
        <v>0</v>
      </c>
      <c r="H49" s="497">
        <v>0</v>
      </c>
      <c r="I49" s="499">
        <v>0</v>
      </c>
      <c r="J49" s="499">
        <v>0</v>
      </c>
      <c r="K49" s="499">
        <v>0</v>
      </c>
    </row>
    <row r="50" spans="1:11" ht="15.75">
      <c r="A50" s="497">
        <v>43</v>
      </c>
      <c r="B50" s="150" t="s">
        <v>12</v>
      </c>
      <c r="C50" s="497">
        <v>0</v>
      </c>
      <c r="D50" s="497">
        <v>0</v>
      </c>
      <c r="E50" s="497">
        <v>1</v>
      </c>
      <c r="F50" s="497">
        <v>0</v>
      </c>
      <c r="G50" s="498">
        <v>0</v>
      </c>
      <c r="H50" s="497">
        <v>10.199999999999999</v>
      </c>
      <c r="I50" s="499">
        <v>0</v>
      </c>
      <c r="J50" s="499">
        <v>0</v>
      </c>
      <c r="K50" s="499">
        <v>0</v>
      </c>
    </row>
    <row r="51" spans="1:11" ht="15.75">
      <c r="A51" s="497">
        <v>44</v>
      </c>
      <c r="B51" s="150" t="s">
        <v>444</v>
      </c>
      <c r="C51" s="497">
        <v>0</v>
      </c>
      <c r="D51" s="497">
        <v>0</v>
      </c>
      <c r="E51" s="497">
        <v>0</v>
      </c>
      <c r="F51" s="497">
        <v>0</v>
      </c>
      <c r="G51" s="498">
        <v>0</v>
      </c>
      <c r="H51" s="497">
        <v>0</v>
      </c>
      <c r="I51" s="499">
        <v>0</v>
      </c>
      <c r="J51" s="499">
        <v>0</v>
      </c>
      <c r="K51" s="499">
        <v>0</v>
      </c>
    </row>
    <row r="52" spans="1:11" ht="15.75">
      <c r="A52" s="497">
        <v>45</v>
      </c>
      <c r="B52" s="150" t="s">
        <v>448</v>
      </c>
      <c r="C52" s="497">
        <v>0</v>
      </c>
      <c r="D52" s="497">
        <v>0</v>
      </c>
      <c r="E52" s="497">
        <v>7</v>
      </c>
      <c r="F52" s="497">
        <v>0</v>
      </c>
      <c r="G52" s="498">
        <v>0</v>
      </c>
      <c r="H52" s="497">
        <v>97.75</v>
      </c>
      <c r="I52" s="499">
        <v>0</v>
      </c>
      <c r="J52" s="499">
        <v>0</v>
      </c>
      <c r="K52" s="499">
        <v>84.95</v>
      </c>
    </row>
    <row r="53" spans="1:11" ht="15.75">
      <c r="A53" s="497">
        <v>46</v>
      </c>
      <c r="B53" s="150" t="s">
        <v>451</v>
      </c>
      <c r="C53" s="497">
        <v>1</v>
      </c>
      <c r="D53" s="497">
        <v>1</v>
      </c>
      <c r="E53" s="497">
        <v>6</v>
      </c>
      <c r="F53" s="497">
        <v>10.7</v>
      </c>
      <c r="G53" s="498">
        <v>15</v>
      </c>
      <c r="H53" s="497">
        <v>180.7</v>
      </c>
      <c r="I53" s="499">
        <v>0</v>
      </c>
      <c r="J53" s="499">
        <v>15</v>
      </c>
      <c r="K53" s="499">
        <v>180.7</v>
      </c>
    </row>
    <row r="54" spans="1:11" ht="15.75">
      <c r="A54" s="497">
        <v>47</v>
      </c>
      <c r="B54" s="150" t="s">
        <v>450</v>
      </c>
      <c r="C54" s="497">
        <v>9</v>
      </c>
      <c r="D54" s="497">
        <v>5</v>
      </c>
      <c r="E54" s="497">
        <v>19</v>
      </c>
      <c r="F54" s="497">
        <v>144</v>
      </c>
      <c r="G54" s="498">
        <v>176</v>
      </c>
      <c r="H54" s="497">
        <v>393</v>
      </c>
      <c r="I54" s="499">
        <v>113</v>
      </c>
      <c r="J54" s="499">
        <v>171</v>
      </c>
      <c r="K54" s="499">
        <v>286</v>
      </c>
    </row>
    <row r="55" spans="1:11" ht="15.75">
      <c r="A55" s="497"/>
      <c r="B55" s="497" t="s">
        <v>854</v>
      </c>
      <c r="C55" s="497">
        <v>171</v>
      </c>
      <c r="D55" s="497">
        <v>34</v>
      </c>
      <c r="E55" s="497">
        <v>661</v>
      </c>
      <c r="F55" s="497">
        <v>2916.6099999999997</v>
      </c>
      <c r="G55" s="497">
        <v>803.39</v>
      </c>
      <c r="H55" s="497">
        <v>13408.449990000001</v>
      </c>
      <c r="I55" s="499">
        <v>2360.7719446000001</v>
      </c>
      <c r="J55" s="499">
        <v>715.3</v>
      </c>
      <c r="K55" s="499">
        <v>11386.704432</v>
      </c>
    </row>
    <row r="56" spans="1:11" ht="15.75">
      <c r="C56" s="594">
        <v>866</v>
      </c>
      <c r="D56" s="594"/>
      <c r="E56" s="594"/>
      <c r="F56" s="595">
        <v>17128.449990000001</v>
      </c>
      <c r="G56" s="595"/>
      <c r="H56" s="595"/>
      <c r="I56" s="595">
        <v>14462.776376600001</v>
      </c>
      <c r="J56" s="595"/>
      <c r="K56" s="595"/>
    </row>
  </sheetData>
  <mergeCells count="10">
    <mergeCell ref="C56:E56"/>
    <mergeCell ref="F56:H56"/>
    <mergeCell ref="I56:K56"/>
    <mergeCell ref="A2:K3"/>
    <mergeCell ref="A5:A7"/>
    <mergeCell ref="B5:B7"/>
    <mergeCell ref="C5:K5"/>
    <mergeCell ref="C6:E6"/>
    <mergeCell ref="F6:H6"/>
    <mergeCell ref="I6:K6"/>
  </mergeCells>
  <pageMargins left="0.7" right="0.7" top="0.75" bottom="0.75" header="0.3" footer="0.3"/>
  <pageSetup paperSize="9" scale="53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53"/>
  <sheetViews>
    <sheetView view="pageBreakPreview" topLeftCell="A34" zoomScale="60" workbookViewId="0">
      <selection activeCell="A2" sqref="A2:F2"/>
    </sheetView>
  </sheetViews>
  <sheetFormatPr defaultRowHeight="19.5"/>
  <cols>
    <col min="1" max="1" width="7.85546875" style="82" customWidth="1"/>
    <col min="2" max="2" width="39" style="97" bestFit="1" customWidth="1"/>
    <col min="3" max="3" width="23.5703125" style="89" customWidth="1"/>
    <col min="4" max="4" width="18.28515625" style="89" bestFit="1" customWidth="1"/>
    <col min="5" max="5" width="22.7109375" style="89" customWidth="1"/>
    <col min="6" max="6" width="22.28515625" style="89" customWidth="1"/>
    <col min="7" max="12" width="9.140625" style="82"/>
    <col min="13" max="13" width="12.42578125" style="82" bestFit="1" customWidth="1"/>
    <col min="14" max="14" width="9.140625" style="82"/>
    <col min="15" max="15" width="14.140625" style="82" bestFit="1" customWidth="1"/>
    <col min="16" max="16384" width="9.140625" style="82"/>
  </cols>
  <sheetData>
    <row r="1" spans="1:17" ht="24.75">
      <c r="A1" s="599" t="s">
        <v>305</v>
      </c>
      <c r="B1" s="599"/>
      <c r="C1" s="599"/>
      <c r="D1" s="599"/>
      <c r="E1" s="599"/>
      <c r="F1" s="599"/>
    </row>
    <row r="2" spans="1:17" ht="22.5">
      <c r="A2" s="600" t="s">
        <v>855</v>
      </c>
      <c r="B2" s="601"/>
      <c r="C2" s="601"/>
      <c r="D2" s="601"/>
      <c r="E2" s="601"/>
      <c r="F2" s="602"/>
      <c r="G2" s="83"/>
      <c r="H2" s="83"/>
    </row>
    <row r="3" spans="1:17" ht="19.5" customHeight="1">
      <c r="A3" s="603" t="s">
        <v>306</v>
      </c>
      <c r="B3" s="603"/>
      <c r="C3" s="603"/>
      <c r="D3" s="603"/>
      <c r="E3" s="603"/>
      <c r="F3" s="603"/>
    </row>
    <row r="4" spans="1:17" ht="49.5" customHeight="1">
      <c r="A4" s="547" t="s">
        <v>307</v>
      </c>
      <c r="B4" s="547" t="s">
        <v>308</v>
      </c>
      <c r="C4" s="604" t="s">
        <v>309</v>
      </c>
      <c r="D4" s="604"/>
      <c r="E4" s="605" t="s">
        <v>310</v>
      </c>
      <c r="F4" s="605"/>
    </row>
    <row r="5" spans="1:17" ht="22.5" customHeight="1">
      <c r="A5" s="547"/>
      <c r="B5" s="547"/>
      <c r="C5" s="84" t="s">
        <v>311</v>
      </c>
      <c r="D5" s="84" t="s">
        <v>312</v>
      </c>
      <c r="E5" s="84" t="s">
        <v>311</v>
      </c>
      <c r="F5" s="84" t="s">
        <v>312</v>
      </c>
    </row>
    <row r="6" spans="1:17" ht="22.5">
      <c r="A6" s="85">
        <v>1</v>
      </c>
      <c r="B6" s="86" t="s">
        <v>9</v>
      </c>
      <c r="C6" s="87">
        <v>135</v>
      </c>
      <c r="D6" s="87">
        <v>805</v>
      </c>
      <c r="E6" s="87">
        <v>823</v>
      </c>
      <c r="F6" s="87">
        <v>5579</v>
      </c>
    </row>
    <row r="7" spans="1:17" ht="22.5">
      <c r="A7" s="85">
        <v>2</v>
      </c>
      <c r="B7" s="86" t="s">
        <v>10</v>
      </c>
      <c r="C7" s="87">
        <v>35</v>
      </c>
      <c r="D7" s="87">
        <v>293</v>
      </c>
      <c r="E7" s="87">
        <v>311</v>
      </c>
      <c r="F7" s="87">
        <v>4912</v>
      </c>
    </row>
    <row r="8" spans="1:17" ht="22.5">
      <c r="A8" s="88">
        <v>3</v>
      </c>
      <c r="B8" s="86" t="s">
        <v>22</v>
      </c>
      <c r="C8" s="87">
        <v>0</v>
      </c>
      <c r="D8" s="87">
        <v>0</v>
      </c>
      <c r="E8" s="87">
        <v>100</v>
      </c>
      <c r="F8" s="87">
        <v>204</v>
      </c>
      <c r="P8" s="89"/>
      <c r="Q8" s="89"/>
    </row>
    <row r="9" spans="1:17" ht="22.5">
      <c r="A9" s="85">
        <v>4</v>
      </c>
      <c r="B9" s="86" t="s">
        <v>313</v>
      </c>
      <c r="C9" s="87">
        <v>180</v>
      </c>
      <c r="D9" s="87">
        <v>1278</v>
      </c>
      <c r="E9" s="87">
        <v>224</v>
      </c>
      <c r="F9" s="87">
        <v>1483</v>
      </c>
    </row>
    <row r="10" spans="1:17" ht="22.5">
      <c r="A10" s="85">
        <v>5</v>
      </c>
      <c r="B10" s="86" t="s">
        <v>314</v>
      </c>
      <c r="C10" s="87">
        <v>0</v>
      </c>
      <c r="D10" s="87">
        <v>0</v>
      </c>
      <c r="E10" s="87">
        <v>1</v>
      </c>
      <c r="F10" s="87">
        <v>10</v>
      </c>
    </row>
    <row r="11" spans="1:17" ht="22.5">
      <c r="A11" s="85">
        <v>6</v>
      </c>
      <c r="B11" s="86" t="s">
        <v>315</v>
      </c>
      <c r="C11" s="87">
        <v>60</v>
      </c>
      <c r="D11" s="87">
        <v>659</v>
      </c>
      <c r="E11" s="87">
        <v>802</v>
      </c>
      <c r="F11" s="87">
        <v>7127</v>
      </c>
    </row>
    <row r="12" spans="1:17" ht="22.5">
      <c r="A12" s="85">
        <v>7</v>
      </c>
      <c r="B12" s="86" t="s">
        <v>24</v>
      </c>
      <c r="C12" s="87">
        <v>22</v>
      </c>
      <c r="D12" s="87">
        <v>34</v>
      </c>
      <c r="E12" s="87">
        <v>60</v>
      </c>
      <c r="F12" s="87">
        <v>228</v>
      </c>
    </row>
    <row r="13" spans="1:17" ht="22.5">
      <c r="A13" s="85">
        <v>8</v>
      </c>
      <c r="B13" s="86" t="s">
        <v>5</v>
      </c>
      <c r="C13" s="87">
        <v>0</v>
      </c>
      <c r="D13" s="87">
        <v>0</v>
      </c>
      <c r="E13" s="87">
        <v>0</v>
      </c>
      <c r="F13" s="87">
        <v>0</v>
      </c>
    </row>
    <row r="14" spans="1:17" ht="22.5">
      <c r="A14" s="85">
        <v>9</v>
      </c>
      <c r="B14" s="86" t="s">
        <v>6</v>
      </c>
      <c r="C14" s="87">
        <v>15</v>
      </c>
      <c r="D14" s="87">
        <v>321</v>
      </c>
      <c r="E14" s="87">
        <v>276</v>
      </c>
      <c r="F14" s="87">
        <v>3101</v>
      </c>
    </row>
    <row r="15" spans="1:17" ht="22.5">
      <c r="A15" s="85">
        <v>10</v>
      </c>
      <c r="B15" s="86" t="s">
        <v>40</v>
      </c>
      <c r="C15" s="87">
        <v>0</v>
      </c>
      <c r="D15" s="87">
        <v>0</v>
      </c>
      <c r="E15" s="87">
        <v>0</v>
      </c>
      <c r="F15" s="87">
        <v>0</v>
      </c>
    </row>
    <row r="16" spans="1:17" ht="22.5">
      <c r="A16" s="85">
        <v>11</v>
      </c>
      <c r="B16" s="86" t="s">
        <v>85</v>
      </c>
      <c r="C16" s="87">
        <v>2</v>
      </c>
      <c r="D16" s="87">
        <v>12</v>
      </c>
      <c r="E16" s="87">
        <v>52</v>
      </c>
      <c r="F16" s="87">
        <v>269</v>
      </c>
    </row>
    <row r="17" spans="1:7" ht="22.5">
      <c r="A17" s="85">
        <v>12</v>
      </c>
      <c r="B17" s="86" t="s">
        <v>42</v>
      </c>
      <c r="C17" s="87">
        <v>0</v>
      </c>
      <c r="D17" s="87">
        <v>0</v>
      </c>
      <c r="E17" s="87">
        <v>0</v>
      </c>
      <c r="F17" s="87">
        <v>0</v>
      </c>
    </row>
    <row r="18" spans="1:7" ht="22.5">
      <c r="A18" s="85">
        <v>13</v>
      </c>
      <c r="B18" s="86" t="s">
        <v>316</v>
      </c>
      <c r="C18" s="87">
        <v>0</v>
      </c>
      <c r="D18" s="87">
        <v>0</v>
      </c>
      <c r="E18" s="87">
        <v>0</v>
      </c>
      <c r="F18" s="87">
        <v>0</v>
      </c>
    </row>
    <row r="19" spans="1:7" ht="22.5">
      <c r="A19" s="85">
        <v>14</v>
      </c>
      <c r="B19" s="86" t="s">
        <v>44</v>
      </c>
      <c r="C19" s="87">
        <v>0</v>
      </c>
      <c r="D19" s="87">
        <v>0</v>
      </c>
      <c r="E19" s="87">
        <v>0</v>
      </c>
      <c r="F19" s="87">
        <v>0</v>
      </c>
    </row>
    <row r="20" spans="1:7" ht="22.5">
      <c r="A20" s="85">
        <v>15</v>
      </c>
      <c r="B20" s="86" t="s">
        <v>14</v>
      </c>
      <c r="C20" s="87">
        <v>0</v>
      </c>
      <c r="D20" s="87">
        <v>0</v>
      </c>
      <c r="E20" s="87">
        <v>221</v>
      </c>
      <c r="F20" s="87">
        <v>1151</v>
      </c>
    </row>
    <row r="21" spans="1:7" ht="22.5">
      <c r="A21" s="85">
        <v>16</v>
      </c>
      <c r="B21" s="86" t="s">
        <v>317</v>
      </c>
      <c r="C21" s="87">
        <v>42</v>
      </c>
      <c r="D21" s="87">
        <v>119</v>
      </c>
      <c r="E21" s="87">
        <v>155</v>
      </c>
      <c r="F21" s="87">
        <v>1188</v>
      </c>
    </row>
    <row r="22" spans="1:7" ht="22.5">
      <c r="A22" s="85">
        <v>17</v>
      </c>
      <c r="B22" s="86" t="s">
        <v>318</v>
      </c>
      <c r="C22" s="87">
        <v>0</v>
      </c>
      <c r="D22" s="87">
        <v>0</v>
      </c>
      <c r="E22" s="87">
        <v>0</v>
      </c>
      <c r="F22" s="87">
        <v>0</v>
      </c>
    </row>
    <row r="23" spans="1:7" ht="22.5">
      <c r="A23" s="85">
        <v>18</v>
      </c>
      <c r="B23" s="86" t="s">
        <v>319</v>
      </c>
      <c r="C23" s="87">
        <v>0</v>
      </c>
      <c r="D23" s="87">
        <v>0</v>
      </c>
      <c r="E23" s="87">
        <v>0</v>
      </c>
      <c r="F23" s="87">
        <v>0</v>
      </c>
    </row>
    <row r="24" spans="1:7" ht="22.5">
      <c r="A24" s="85">
        <v>19</v>
      </c>
      <c r="B24" s="86" t="s">
        <v>46</v>
      </c>
      <c r="C24" s="87">
        <v>0</v>
      </c>
      <c r="D24" s="87">
        <v>0</v>
      </c>
      <c r="E24" s="87">
        <v>0</v>
      </c>
      <c r="F24" s="87">
        <v>0</v>
      </c>
    </row>
    <row r="25" spans="1:7" ht="22.5">
      <c r="A25" s="85">
        <v>20</v>
      </c>
      <c r="B25" s="86" t="s">
        <v>320</v>
      </c>
      <c r="C25" s="87">
        <v>0</v>
      </c>
      <c r="D25" s="87">
        <v>0</v>
      </c>
      <c r="E25" s="87">
        <v>0</v>
      </c>
      <c r="F25" s="87">
        <v>0</v>
      </c>
    </row>
    <row r="26" spans="1:7" ht="22.5">
      <c r="A26" s="85">
        <v>21</v>
      </c>
      <c r="B26" s="86" t="s">
        <v>321</v>
      </c>
      <c r="C26" s="87">
        <v>0</v>
      </c>
      <c r="D26" s="87">
        <v>0</v>
      </c>
      <c r="E26" s="87">
        <v>0</v>
      </c>
      <c r="F26" s="87">
        <v>0</v>
      </c>
    </row>
    <row r="27" spans="1:7" ht="22.5">
      <c r="A27" s="85">
        <v>22</v>
      </c>
      <c r="B27" s="90" t="s">
        <v>322</v>
      </c>
      <c r="C27" s="87">
        <v>0</v>
      </c>
      <c r="D27" s="87">
        <v>0</v>
      </c>
      <c r="E27" s="87">
        <v>0</v>
      </c>
      <c r="F27" s="87">
        <v>0</v>
      </c>
    </row>
    <row r="28" spans="1:7" ht="22.5">
      <c r="A28" s="85">
        <v>23</v>
      </c>
      <c r="B28" s="90" t="s">
        <v>323</v>
      </c>
      <c r="C28" s="87">
        <v>3</v>
      </c>
      <c r="D28" s="87">
        <v>30</v>
      </c>
      <c r="E28" s="87">
        <v>14</v>
      </c>
      <c r="F28" s="87">
        <v>79</v>
      </c>
    </row>
    <row r="29" spans="1:7" ht="22.5">
      <c r="A29" s="85">
        <v>24</v>
      </c>
      <c r="B29" s="90" t="s">
        <v>324</v>
      </c>
      <c r="C29" s="87">
        <v>13</v>
      </c>
      <c r="D29" s="87">
        <v>62</v>
      </c>
      <c r="E29" s="87">
        <v>75</v>
      </c>
      <c r="F29" s="91">
        <v>275</v>
      </c>
      <c r="G29" s="92"/>
    </row>
    <row r="30" spans="1:7" ht="22.5">
      <c r="A30" s="85">
        <v>25</v>
      </c>
      <c r="B30" s="86" t="s">
        <v>325</v>
      </c>
      <c r="C30" s="87">
        <v>0</v>
      </c>
      <c r="D30" s="87">
        <v>0</v>
      </c>
      <c r="E30" s="87">
        <v>0</v>
      </c>
      <c r="F30" s="87">
        <v>0</v>
      </c>
    </row>
    <row r="31" spans="1:7" ht="22.5">
      <c r="A31" s="85">
        <v>26</v>
      </c>
      <c r="B31" s="90" t="s">
        <v>326</v>
      </c>
      <c r="C31" s="87">
        <v>214</v>
      </c>
      <c r="D31" s="87">
        <v>2078</v>
      </c>
      <c r="E31" s="87">
        <v>1306</v>
      </c>
      <c r="F31" s="87">
        <v>16446</v>
      </c>
    </row>
    <row r="32" spans="1:7" ht="22.5">
      <c r="A32" s="85">
        <v>27</v>
      </c>
      <c r="B32" s="90" t="s">
        <v>327</v>
      </c>
      <c r="C32" s="87">
        <v>0</v>
      </c>
      <c r="D32" s="87">
        <v>0</v>
      </c>
      <c r="E32" s="87">
        <v>0</v>
      </c>
      <c r="F32" s="87">
        <v>0</v>
      </c>
    </row>
    <row r="33" spans="1:6" ht="22.5">
      <c r="A33" s="85">
        <v>28</v>
      </c>
      <c r="B33" s="86" t="s">
        <v>328</v>
      </c>
      <c r="C33" s="87">
        <v>133</v>
      </c>
      <c r="D33" s="87">
        <v>1615</v>
      </c>
      <c r="E33" s="87">
        <v>1357</v>
      </c>
      <c r="F33" s="87">
        <v>15653</v>
      </c>
    </row>
    <row r="34" spans="1:6" ht="22.5">
      <c r="A34" s="85">
        <v>29</v>
      </c>
      <c r="B34" s="93" t="s">
        <v>329</v>
      </c>
      <c r="C34" s="87">
        <v>0</v>
      </c>
      <c r="D34" s="87">
        <v>0</v>
      </c>
      <c r="E34" s="87">
        <v>0</v>
      </c>
      <c r="F34" s="87">
        <v>0</v>
      </c>
    </row>
    <row r="35" spans="1:6" ht="22.5">
      <c r="A35" s="85">
        <v>30</v>
      </c>
      <c r="B35" s="94" t="s">
        <v>330</v>
      </c>
      <c r="C35" s="87">
        <v>0</v>
      </c>
      <c r="D35" s="87">
        <v>0</v>
      </c>
      <c r="E35" s="87">
        <v>0</v>
      </c>
      <c r="F35" s="87">
        <v>0</v>
      </c>
    </row>
    <row r="36" spans="1:6" ht="22.5">
      <c r="A36" s="85">
        <v>31</v>
      </c>
      <c r="B36" s="94" t="s">
        <v>331</v>
      </c>
      <c r="C36" s="87">
        <v>0</v>
      </c>
      <c r="D36" s="87">
        <v>0</v>
      </c>
      <c r="E36" s="87">
        <v>1</v>
      </c>
      <c r="F36" s="87">
        <v>100</v>
      </c>
    </row>
    <row r="37" spans="1:6" ht="22.5">
      <c r="A37" s="85">
        <v>32</v>
      </c>
      <c r="B37" s="94" t="s">
        <v>332</v>
      </c>
      <c r="C37" s="87">
        <v>0</v>
      </c>
      <c r="D37" s="87">
        <v>0</v>
      </c>
      <c r="E37" s="87">
        <v>0</v>
      </c>
      <c r="F37" s="87">
        <v>0</v>
      </c>
    </row>
    <row r="38" spans="1:6" ht="22.5">
      <c r="A38" s="85">
        <v>33</v>
      </c>
      <c r="B38" s="94" t="s">
        <v>333</v>
      </c>
      <c r="C38" s="87">
        <v>0</v>
      </c>
      <c r="D38" s="87">
        <v>0</v>
      </c>
      <c r="E38" s="87">
        <v>0</v>
      </c>
      <c r="F38" s="87">
        <v>0</v>
      </c>
    </row>
    <row r="39" spans="1:6" ht="22.5">
      <c r="A39" s="85">
        <v>34</v>
      </c>
      <c r="B39" s="94" t="s">
        <v>334</v>
      </c>
      <c r="C39" s="87">
        <v>0</v>
      </c>
      <c r="D39" s="87">
        <v>0</v>
      </c>
      <c r="E39" s="87">
        <v>0</v>
      </c>
      <c r="F39" s="87">
        <v>0</v>
      </c>
    </row>
    <row r="40" spans="1:6" ht="22.5">
      <c r="A40" s="85">
        <v>35</v>
      </c>
      <c r="B40" s="94" t="s">
        <v>335</v>
      </c>
      <c r="C40" s="87">
        <v>95</v>
      </c>
      <c r="D40" s="87">
        <v>919</v>
      </c>
      <c r="E40" s="87">
        <v>308</v>
      </c>
      <c r="F40" s="87">
        <v>3273</v>
      </c>
    </row>
    <row r="41" spans="1:6" ht="22.5">
      <c r="A41" s="85">
        <v>36</v>
      </c>
      <c r="B41" s="94" t="s">
        <v>336</v>
      </c>
      <c r="C41" s="87">
        <v>0</v>
      </c>
      <c r="D41" s="87">
        <v>0</v>
      </c>
      <c r="E41" s="87">
        <v>0</v>
      </c>
      <c r="F41" s="87">
        <v>0</v>
      </c>
    </row>
    <row r="42" spans="1:6" ht="22.5">
      <c r="A42" s="85">
        <v>37</v>
      </c>
      <c r="B42" s="94" t="s">
        <v>337</v>
      </c>
      <c r="C42" s="87">
        <v>0</v>
      </c>
      <c r="D42" s="87">
        <v>0</v>
      </c>
      <c r="E42" s="87">
        <v>1</v>
      </c>
      <c r="F42" s="87">
        <v>10</v>
      </c>
    </row>
    <row r="43" spans="1:6" ht="22.5">
      <c r="A43" s="85">
        <v>38</v>
      </c>
      <c r="B43" s="94" t="s">
        <v>338</v>
      </c>
      <c r="C43" s="87">
        <v>0</v>
      </c>
      <c r="D43" s="87">
        <v>0</v>
      </c>
      <c r="E43" s="87">
        <v>0</v>
      </c>
      <c r="F43" s="87">
        <v>0</v>
      </c>
    </row>
    <row r="44" spans="1:6" ht="22.5">
      <c r="A44" s="85">
        <v>39</v>
      </c>
      <c r="B44" s="94" t="s">
        <v>339</v>
      </c>
      <c r="C44" s="87">
        <v>3</v>
      </c>
      <c r="D44" s="87">
        <v>17</v>
      </c>
      <c r="E44" s="87">
        <v>5</v>
      </c>
      <c r="F44" s="87">
        <v>33</v>
      </c>
    </row>
    <row r="45" spans="1:6" ht="22.5">
      <c r="A45" s="85">
        <v>40</v>
      </c>
      <c r="B45" s="94" t="s">
        <v>340</v>
      </c>
      <c r="C45" s="87">
        <v>0</v>
      </c>
      <c r="D45" s="87">
        <v>0</v>
      </c>
      <c r="E45" s="87">
        <v>0</v>
      </c>
      <c r="F45" s="87">
        <v>0</v>
      </c>
    </row>
    <row r="46" spans="1:6" ht="22.5">
      <c r="A46" s="85">
        <v>41</v>
      </c>
      <c r="B46" s="93" t="s">
        <v>341</v>
      </c>
      <c r="C46" s="87">
        <v>0</v>
      </c>
      <c r="D46" s="87">
        <v>0</v>
      </c>
      <c r="E46" s="87">
        <v>0</v>
      </c>
      <c r="F46" s="87">
        <v>0</v>
      </c>
    </row>
    <row r="47" spans="1:6" ht="22.5">
      <c r="A47" s="85">
        <v>42</v>
      </c>
      <c r="B47" s="93" t="s">
        <v>342</v>
      </c>
      <c r="C47" s="87">
        <v>5</v>
      </c>
      <c r="D47" s="87">
        <v>54</v>
      </c>
      <c r="E47" s="87">
        <v>53</v>
      </c>
      <c r="F47" s="87">
        <v>724</v>
      </c>
    </row>
    <row r="48" spans="1:6" ht="22.5">
      <c r="A48" s="85">
        <v>43</v>
      </c>
      <c r="B48" s="93" t="s">
        <v>343</v>
      </c>
      <c r="C48" s="87">
        <v>0</v>
      </c>
      <c r="D48" s="87">
        <v>0</v>
      </c>
      <c r="E48" s="87">
        <v>0</v>
      </c>
      <c r="F48" s="87">
        <v>0</v>
      </c>
    </row>
    <row r="49" spans="1:6" ht="22.5">
      <c r="A49" s="85">
        <v>44</v>
      </c>
      <c r="B49" s="93" t="s">
        <v>344</v>
      </c>
      <c r="C49" s="87">
        <v>0</v>
      </c>
      <c r="D49" s="87">
        <v>0</v>
      </c>
      <c r="E49" s="87">
        <v>0</v>
      </c>
      <c r="F49" s="87">
        <v>0</v>
      </c>
    </row>
    <row r="50" spans="1:6" ht="22.5">
      <c r="A50" s="85">
        <v>45</v>
      </c>
      <c r="B50" s="94" t="s">
        <v>345</v>
      </c>
      <c r="C50" s="87">
        <v>1</v>
      </c>
      <c r="D50" s="87">
        <v>21</v>
      </c>
      <c r="E50" s="87">
        <v>17</v>
      </c>
      <c r="F50" s="87">
        <v>22</v>
      </c>
    </row>
    <row r="51" spans="1:6" ht="45">
      <c r="A51" s="85">
        <v>46</v>
      </c>
      <c r="B51" s="94" t="s">
        <v>346</v>
      </c>
      <c r="C51" s="87">
        <v>746</v>
      </c>
      <c r="D51" s="87">
        <v>4042</v>
      </c>
      <c r="E51" s="87">
        <v>75</v>
      </c>
      <c r="F51" s="87">
        <v>383</v>
      </c>
    </row>
    <row r="52" spans="1:6" ht="45">
      <c r="A52" s="85">
        <v>47</v>
      </c>
      <c r="B52" s="94" t="s">
        <v>347</v>
      </c>
      <c r="C52" s="87">
        <v>0</v>
      </c>
      <c r="D52" s="87">
        <v>0</v>
      </c>
      <c r="E52" s="87">
        <v>0</v>
      </c>
      <c r="F52" s="87">
        <v>0</v>
      </c>
    </row>
    <row r="53" spans="1:6" ht="22.5">
      <c r="A53" s="95"/>
      <c r="B53" s="96" t="s">
        <v>71</v>
      </c>
      <c r="C53" s="87">
        <v>1704</v>
      </c>
      <c r="D53" s="87">
        <v>12359</v>
      </c>
      <c r="E53" s="87">
        <v>6237</v>
      </c>
      <c r="F53" s="87">
        <v>62250</v>
      </c>
    </row>
  </sheetData>
  <mergeCells count="7">
    <mergeCell ref="A1:F1"/>
    <mergeCell ref="A2:F2"/>
    <mergeCell ref="A3:F3"/>
    <mergeCell ref="A4:A5"/>
    <mergeCell ref="B4:B5"/>
    <mergeCell ref="C4:D4"/>
    <mergeCell ref="E4:F4"/>
  </mergeCells>
  <pageMargins left="0.7" right="0.7" top="0.75" bottom="0.75" header="0.3" footer="0.3"/>
  <pageSetup scale="56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6"/>
  <sheetViews>
    <sheetView view="pageBreakPreview" topLeftCell="A7" zoomScale="60" workbookViewId="0">
      <selection activeCell="I7" sqref="I7"/>
    </sheetView>
  </sheetViews>
  <sheetFormatPr defaultRowHeight="19.5"/>
  <cols>
    <col min="1" max="1" width="7.85546875" style="98" customWidth="1"/>
    <col min="2" max="2" width="34" style="106" customWidth="1"/>
    <col min="3" max="3" width="23.5703125" style="107" customWidth="1"/>
    <col min="4" max="4" width="18.28515625" style="107" bestFit="1" customWidth="1"/>
    <col min="5" max="5" width="25" style="107" bestFit="1" customWidth="1"/>
    <col min="6" max="6" width="22.28515625" style="107" customWidth="1"/>
    <col min="7" max="16384" width="9.140625" style="98"/>
  </cols>
  <sheetData>
    <row r="1" spans="1:8" ht="24.75">
      <c r="A1" s="606" t="s">
        <v>856</v>
      </c>
      <c r="B1" s="606"/>
      <c r="C1" s="606"/>
      <c r="D1" s="606"/>
      <c r="E1" s="606"/>
      <c r="F1" s="606"/>
    </row>
    <row r="2" spans="1:8" ht="22.5">
      <c r="A2" s="607" t="s">
        <v>348</v>
      </c>
      <c r="B2" s="608"/>
      <c r="C2" s="608"/>
      <c r="D2" s="608"/>
      <c r="E2" s="608"/>
      <c r="F2" s="609"/>
      <c r="G2" s="99"/>
      <c r="H2" s="99"/>
    </row>
    <row r="3" spans="1:8" ht="19.5" customHeight="1">
      <c r="A3" s="603" t="s">
        <v>306</v>
      </c>
      <c r="B3" s="603"/>
      <c r="C3" s="603"/>
      <c r="D3" s="603"/>
      <c r="E3" s="603"/>
      <c r="F3" s="603"/>
    </row>
    <row r="4" spans="1:8" ht="49.5" customHeight="1">
      <c r="A4" s="610" t="s">
        <v>307</v>
      </c>
      <c r="B4" s="610" t="s">
        <v>349</v>
      </c>
      <c r="C4" s="604" t="s">
        <v>309</v>
      </c>
      <c r="D4" s="604"/>
      <c r="E4" s="605" t="s">
        <v>310</v>
      </c>
      <c r="F4" s="605"/>
    </row>
    <row r="5" spans="1:8" ht="43.5" customHeight="1">
      <c r="A5" s="610"/>
      <c r="B5" s="610"/>
      <c r="C5" s="100" t="s">
        <v>311</v>
      </c>
      <c r="D5" s="100" t="s">
        <v>312</v>
      </c>
      <c r="E5" s="100" t="s">
        <v>311</v>
      </c>
      <c r="F5" s="100" t="s">
        <v>312</v>
      </c>
    </row>
    <row r="6" spans="1:8" ht="22.5">
      <c r="A6" s="101">
        <v>1</v>
      </c>
      <c r="B6" s="102" t="s">
        <v>350</v>
      </c>
      <c r="C6" s="103">
        <v>30</v>
      </c>
      <c r="D6" s="103">
        <v>203</v>
      </c>
      <c r="E6" s="103">
        <v>63</v>
      </c>
      <c r="F6" s="103">
        <v>405</v>
      </c>
    </row>
    <row r="7" spans="1:8" ht="22.5">
      <c r="A7" s="101">
        <v>2</v>
      </c>
      <c r="B7" s="102" t="s">
        <v>351</v>
      </c>
      <c r="C7" s="103">
        <v>6</v>
      </c>
      <c r="D7" s="103">
        <v>69</v>
      </c>
      <c r="E7" s="103">
        <v>42</v>
      </c>
      <c r="F7" s="103">
        <v>986</v>
      </c>
    </row>
    <row r="8" spans="1:8" ht="22.5">
      <c r="A8" s="101">
        <v>3</v>
      </c>
      <c r="B8" s="102" t="s">
        <v>352</v>
      </c>
      <c r="C8" s="103">
        <v>0</v>
      </c>
      <c r="D8" s="103">
        <v>0</v>
      </c>
      <c r="E8" s="103">
        <v>2</v>
      </c>
      <c r="F8" s="103">
        <v>202</v>
      </c>
    </row>
    <row r="9" spans="1:8" ht="22.5">
      <c r="A9" s="101">
        <v>4</v>
      </c>
      <c r="B9" s="102" t="s">
        <v>353</v>
      </c>
      <c r="C9" s="103">
        <v>33</v>
      </c>
      <c r="D9" s="103">
        <v>394</v>
      </c>
      <c r="E9" s="103">
        <v>105</v>
      </c>
      <c r="F9" s="103">
        <v>2355</v>
      </c>
    </row>
    <row r="10" spans="1:8" ht="22.5">
      <c r="A10" s="101">
        <v>5</v>
      </c>
      <c r="B10" s="102" t="s">
        <v>354</v>
      </c>
      <c r="C10" s="103">
        <v>275</v>
      </c>
      <c r="D10" s="103">
        <v>2808</v>
      </c>
      <c r="E10" s="103">
        <v>963</v>
      </c>
      <c r="F10" s="103">
        <v>9476</v>
      </c>
    </row>
    <row r="11" spans="1:8" ht="22.5">
      <c r="A11" s="101">
        <v>6</v>
      </c>
      <c r="B11" s="102" t="s">
        <v>355</v>
      </c>
      <c r="C11" s="103">
        <v>124</v>
      </c>
      <c r="D11" s="103">
        <v>589</v>
      </c>
      <c r="E11" s="103">
        <v>580</v>
      </c>
      <c r="F11" s="103">
        <v>3168</v>
      </c>
    </row>
    <row r="12" spans="1:8" ht="22.5">
      <c r="A12" s="101">
        <v>7</v>
      </c>
      <c r="B12" s="102" t="s">
        <v>356</v>
      </c>
      <c r="C12" s="103">
        <v>11</v>
      </c>
      <c r="D12" s="103">
        <v>114</v>
      </c>
      <c r="E12" s="103">
        <v>74</v>
      </c>
      <c r="F12" s="103">
        <v>436</v>
      </c>
    </row>
    <row r="13" spans="1:8" ht="22.5">
      <c r="A13" s="101">
        <v>8</v>
      </c>
      <c r="B13" s="102" t="s">
        <v>357</v>
      </c>
      <c r="C13" s="103">
        <v>8</v>
      </c>
      <c r="D13" s="103">
        <v>108</v>
      </c>
      <c r="E13" s="103">
        <v>228</v>
      </c>
      <c r="F13" s="103">
        <v>1211</v>
      </c>
    </row>
    <row r="14" spans="1:8" ht="22.5">
      <c r="A14" s="101">
        <v>9</v>
      </c>
      <c r="B14" s="102" t="s">
        <v>358</v>
      </c>
      <c r="C14" s="103">
        <v>0</v>
      </c>
      <c r="D14" s="103">
        <v>0</v>
      </c>
      <c r="E14" s="103">
        <v>0</v>
      </c>
      <c r="F14" s="103">
        <v>0</v>
      </c>
    </row>
    <row r="15" spans="1:8" ht="22.5">
      <c r="A15" s="101">
        <v>10</v>
      </c>
      <c r="B15" s="102" t="s">
        <v>359</v>
      </c>
      <c r="C15" s="103">
        <v>11</v>
      </c>
      <c r="D15" s="103">
        <v>250</v>
      </c>
      <c r="E15" s="103">
        <v>27</v>
      </c>
      <c r="F15" s="103">
        <v>349</v>
      </c>
    </row>
    <row r="16" spans="1:8" ht="22.5">
      <c r="A16" s="101">
        <v>11</v>
      </c>
      <c r="B16" s="102" t="s">
        <v>360</v>
      </c>
      <c r="C16" s="103">
        <v>12</v>
      </c>
      <c r="D16" s="103">
        <v>15</v>
      </c>
      <c r="E16" s="103">
        <v>51</v>
      </c>
      <c r="F16" s="103">
        <v>470</v>
      </c>
    </row>
    <row r="17" spans="1:7" ht="22.5">
      <c r="A17" s="101">
        <v>12</v>
      </c>
      <c r="B17" s="102" t="s">
        <v>361</v>
      </c>
      <c r="C17" s="103">
        <v>0</v>
      </c>
      <c r="D17" s="103">
        <v>0</v>
      </c>
      <c r="E17" s="103">
        <v>8</v>
      </c>
      <c r="F17" s="103">
        <v>9</v>
      </c>
    </row>
    <row r="18" spans="1:7" ht="22.5">
      <c r="A18" s="101">
        <v>13</v>
      </c>
      <c r="B18" s="102" t="s">
        <v>362</v>
      </c>
      <c r="C18" s="103">
        <v>24</v>
      </c>
      <c r="D18" s="103">
        <v>220</v>
      </c>
      <c r="E18" s="103">
        <v>148</v>
      </c>
      <c r="F18" s="103">
        <v>1762</v>
      </c>
    </row>
    <row r="19" spans="1:7" ht="22.5">
      <c r="A19" s="101">
        <v>14</v>
      </c>
      <c r="B19" s="102" t="s">
        <v>363</v>
      </c>
      <c r="C19" s="103">
        <v>119</v>
      </c>
      <c r="D19" s="103">
        <v>777</v>
      </c>
      <c r="E19" s="103">
        <v>164</v>
      </c>
      <c r="F19" s="103">
        <v>992</v>
      </c>
    </row>
    <row r="20" spans="1:7" ht="22.5">
      <c r="A20" s="101">
        <v>15</v>
      </c>
      <c r="B20" s="102" t="s">
        <v>364</v>
      </c>
      <c r="C20" s="103">
        <v>87</v>
      </c>
      <c r="D20" s="103">
        <v>442</v>
      </c>
      <c r="E20" s="103">
        <v>127</v>
      </c>
      <c r="F20" s="103">
        <v>614</v>
      </c>
    </row>
    <row r="21" spans="1:7" ht="22.5">
      <c r="A21" s="101">
        <v>16</v>
      </c>
      <c r="B21" s="102" t="s">
        <v>365</v>
      </c>
      <c r="C21" s="103">
        <v>409</v>
      </c>
      <c r="D21" s="103">
        <v>1930</v>
      </c>
      <c r="E21" s="103">
        <v>689</v>
      </c>
      <c r="F21" s="103">
        <v>5152</v>
      </c>
    </row>
    <row r="22" spans="1:7" ht="22.5">
      <c r="A22" s="101">
        <v>17</v>
      </c>
      <c r="B22" s="102" t="s">
        <v>366</v>
      </c>
      <c r="C22" s="103">
        <v>4</v>
      </c>
      <c r="D22" s="103">
        <v>29</v>
      </c>
      <c r="E22" s="103">
        <v>13</v>
      </c>
      <c r="F22" s="103">
        <v>39</v>
      </c>
    </row>
    <row r="23" spans="1:7" ht="22.5">
      <c r="A23" s="101">
        <v>18</v>
      </c>
      <c r="B23" s="102" t="s">
        <v>367</v>
      </c>
      <c r="C23" s="103">
        <v>8</v>
      </c>
      <c r="D23" s="103">
        <v>107</v>
      </c>
      <c r="E23" s="103">
        <v>84</v>
      </c>
      <c r="F23" s="103">
        <v>1660</v>
      </c>
    </row>
    <row r="24" spans="1:7" ht="22.5">
      <c r="A24" s="101">
        <v>19</v>
      </c>
      <c r="B24" s="102" t="s">
        <v>368</v>
      </c>
      <c r="C24" s="103">
        <v>0</v>
      </c>
      <c r="D24" s="103">
        <v>0</v>
      </c>
      <c r="E24" s="103">
        <v>5</v>
      </c>
      <c r="F24" s="103">
        <v>147</v>
      </c>
    </row>
    <row r="25" spans="1:7" ht="22.5">
      <c r="A25" s="101">
        <v>20</v>
      </c>
      <c r="B25" s="102" t="s">
        <v>369</v>
      </c>
      <c r="C25" s="103">
        <v>0</v>
      </c>
      <c r="D25" s="103">
        <v>0</v>
      </c>
      <c r="E25" s="103">
        <v>4</v>
      </c>
      <c r="F25" s="103">
        <v>0</v>
      </c>
    </row>
    <row r="26" spans="1:7" ht="22.5">
      <c r="A26" s="101">
        <v>21</v>
      </c>
      <c r="B26" s="102" t="s">
        <v>370</v>
      </c>
      <c r="C26" s="103">
        <v>134</v>
      </c>
      <c r="D26" s="103">
        <v>1247</v>
      </c>
      <c r="E26" s="103">
        <v>673</v>
      </c>
      <c r="F26" s="103">
        <v>7436</v>
      </c>
    </row>
    <row r="27" spans="1:7" ht="22.5">
      <c r="A27" s="101">
        <v>22</v>
      </c>
      <c r="B27" s="102" t="s">
        <v>371</v>
      </c>
      <c r="C27" s="103">
        <v>5</v>
      </c>
      <c r="D27" s="103">
        <v>72</v>
      </c>
      <c r="E27" s="103">
        <v>27</v>
      </c>
      <c r="F27" s="103">
        <v>187</v>
      </c>
    </row>
    <row r="28" spans="1:7" ht="22.5">
      <c r="A28" s="101">
        <v>23</v>
      </c>
      <c r="B28" s="102" t="s">
        <v>372</v>
      </c>
      <c r="C28" s="103">
        <v>54</v>
      </c>
      <c r="D28" s="103">
        <v>659</v>
      </c>
      <c r="E28" s="103">
        <v>204</v>
      </c>
      <c r="F28" s="103">
        <v>1661</v>
      </c>
    </row>
    <row r="29" spans="1:7" ht="22.5">
      <c r="A29" s="101">
        <v>24</v>
      </c>
      <c r="B29" s="102" t="s">
        <v>373</v>
      </c>
      <c r="C29" s="103">
        <v>79</v>
      </c>
      <c r="D29" s="103">
        <v>1066</v>
      </c>
      <c r="E29" s="103">
        <v>1204</v>
      </c>
      <c r="F29" s="103">
        <v>16894</v>
      </c>
    </row>
    <row r="30" spans="1:7" ht="22.5">
      <c r="A30" s="101">
        <v>25</v>
      </c>
      <c r="B30" s="102" t="s">
        <v>374</v>
      </c>
      <c r="C30" s="103">
        <v>0</v>
      </c>
      <c r="D30" s="103">
        <v>0</v>
      </c>
      <c r="E30" s="103">
        <v>6</v>
      </c>
      <c r="F30" s="103">
        <v>1</v>
      </c>
    </row>
    <row r="31" spans="1:7" ht="22.5">
      <c r="A31" s="101">
        <v>26</v>
      </c>
      <c r="B31" s="102" t="s">
        <v>375</v>
      </c>
      <c r="C31" s="103">
        <v>27</v>
      </c>
      <c r="D31" s="103">
        <v>397</v>
      </c>
      <c r="E31" s="103">
        <v>285</v>
      </c>
      <c r="F31" s="103">
        <v>2876</v>
      </c>
      <c r="G31" s="104"/>
    </row>
    <row r="32" spans="1:7" ht="22.5">
      <c r="A32" s="101">
        <v>27</v>
      </c>
      <c r="B32" s="102" t="s">
        <v>376</v>
      </c>
      <c r="C32" s="103">
        <v>5</v>
      </c>
      <c r="D32" s="103">
        <v>33</v>
      </c>
      <c r="E32" s="103">
        <v>148</v>
      </c>
      <c r="F32" s="103">
        <v>1359</v>
      </c>
    </row>
    <row r="33" spans="1:6" ht="22.5">
      <c r="A33" s="101">
        <v>28</v>
      </c>
      <c r="B33" s="102" t="s">
        <v>377</v>
      </c>
      <c r="C33" s="103">
        <v>0</v>
      </c>
      <c r="D33" s="103">
        <v>0</v>
      </c>
      <c r="E33" s="103">
        <v>65</v>
      </c>
      <c r="F33" s="103">
        <v>81</v>
      </c>
    </row>
    <row r="34" spans="1:6" ht="22.5">
      <c r="A34" s="101">
        <v>29</v>
      </c>
      <c r="B34" s="102" t="s">
        <v>378</v>
      </c>
      <c r="C34" s="103">
        <v>0</v>
      </c>
      <c r="D34" s="103">
        <v>0</v>
      </c>
      <c r="E34" s="103">
        <v>0</v>
      </c>
      <c r="F34" s="103">
        <v>0</v>
      </c>
    </row>
    <row r="35" spans="1:6" ht="22.5">
      <c r="A35" s="101">
        <v>30</v>
      </c>
      <c r="B35" s="102" t="s">
        <v>379</v>
      </c>
      <c r="C35" s="103">
        <v>239</v>
      </c>
      <c r="D35" s="103">
        <v>830</v>
      </c>
      <c r="E35" s="103">
        <v>248</v>
      </c>
      <c r="F35" s="103">
        <v>2322</v>
      </c>
    </row>
    <row r="36" spans="1:6" ht="22.5">
      <c r="A36" s="105"/>
      <c r="B36" s="102" t="s">
        <v>380</v>
      </c>
      <c r="C36" s="103">
        <v>1704</v>
      </c>
      <c r="D36" s="103">
        <v>12359</v>
      </c>
      <c r="E36" s="103">
        <v>6237</v>
      </c>
      <c r="F36" s="103">
        <v>62250</v>
      </c>
    </row>
  </sheetData>
  <mergeCells count="7">
    <mergeCell ref="A1:F1"/>
    <mergeCell ref="A2:F2"/>
    <mergeCell ref="A3:F3"/>
    <mergeCell ref="A4:A5"/>
    <mergeCell ref="B4:B5"/>
    <mergeCell ref="C4:D4"/>
    <mergeCell ref="E4:F4"/>
  </mergeCells>
  <pageMargins left="0.7" right="0.7" top="0.75" bottom="0.75" header="0.3" footer="0.3"/>
  <pageSetup scale="64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Y128"/>
  <sheetViews>
    <sheetView topLeftCell="A61" workbookViewId="0">
      <selection activeCell="I46" sqref="I46:M46"/>
    </sheetView>
  </sheetViews>
  <sheetFormatPr defaultRowHeight="15.75"/>
  <cols>
    <col min="1" max="1" width="6.5703125" style="143" customWidth="1"/>
    <col min="2" max="2" width="37" style="143" customWidth="1"/>
    <col min="3" max="3" width="3.7109375" style="122" customWidth="1"/>
    <col min="4" max="4" width="10" style="122" customWidth="1"/>
    <col min="5" max="5" width="8" style="122" customWidth="1"/>
    <col min="6" max="6" width="8.28515625" style="122" customWidth="1"/>
    <col min="7" max="7" width="9.7109375" style="122" customWidth="1"/>
    <col min="8" max="8" width="14" style="122" customWidth="1"/>
    <col min="9" max="9" width="13.140625" style="122" customWidth="1"/>
    <col min="10" max="10" width="15.42578125" style="122" customWidth="1"/>
    <col min="11" max="11" width="14.28515625" style="122" customWidth="1"/>
    <col min="12" max="12" width="15.42578125" style="122" bestFit="1" customWidth="1"/>
    <col min="13" max="13" width="16.85546875" style="122" customWidth="1"/>
    <col min="14" max="14" width="8.42578125" style="122" customWidth="1"/>
    <col min="15" max="15" width="35.5703125" style="122" customWidth="1"/>
    <col min="16" max="16" width="15.5703125" style="122" customWidth="1"/>
    <col min="17" max="18" width="13.85546875" style="122" customWidth="1"/>
    <col min="19" max="19" width="15.42578125" style="122" customWidth="1"/>
    <col min="20" max="20" width="14.7109375" style="122" customWidth="1"/>
    <col min="21" max="21" width="10.42578125" style="122" bestFit="1" customWidth="1"/>
    <col min="22" max="22" width="15.7109375" style="122" customWidth="1"/>
    <col min="23" max="23" width="9.7109375" style="122" customWidth="1"/>
    <col min="24" max="25" width="10" style="122" customWidth="1"/>
    <col min="26" max="16384" width="9.140625" style="122"/>
  </cols>
  <sheetData>
    <row r="1" spans="1:25">
      <c r="A1" s="617" t="s">
        <v>857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 t="s">
        <v>857</v>
      </c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</row>
    <row r="2" spans="1:25">
      <c r="A2" s="617" t="s">
        <v>858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 t="s">
        <v>858</v>
      </c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617"/>
    </row>
    <row r="3" spans="1:25" ht="32.25" customHeight="1">
      <c r="A3" s="613" t="s">
        <v>410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24" t="s">
        <v>411</v>
      </c>
      <c r="O3" s="624"/>
      <c r="P3" s="624"/>
      <c r="Q3" s="624"/>
      <c r="R3" s="624"/>
      <c r="S3" s="624"/>
      <c r="T3" s="624"/>
      <c r="U3" s="624"/>
      <c r="V3" s="624"/>
      <c r="W3" s="624"/>
      <c r="X3" s="624"/>
      <c r="Y3" s="624"/>
    </row>
    <row r="4" spans="1:25">
      <c r="A4" s="123" t="s">
        <v>412</v>
      </c>
      <c r="B4" s="616" t="s">
        <v>413</v>
      </c>
      <c r="C4" s="124"/>
      <c r="D4" s="615" t="s">
        <v>414</v>
      </c>
      <c r="E4" s="615"/>
      <c r="F4" s="615"/>
      <c r="G4" s="615"/>
      <c r="H4" s="615"/>
      <c r="I4" s="618" t="s">
        <v>415</v>
      </c>
      <c r="J4" s="618"/>
      <c r="K4" s="618"/>
      <c r="L4" s="618"/>
      <c r="M4" s="618"/>
      <c r="N4" s="123" t="s">
        <v>412</v>
      </c>
      <c r="O4" s="616" t="s">
        <v>413</v>
      </c>
      <c r="P4" s="615" t="s">
        <v>416</v>
      </c>
      <c r="Q4" s="615"/>
      <c r="R4" s="615"/>
      <c r="S4" s="615"/>
      <c r="T4" s="615"/>
      <c r="U4" s="615" t="s">
        <v>417</v>
      </c>
      <c r="V4" s="615"/>
      <c r="W4" s="615"/>
      <c r="X4" s="615"/>
      <c r="Y4" s="615"/>
    </row>
    <row r="5" spans="1:25">
      <c r="A5" s="123" t="s">
        <v>418</v>
      </c>
      <c r="B5" s="616"/>
      <c r="C5" s="124"/>
      <c r="D5" s="125" t="s">
        <v>419</v>
      </c>
      <c r="E5" s="125" t="s">
        <v>420</v>
      </c>
      <c r="F5" s="125" t="s">
        <v>421</v>
      </c>
      <c r="G5" s="126" t="s">
        <v>422</v>
      </c>
      <c r="H5" s="127" t="s">
        <v>423</v>
      </c>
      <c r="I5" s="619" t="s">
        <v>424</v>
      </c>
      <c r="J5" s="620"/>
      <c r="K5" s="620"/>
      <c r="L5" s="620"/>
      <c r="M5" s="621"/>
      <c r="N5" s="128" t="s">
        <v>418</v>
      </c>
      <c r="O5" s="616"/>
      <c r="P5" s="611" t="s">
        <v>425</v>
      </c>
      <c r="Q5" s="612"/>
      <c r="R5" s="612"/>
      <c r="S5" s="612"/>
      <c r="T5" s="612"/>
      <c r="U5" s="611" t="s">
        <v>424</v>
      </c>
      <c r="V5" s="612"/>
      <c r="W5" s="612"/>
      <c r="X5" s="612"/>
      <c r="Y5" s="612"/>
    </row>
    <row r="6" spans="1:25">
      <c r="A6" s="123" t="s">
        <v>426</v>
      </c>
      <c r="B6" s="123" t="s">
        <v>427</v>
      </c>
      <c r="C6" s="129"/>
      <c r="D6" s="130"/>
      <c r="E6" s="130"/>
      <c r="F6" s="130"/>
      <c r="G6" s="130"/>
      <c r="H6" s="131"/>
      <c r="I6" s="132" t="s">
        <v>428</v>
      </c>
      <c r="J6" s="133" t="s">
        <v>429</v>
      </c>
      <c r="K6" s="132" t="s">
        <v>430</v>
      </c>
      <c r="L6" s="132" t="s">
        <v>422</v>
      </c>
      <c r="M6" s="134" t="s">
        <v>380</v>
      </c>
      <c r="N6" s="123" t="s">
        <v>426</v>
      </c>
      <c r="O6" s="123" t="s">
        <v>427</v>
      </c>
      <c r="P6" s="134" t="s">
        <v>428</v>
      </c>
      <c r="Q6" s="125" t="s">
        <v>429</v>
      </c>
      <c r="R6" s="134" t="s">
        <v>430</v>
      </c>
      <c r="S6" s="134" t="s">
        <v>422</v>
      </c>
      <c r="T6" s="134" t="s">
        <v>380</v>
      </c>
      <c r="U6" s="134" t="s">
        <v>428</v>
      </c>
      <c r="V6" s="125" t="s">
        <v>429</v>
      </c>
      <c r="W6" s="134" t="s">
        <v>430</v>
      </c>
      <c r="X6" s="134" t="s">
        <v>422</v>
      </c>
      <c r="Y6" s="134" t="s">
        <v>380</v>
      </c>
    </row>
    <row r="7" spans="1:25">
      <c r="A7" s="135">
        <v>1</v>
      </c>
      <c r="B7" s="136" t="s">
        <v>9</v>
      </c>
      <c r="C7" s="129"/>
      <c r="D7" s="137">
        <v>452</v>
      </c>
      <c r="E7" s="137">
        <v>188</v>
      </c>
      <c r="F7" s="137">
        <v>166</v>
      </c>
      <c r="G7" s="137">
        <v>169</v>
      </c>
      <c r="H7" s="137">
        <v>975</v>
      </c>
      <c r="I7" s="138">
        <v>841153</v>
      </c>
      <c r="J7" s="138">
        <v>871220</v>
      </c>
      <c r="K7" s="138">
        <v>1536299</v>
      </c>
      <c r="L7" s="138">
        <v>5402234</v>
      </c>
      <c r="M7" s="138">
        <v>8650906</v>
      </c>
      <c r="N7" s="135">
        <v>1</v>
      </c>
      <c r="O7" s="136" t="s">
        <v>9</v>
      </c>
      <c r="P7" s="139">
        <v>925422</v>
      </c>
      <c r="Q7" s="139">
        <v>897524</v>
      </c>
      <c r="R7" s="139">
        <v>1027859</v>
      </c>
      <c r="S7" s="139">
        <v>2702136</v>
      </c>
      <c r="T7" s="139">
        <v>5552941</v>
      </c>
      <c r="U7" s="139">
        <v>110.01827253781417</v>
      </c>
      <c r="V7" s="139">
        <v>103.01921443493032</v>
      </c>
      <c r="W7" s="139">
        <v>66.904879844353218</v>
      </c>
      <c r="X7" s="139">
        <v>50.018862566856605</v>
      </c>
      <c r="Y7" s="139">
        <v>64.189126549288602</v>
      </c>
    </row>
    <row r="8" spans="1:25">
      <c r="A8" s="135">
        <v>2</v>
      </c>
      <c r="B8" s="136" t="s">
        <v>10</v>
      </c>
      <c r="C8" s="129"/>
      <c r="D8" s="137">
        <v>201</v>
      </c>
      <c r="E8" s="137">
        <v>140</v>
      </c>
      <c r="F8" s="137">
        <v>94</v>
      </c>
      <c r="G8" s="137">
        <v>84</v>
      </c>
      <c r="H8" s="137">
        <v>519</v>
      </c>
      <c r="I8" s="138">
        <v>398800</v>
      </c>
      <c r="J8" s="138">
        <v>610241</v>
      </c>
      <c r="K8" s="138">
        <v>931000</v>
      </c>
      <c r="L8" s="138">
        <v>2368297</v>
      </c>
      <c r="M8" s="138">
        <v>4308338</v>
      </c>
      <c r="N8" s="135">
        <v>2</v>
      </c>
      <c r="O8" s="136" t="s">
        <v>10</v>
      </c>
      <c r="P8" s="139">
        <v>348632</v>
      </c>
      <c r="Q8" s="139">
        <v>500576</v>
      </c>
      <c r="R8" s="139">
        <v>555658</v>
      </c>
      <c r="S8" s="139">
        <v>1123163</v>
      </c>
      <c r="T8" s="139">
        <v>2528029</v>
      </c>
      <c r="U8" s="139">
        <v>87.420260782347043</v>
      </c>
      <c r="V8" s="139">
        <v>82.029231074280489</v>
      </c>
      <c r="W8" s="139">
        <v>59.683995703544582</v>
      </c>
      <c r="X8" s="139">
        <v>47.424921789792414</v>
      </c>
      <c r="Y8" s="139">
        <v>58.677592148062665</v>
      </c>
    </row>
    <row r="9" spans="1:25">
      <c r="A9" s="135">
        <v>3</v>
      </c>
      <c r="B9" s="136" t="s">
        <v>22</v>
      </c>
      <c r="C9" s="129"/>
      <c r="D9" s="137">
        <v>337</v>
      </c>
      <c r="E9" s="137">
        <v>201</v>
      </c>
      <c r="F9" s="137">
        <v>151</v>
      </c>
      <c r="G9" s="137">
        <v>105</v>
      </c>
      <c r="H9" s="137">
        <v>794</v>
      </c>
      <c r="I9" s="138">
        <v>691075</v>
      </c>
      <c r="J9" s="138">
        <v>1161260</v>
      </c>
      <c r="K9" s="138">
        <v>2699318</v>
      </c>
      <c r="L9" s="138">
        <v>1963550</v>
      </c>
      <c r="M9" s="138">
        <v>6515203</v>
      </c>
      <c r="N9" s="135">
        <v>3</v>
      </c>
      <c r="O9" s="136" t="s">
        <v>22</v>
      </c>
      <c r="P9" s="139">
        <v>807850</v>
      </c>
      <c r="Q9" s="139">
        <v>1049480</v>
      </c>
      <c r="R9" s="139">
        <v>1704139</v>
      </c>
      <c r="S9" s="139">
        <v>1003573</v>
      </c>
      <c r="T9" s="139">
        <v>4565042</v>
      </c>
      <c r="U9" s="139">
        <v>116.89758709257316</v>
      </c>
      <c r="V9" s="139">
        <v>90.374248660937269</v>
      </c>
      <c r="W9" s="139">
        <v>63.13220598684557</v>
      </c>
      <c r="X9" s="139">
        <v>51.110132158590304</v>
      </c>
      <c r="Y9" s="139">
        <v>70.067532815170921</v>
      </c>
    </row>
    <row r="10" spans="1:25">
      <c r="A10" s="135">
        <v>4</v>
      </c>
      <c r="B10" s="136" t="s">
        <v>313</v>
      </c>
      <c r="C10" s="129"/>
      <c r="D10" s="137">
        <v>64</v>
      </c>
      <c r="E10" s="137">
        <v>52</v>
      </c>
      <c r="F10" s="137">
        <v>54</v>
      </c>
      <c r="G10" s="137">
        <v>40</v>
      </c>
      <c r="H10" s="137">
        <v>210</v>
      </c>
      <c r="I10" s="138">
        <v>93263</v>
      </c>
      <c r="J10" s="138">
        <v>227257</v>
      </c>
      <c r="K10" s="138">
        <v>380116</v>
      </c>
      <c r="L10" s="138">
        <v>302534</v>
      </c>
      <c r="M10" s="138">
        <v>1003170</v>
      </c>
      <c r="N10" s="135">
        <v>4</v>
      </c>
      <c r="O10" s="136" t="s">
        <v>313</v>
      </c>
      <c r="P10" s="139">
        <v>156704</v>
      </c>
      <c r="Q10" s="139">
        <v>169223</v>
      </c>
      <c r="R10" s="139">
        <v>158689</v>
      </c>
      <c r="S10" s="139">
        <v>329745</v>
      </c>
      <c r="T10" s="139">
        <v>814361</v>
      </c>
      <c r="U10" s="139">
        <v>168.02376076257465</v>
      </c>
      <c r="V10" s="139">
        <v>74.463272858481815</v>
      </c>
      <c r="W10" s="139">
        <v>41.747519178356079</v>
      </c>
      <c r="X10" s="139">
        <v>108.99436096438748</v>
      </c>
      <c r="Y10" s="139">
        <v>81.178763320274726</v>
      </c>
    </row>
    <row r="11" spans="1:25">
      <c r="A11" s="135">
        <v>5</v>
      </c>
      <c r="B11" s="136" t="s">
        <v>314</v>
      </c>
      <c r="C11" s="129"/>
      <c r="D11" s="137">
        <v>101</v>
      </c>
      <c r="E11" s="137">
        <v>199</v>
      </c>
      <c r="F11" s="137">
        <v>180</v>
      </c>
      <c r="G11" s="137">
        <v>236</v>
      </c>
      <c r="H11" s="137">
        <v>716</v>
      </c>
      <c r="I11" s="138">
        <v>220000</v>
      </c>
      <c r="J11" s="138">
        <v>1031098</v>
      </c>
      <c r="K11" s="138">
        <v>1753088</v>
      </c>
      <c r="L11" s="138">
        <v>4723463</v>
      </c>
      <c r="M11" s="138">
        <v>7727649</v>
      </c>
      <c r="N11" s="135">
        <v>5</v>
      </c>
      <c r="O11" s="136" t="s">
        <v>314</v>
      </c>
      <c r="P11" s="139">
        <v>235802</v>
      </c>
      <c r="Q11" s="139">
        <v>704307</v>
      </c>
      <c r="R11" s="139">
        <v>1009655</v>
      </c>
      <c r="S11" s="139">
        <v>3796311</v>
      </c>
      <c r="T11" s="139">
        <v>5746075</v>
      </c>
      <c r="U11" s="139">
        <v>107.18272727272726</v>
      </c>
      <c r="V11" s="139">
        <v>68.306504328395562</v>
      </c>
      <c r="W11" s="139">
        <v>57.592944564106304</v>
      </c>
      <c r="X11" s="139">
        <v>80.371350426583206</v>
      </c>
      <c r="Y11" s="139">
        <v>74.357349822695113</v>
      </c>
    </row>
    <row r="12" spans="1:25">
      <c r="A12" s="135">
        <v>6</v>
      </c>
      <c r="B12" s="136" t="s">
        <v>315</v>
      </c>
      <c r="C12" s="129"/>
      <c r="D12" s="137">
        <v>339</v>
      </c>
      <c r="E12" s="137">
        <v>210</v>
      </c>
      <c r="F12" s="137">
        <v>168</v>
      </c>
      <c r="G12" s="137">
        <v>169</v>
      </c>
      <c r="H12" s="137">
        <v>886</v>
      </c>
      <c r="I12" s="138">
        <v>678586</v>
      </c>
      <c r="J12" s="138">
        <v>1090926</v>
      </c>
      <c r="K12" s="138">
        <v>1435147</v>
      </c>
      <c r="L12" s="138">
        <v>2876071</v>
      </c>
      <c r="M12" s="138">
        <v>6080730</v>
      </c>
      <c r="N12" s="135">
        <v>6</v>
      </c>
      <c r="O12" s="136" t="s">
        <v>315</v>
      </c>
      <c r="P12" s="139">
        <v>691684</v>
      </c>
      <c r="Q12" s="139">
        <v>651522</v>
      </c>
      <c r="R12" s="139">
        <v>1514238</v>
      </c>
      <c r="S12" s="139">
        <v>1106583</v>
      </c>
      <c r="T12" s="139">
        <v>3964027</v>
      </c>
      <c r="U12" s="139">
        <v>101.93019013065403</v>
      </c>
      <c r="V12" s="139">
        <v>59.721924310173193</v>
      </c>
      <c r="W12" s="139">
        <v>105.5110034024389</v>
      </c>
      <c r="X12" s="139">
        <v>38.475510514170196</v>
      </c>
      <c r="Y12" s="139">
        <v>65.189985412935613</v>
      </c>
    </row>
    <row r="13" spans="1:25">
      <c r="A13" s="135">
        <v>7</v>
      </c>
      <c r="B13" s="136" t="s">
        <v>24</v>
      </c>
      <c r="C13" s="129"/>
      <c r="D13" s="137">
        <v>281</v>
      </c>
      <c r="E13" s="137">
        <v>119</v>
      </c>
      <c r="F13" s="137">
        <v>85</v>
      </c>
      <c r="G13" s="137">
        <v>92</v>
      </c>
      <c r="H13" s="137">
        <v>577</v>
      </c>
      <c r="I13" s="138">
        <v>557098</v>
      </c>
      <c r="J13" s="138">
        <v>384960</v>
      </c>
      <c r="K13" s="138">
        <v>598931</v>
      </c>
      <c r="L13" s="138">
        <v>1673590</v>
      </c>
      <c r="M13" s="138">
        <v>3214579</v>
      </c>
      <c r="N13" s="135">
        <v>7</v>
      </c>
      <c r="O13" s="136" t="s">
        <v>24</v>
      </c>
      <c r="P13" s="139">
        <v>454530</v>
      </c>
      <c r="Q13" s="139">
        <v>263733</v>
      </c>
      <c r="R13" s="139">
        <v>272979</v>
      </c>
      <c r="S13" s="139">
        <v>1372489</v>
      </c>
      <c r="T13" s="139">
        <v>2363731</v>
      </c>
      <c r="U13" s="139">
        <v>81.588876642888692</v>
      </c>
      <c r="V13" s="139">
        <v>68.509195760598502</v>
      </c>
      <c r="W13" s="139">
        <v>45.577704276452543</v>
      </c>
      <c r="X13" s="139">
        <v>82.008675960061908</v>
      </c>
      <c r="Y13" s="139">
        <v>73.531588428842483</v>
      </c>
    </row>
    <row r="14" spans="1:25">
      <c r="A14" s="136"/>
      <c r="B14" s="123" t="s">
        <v>431</v>
      </c>
      <c r="C14" s="129"/>
      <c r="D14" s="140">
        <v>1775</v>
      </c>
      <c r="E14" s="140">
        <v>1109</v>
      </c>
      <c r="F14" s="140">
        <v>898</v>
      </c>
      <c r="G14" s="140">
        <v>895</v>
      </c>
      <c r="H14" s="140">
        <v>4677</v>
      </c>
      <c r="I14" s="141">
        <v>3479975</v>
      </c>
      <c r="J14" s="141">
        <v>5376962</v>
      </c>
      <c r="K14" s="141">
        <v>9333899</v>
      </c>
      <c r="L14" s="141">
        <v>19309739</v>
      </c>
      <c r="M14" s="141">
        <v>37500575</v>
      </c>
      <c r="N14" s="136"/>
      <c r="O14" s="123" t="s">
        <v>431</v>
      </c>
      <c r="P14" s="142">
        <v>3620624</v>
      </c>
      <c r="Q14" s="142">
        <v>4236365</v>
      </c>
      <c r="R14" s="142">
        <v>6243217</v>
      </c>
      <c r="S14" s="142">
        <v>11434000</v>
      </c>
      <c r="T14" s="142">
        <v>25534206</v>
      </c>
      <c r="U14" s="142">
        <v>104.04166696599833</v>
      </c>
      <c r="V14" s="142">
        <v>78.787333814150074</v>
      </c>
      <c r="W14" s="142">
        <v>66.887556850572309</v>
      </c>
      <c r="X14" s="142">
        <v>59.213643436609885</v>
      </c>
      <c r="Y14" s="142">
        <v>68.090171950696757</v>
      </c>
    </row>
    <row r="15" spans="1:25">
      <c r="N15" s="622"/>
      <c r="O15" s="623"/>
      <c r="P15" s="129"/>
      <c r="Q15" s="129"/>
      <c r="R15" s="129"/>
      <c r="S15" s="129"/>
      <c r="T15" s="129"/>
      <c r="U15" s="144"/>
      <c r="V15" s="144"/>
      <c r="W15" s="144"/>
      <c r="X15" s="144"/>
      <c r="Y15" s="144"/>
    </row>
    <row r="16" spans="1:25">
      <c r="N16" s="135"/>
      <c r="O16" s="136"/>
      <c r="P16" s="138"/>
      <c r="Q16" s="138"/>
      <c r="R16" s="138"/>
      <c r="S16" s="138"/>
      <c r="T16" s="138"/>
      <c r="U16" s="144"/>
      <c r="V16" s="144"/>
      <c r="W16" s="144"/>
      <c r="X16" s="144"/>
      <c r="Y16" s="144"/>
    </row>
    <row r="17" spans="1:25">
      <c r="N17" s="135"/>
      <c r="O17" s="136"/>
      <c r="P17" s="138"/>
      <c r="Q17" s="138"/>
      <c r="R17" s="138"/>
      <c r="S17" s="138"/>
      <c r="T17" s="138"/>
      <c r="U17" s="145"/>
      <c r="V17" s="144"/>
      <c r="W17" s="144"/>
      <c r="X17" s="144"/>
      <c r="Y17" s="144"/>
    </row>
    <row r="18" spans="1:25">
      <c r="A18" s="622" t="s">
        <v>432</v>
      </c>
      <c r="B18" s="623"/>
      <c r="C18" s="129"/>
      <c r="D18" s="125" t="s">
        <v>419</v>
      </c>
      <c r="E18" s="125" t="s">
        <v>420</v>
      </c>
      <c r="F18" s="125" t="s">
        <v>421</v>
      </c>
      <c r="G18" s="126" t="s">
        <v>422</v>
      </c>
      <c r="H18" s="127" t="s">
        <v>423</v>
      </c>
      <c r="I18" s="134" t="s">
        <v>428</v>
      </c>
      <c r="J18" s="125" t="s">
        <v>429</v>
      </c>
      <c r="K18" s="134" t="s">
        <v>430</v>
      </c>
      <c r="L18" s="134" t="s">
        <v>422</v>
      </c>
      <c r="M18" s="134" t="s">
        <v>380</v>
      </c>
      <c r="N18" s="622" t="s">
        <v>432</v>
      </c>
      <c r="O18" s="623"/>
      <c r="P18" s="138"/>
      <c r="Q18" s="138"/>
      <c r="R18" s="138"/>
      <c r="S18" s="138"/>
      <c r="T18" s="138"/>
      <c r="U18" s="144"/>
      <c r="V18" s="144"/>
      <c r="W18" s="144"/>
      <c r="X18" s="144"/>
      <c r="Y18" s="144"/>
    </row>
    <row r="19" spans="1:25">
      <c r="A19" s="146">
        <v>1</v>
      </c>
      <c r="B19" s="147" t="s">
        <v>5</v>
      </c>
      <c r="C19" s="129"/>
      <c r="D19" s="129">
        <v>3</v>
      </c>
      <c r="E19" s="129">
        <v>6</v>
      </c>
      <c r="F19" s="129">
        <v>22</v>
      </c>
      <c r="G19" s="129">
        <v>26</v>
      </c>
      <c r="H19" s="129">
        <v>57</v>
      </c>
      <c r="I19" s="138">
        <v>5962</v>
      </c>
      <c r="J19" s="138">
        <v>8058</v>
      </c>
      <c r="K19" s="138">
        <v>40039</v>
      </c>
      <c r="L19" s="138">
        <v>241651</v>
      </c>
      <c r="M19" s="138">
        <v>295710</v>
      </c>
      <c r="N19" s="146">
        <v>1</v>
      </c>
      <c r="O19" s="147" t="s">
        <v>5</v>
      </c>
      <c r="P19" s="138">
        <v>3686</v>
      </c>
      <c r="Q19" s="138">
        <v>4592</v>
      </c>
      <c r="R19" s="138">
        <v>28276</v>
      </c>
      <c r="S19" s="138">
        <v>209175</v>
      </c>
      <c r="T19" s="138">
        <v>245729</v>
      </c>
      <c r="U19" s="138">
        <v>61.824890976182488</v>
      </c>
      <c r="V19" s="138">
        <v>56.986845371059815</v>
      </c>
      <c r="W19" s="138">
        <v>70.621144384225374</v>
      </c>
      <c r="X19" s="138">
        <v>86.560783940476142</v>
      </c>
      <c r="Y19" s="138">
        <v>83.097967603395219</v>
      </c>
    </row>
    <row r="20" spans="1:25">
      <c r="A20" s="146">
        <v>2</v>
      </c>
      <c r="B20" s="147" t="s">
        <v>6</v>
      </c>
      <c r="C20" s="129"/>
      <c r="D20" s="129">
        <v>10</v>
      </c>
      <c r="E20" s="129">
        <v>13</v>
      </c>
      <c r="F20" s="129">
        <v>28</v>
      </c>
      <c r="G20" s="129">
        <v>68</v>
      </c>
      <c r="H20" s="129">
        <v>119</v>
      </c>
      <c r="I20" s="138">
        <v>5792</v>
      </c>
      <c r="J20" s="138">
        <v>13144</v>
      </c>
      <c r="K20" s="138">
        <v>92604</v>
      </c>
      <c r="L20" s="138">
        <v>684100</v>
      </c>
      <c r="M20" s="138">
        <v>795640</v>
      </c>
      <c r="N20" s="146">
        <v>2</v>
      </c>
      <c r="O20" s="147" t="s">
        <v>6</v>
      </c>
      <c r="P20" s="138">
        <v>10458</v>
      </c>
      <c r="Q20" s="138">
        <v>17692</v>
      </c>
      <c r="R20" s="138">
        <v>97027</v>
      </c>
      <c r="S20" s="138">
        <v>495059</v>
      </c>
      <c r="T20" s="138">
        <v>620236</v>
      </c>
      <c r="U20" s="138">
        <v>180.55939226519337</v>
      </c>
      <c r="V20" s="138">
        <v>134.60133901399877</v>
      </c>
      <c r="W20" s="138">
        <v>104.7762515658071</v>
      </c>
      <c r="X20" s="138">
        <v>72.366466890805441</v>
      </c>
      <c r="Y20" s="138">
        <v>77.95435121411694</v>
      </c>
    </row>
    <row r="21" spans="1:25">
      <c r="A21" s="146">
        <v>3</v>
      </c>
      <c r="B21" s="147" t="s">
        <v>40</v>
      </c>
      <c r="C21" s="129"/>
      <c r="D21" s="129">
        <v>14</v>
      </c>
      <c r="E21" s="129">
        <v>28</v>
      </c>
      <c r="F21" s="129">
        <v>35</v>
      </c>
      <c r="G21" s="129">
        <v>37</v>
      </c>
      <c r="H21" s="129">
        <v>114</v>
      </c>
      <c r="I21" s="138">
        <v>22910</v>
      </c>
      <c r="J21" s="138">
        <v>24141</v>
      </c>
      <c r="K21" s="138">
        <v>176759</v>
      </c>
      <c r="L21" s="138">
        <v>485780</v>
      </c>
      <c r="M21" s="138">
        <v>709590</v>
      </c>
      <c r="N21" s="146">
        <v>3</v>
      </c>
      <c r="O21" s="147" t="s">
        <v>40</v>
      </c>
      <c r="P21" s="138">
        <v>18958</v>
      </c>
      <c r="Q21" s="138">
        <v>15134</v>
      </c>
      <c r="R21" s="138">
        <v>149013</v>
      </c>
      <c r="S21" s="138">
        <v>586530</v>
      </c>
      <c r="T21" s="138">
        <v>769635</v>
      </c>
      <c r="U21" s="138">
        <v>82.749890877346132</v>
      </c>
      <c r="V21" s="138">
        <v>62.69002941054638</v>
      </c>
      <c r="W21" s="138">
        <v>84.3029209262329</v>
      </c>
      <c r="X21" s="138">
        <v>120.73984108032442</v>
      </c>
      <c r="Y21" s="138">
        <v>108.46192871940134</v>
      </c>
    </row>
    <row r="22" spans="1:25">
      <c r="A22" s="146">
        <v>4</v>
      </c>
      <c r="B22" s="148" t="s">
        <v>85</v>
      </c>
      <c r="C22" s="129"/>
      <c r="D22" s="129">
        <v>33</v>
      </c>
      <c r="E22" s="129">
        <v>28</v>
      </c>
      <c r="F22" s="129">
        <v>28</v>
      </c>
      <c r="G22" s="129">
        <v>42</v>
      </c>
      <c r="H22" s="129">
        <v>131</v>
      </c>
      <c r="I22" s="138">
        <v>48228</v>
      </c>
      <c r="J22" s="138">
        <v>57625</v>
      </c>
      <c r="K22" s="138">
        <v>191615</v>
      </c>
      <c r="L22" s="138">
        <v>618807</v>
      </c>
      <c r="M22" s="138">
        <v>916275</v>
      </c>
      <c r="N22" s="146">
        <v>4</v>
      </c>
      <c r="O22" s="148" t="s">
        <v>85</v>
      </c>
      <c r="P22" s="138">
        <v>41607</v>
      </c>
      <c r="Q22" s="138">
        <v>78615</v>
      </c>
      <c r="R22" s="138">
        <v>214025</v>
      </c>
      <c r="S22" s="138">
        <v>768605</v>
      </c>
      <c r="T22" s="138">
        <v>1102852</v>
      </c>
      <c r="U22" s="138">
        <v>86.27146056232894</v>
      </c>
      <c r="V22" s="138">
        <v>136.42516268980478</v>
      </c>
      <c r="W22" s="138">
        <v>111.69532656629177</v>
      </c>
      <c r="X22" s="138">
        <v>124.20754774913665</v>
      </c>
      <c r="Y22" s="138">
        <v>120.36255490982511</v>
      </c>
    </row>
    <row r="23" spans="1:25">
      <c r="A23" s="146">
        <v>5</v>
      </c>
      <c r="B23" s="148" t="s">
        <v>42</v>
      </c>
      <c r="C23" s="129"/>
      <c r="D23" s="129">
        <v>11</v>
      </c>
      <c r="E23" s="129">
        <v>9</v>
      </c>
      <c r="F23" s="129">
        <v>25</v>
      </c>
      <c r="G23" s="129">
        <v>17</v>
      </c>
      <c r="H23" s="129">
        <v>62</v>
      </c>
      <c r="I23" s="138">
        <v>16945</v>
      </c>
      <c r="J23" s="138">
        <v>19579</v>
      </c>
      <c r="K23" s="138">
        <v>86958</v>
      </c>
      <c r="L23" s="138">
        <v>133586</v>
      </c>
      <c r="M23" s="138">
        <v>257068</v>
      </c>
      <c r="N23" s="146">
        <v>5</v>
      </c>
      <c r="O23" s="148" t="s">
        <v>42</v>
      </c>
      <c r="P23" s="138">
        <v>15198</v>
      </c>
      <c r="Q23" s="138">
        <v>15443</v>
      </c>
      <c r="R23" s="138">
        <v>58169</v>
      </c>
      <c r="S23" s="138">
        <v>373179</v>
      </c>
      <c r="T23" s="138">
        <v>461989</v>
      </c>
      <c r="U23" s="138">
        <v>89.690174092652697</v>
      </c>
      <c r="V23" s="138">
        <v>78.875325603963432</v>
      </c>
      <c r="W23" s="138">
        <v>66.893212815382142</v>
      </c>
      <c r="X23" s="138">
        <v>279.35487251658111</v>
      </c>
      <c r="Y23" s="138">
        <v>179.71470583658797</v>
      </c>
    </row>
    <row r="24" spans="1:25">
      <c r="A24" s="146">
        <v>6</v>
      </c>
      <c r="B24" s="147" t="s">
        <v>316</v>
      </c>
      <c r="C24" s="129"/>
      <c r="D24" s="129">
        <v>11</v>
      </c>
      <c r="E24" s="129">
        <v>35</v>
      </c>
      <c r="F24" s="129">
        <v>33</v>
      </c>
      <c r="G24" s="129">
        <v>41</v>
      </c>
      <c r="H24" s="129">
        <v>120</v>
      </c>
      <c r="I24" s="138">
        <v>22498</v>
      </c>
      <c r="J24" s="138">
        <v>34308</v>
      </c>
      <c r="K24" s="138">
        <v>86968</v>
      </c>
      <c r="L24" s="138">
        <v>527166</v>
      </c>
      <c r="M24" s="138">
        <v>670940</v>
      </c>
      <c r="N24" s="146">
        <v>6</v>
      </c>
      <c r="O24" s="147" t="s">
        <v>316</v>
      </c>
      <c r="P24" s="138">
        <v>22232</v>
      </c>
      <c r="Q24" s="138">
        <v>39928</v>
      </c>
      <c r="R24" s="138">
        <v>64118</v>
      </c>
      <c r="S24" s="138">
        <v>323384</v>
      </c>
      <c r="T24" s="138">
        <v>449662</v>
      </c>
      <c r="U24" s="138">
        <v>98.81767268201618</v>
      </c>
      <c r="V24" s="138">
        <v>116.38101900431386</v>
      </c>
      <c r="W24" s="138">
        <v>73.725968172201277</v>
      </c>
      <c r="X24" s="138">
        <v>61.34386512028469</v>
      </c>
      <c r="Y24" s="138">
        <v>67.019703699287575</v>
      </c>
    </row>
    <row r="25" spans="1:25">
      <c r="A25" s="146">
        <v>7</v>
      </c>
      <c r="B25" s="148" t="s">
        <v>44</v>
      </c>
      <c r="C25" s="129"/>
      <c r="D25" s="129">
        <v>19</v>
      </c>
      <c r="E25" s="129">
        <v>6</v>
      </c>
      <c r="F25" s="129">
        <v>20</v>
      </c>
      <c r="G25" s="129">
        <v>17</v>
      </c>
      <c r="H25" s="129">
        <v>62</v>
      </c>
      <c r="I25" s="138">
        <v>18843</v>
      </c>
      <c r="J25" s="138">
        <v>2181</v>
      </c>
      <c r="K25" s="138">
        <v>33400</v>
      </c>
      <c r="L25" s="138">
        <v>113055</v>
      </c>
      <c r="M25" s="138">
        <v>167479</v>
      </c>
      <c r="N25" s="146">
        <v>7</v>
      </c>
      <c r="O25" s="148" t="s">
        <v>44</v>
      </c>
      <c r="P25" s="138">
        <v>9165</v>
      </c>
      <c r="Q25" s="138">
        <v>4023</v>
      </c>
      <c r="R25" s="138">
        <v>9789</v>
      </c>
      <c r="S25" s="138">
        <v>118125</v>
      </c>
      <c r="T25" s="138">
        <v>141102</v>
      </c>
      <c r="U25" s="138">
        <v>48.638751791116064</v>
      </c>
      <c r="V25" s="138">
        <v>184.45667125171937</v>
      </c>
      <c r="W25" s="138">
        <v>29.308383233532936</v>
      </c>
      <c r="X25" s="138">
        <v>104.48454292158684</v>
      </c>
      <c r="Y25" s="138">
        <v>84.250562757121784</v>
      </c>
    </row>
    <row r="26" spans="1:25">
      <c r="A26" s="146">
        <v>8</v>
      </c>
      <c r="B26" s="148" t="s">
        <v>14</v>
      </c>
      <c r="C26" s="129"/>
      <c r="D26" s="129">
        <v>12</v>
      </c>
      <c r="E26" s="129">
        <v>20</v>
      </c>
      <c r="F26" s="129">
        <v>30</v>
      </c>
      <c r="G26" s="129">
        <v>46</v>
      </c>
      <c r="H26" s="129">
        <v>108</v>
      </c>
      <c r="I26" s="138">
        <v>12525</v>
      </c>
      <c r="J26" s="138">
        <v>67151</v>
      </c>
      <c r="K26" s="138">
        <v>140147</v>
      </c>
      <c r="L26" s="138">
        <v>621880</v>
      </c>
      <c r="M26" s="138">
        <v>841703</v>
      </c>
      <c r="N26" s="146">
        <v>8</v>
      </c>
      <c r="O26" s="148" t="s">
        <v>14</v>
      </c>
      <c r="P26" s="138">
        <v>21963</v>
      </c>
      <c r="Q26" s="138">
        <v>32568</v>
      </c>
      <c r="R26" s="138">
        <v>65309</v>
      </c>
      <c r="S26" s="138">
        <v>456728</v>
      </c>
      <c r="T26" s="138">
        <v>576568</v>
      </c>
      <c r="U26" s="138">
        <v>175.35329341317365</v>
      </c>
      <c r="V26" s="138">
        <v>48.499650042441658</v>
      </c>
      <c r="W26" s="138">
        <v>46.600355341177476</v>
      </c>
      <c r="X26" s="138">
        <v>73.443107995111603</v>
      </c>
      <c r="Y26" s="138">
        <v>68.500171675757358</v>
      </c>
    </row>
    <row r="27" spans="1:25">
      <c r="A27" s="146">
        <v>9</v>
      </c>
      <c r="B27" s="148" t="s">
        <v>317</v>
      </c>
      <c r="C27" s="129"/>
      <c r="D27" s="129">
        <v>79</v>
      </c>
      <c r="E27" s="129">
        <v>64</v>
      </c>
      <c r="F27" s="129">
        <v>51</v>
      </c>
      <c r="G27" s="129">
        <v>47</v>
      </c>
      <c r="H27" s="129">
        <v>241</v>
      </c>
      <c r="I27" s="138">
        <v>63198</v>
      </c>
      <c r="J27" s="138">
        <v>45589</v>
      </c>
      <c r="K27" s="138">
        <v>172518</v>
      </c>
      <c r="L27" s="138">
        <v>587235</v>
      </c>
      <c r="M27" s="138">
        <v>868540</v>
      </c>
      <c r="N27" s="146">
        <v>9</v>
      </c>
      <c r="O27" s="148" t="s">
        <v>317</v>
      </c>
      <c r="P27" s="138">
        <v>67054</v>
      </c>
      <c r="Q27" s="138">
        <v>63352</v>
      </c>
      <c r="R27" s="138">
        <v>114180</v>
      </c>
      <c r="S27" s="138">
        <v>307225</v>
      </c>
      <c r="T27" s="138">
        <v>551811</v>
      </c>
      <c r="U27" s="138">
        <v>106.10145890692743</v>
      </c>
      <c r="V27" s="138">
        <v>138.96334642128582</v>
      </c>
      <c r="W27" s="138">
        <v>66.18439814975828</v>
      </c>
      <c r="X27" s="138">
        <v>52.317215424829925</v>
      </c>
      <c r="Y27" s="138">
        <v>63.533170608147003</v>
      </c>
    </row>
    <row r="28" spans="1:25">
      <c r="A28" s="146">
        <v>10</v>
      </c>
      <c r="B28" s="148" t="s">
        <v>318</v>
      </c>
      <c r="C28" s="129"/>
      <c r="D28" s="129">
        <v>1</v>
      </c>
      <c r="E28" s="129">
        <v>9</v>
      </c>
      <c r="F28" s="129">
        <v>18</v>
      </c>
      <c r="G28" s="129">
        <v>19</v>
      </c>
      <c r="H28" s="129">
        <v>47</v>
      </c>
      <c r="I28" s="138">
        <v>3463</v>
      </c>
      <c r="J28" s="138">
        <v>9597</v>
      </c>
      <c r="K28" s="138">
        <v>42945</v>
      </c>
      <c r="L28" s="138">
        <v>573479</v>
      </c>
      <c r="M28" s="138">
        <v>629484</v>
      </c>
      <c r="N28" s="146">
        <v>10</v>
      </c>
      <c r="O28" s="148" t="s">
        <v>318</v>
      </c>
      <c r="P28" s="138">
        <v>2315</v>
      </c>
      <c r="Q28" s="138">
        <v>8972</v>
      </c>
      <c r="R28" s="138">
        <v>30025</v>
      </c>
      <c r="S28" s="138">
        <v>255738</v>
      </c>
      <c r="T28" s="138">
        <v>297050</v>
      </c>
      <c r="U28" s="138">
        <v>66.849552411204158</v>
      </c>
      <c r="V28" s="138">
        <v>93.487548192143379</v>
      </c>
      <c r="W28" s="138">
        <v>69.915007567819302</v>
      </c>
      <c r="X28" s="138">
        <v>44.594135094746278</v>
      </c>
      <c r="Y28" s="138">
        <v>47.189444052589103</v>
      </c>
    </row>
    <row r="29" spans="1:25">
      <c r="A29" s="146">
        <v>11</v>
      </c>
      <c r="B29" s="148" t="s">
        <v>319</v>
      </c>
      <c r="C29" s="129"/>
      <c r="D29" s="129">
        <v>9</v>
      </c>
      <c r="E29" s="129">
        <v>13</v>
      </c>
      <c r="F29" s="129">
        <v>24</v>
      </c>
      <c r="G29" s="129">
        <v>35</v>
      </c>
      <c r="H29" s="129">
        <v>81</v>
      </c>
      <c r="I29" s="138">
        <v>12520</v>
      </c>
      <c r="J29" s="138">
        <v>12657</v>
      </c>
      <c r="K29" s="138">
        <v>104683</v>
      </c>
      <c r="L29" s="138">
        <v>429289</v>
      </c>
      <c r="M29" s="138">
        <v>559149</v>
      </c>
      <c r="N29" s="146">
        <v>11</v>
      </c>
      <c r="O29" s="148" t="s">
        <v>319</v>
      </c>
      <c r="P29" s="138">
        <v>18897</v>
      </c>
      <c r="Q29" s="138">
        <v>9075</v>
      </c>
      <c r="R29" s="138">
        <v>66997</v>
      </c>
      <c r="S29" s="138">
        <v>1065971</v>
      </c>
      <c r="T29" s="138">
        <v>1160940</v>
      </c>
      <c r="U29" s="138">
        <v>150.93450479233226</v>
      </c>
      <c r="V29" s="138">
        <v>71.699454847120165</v>
      </c>
      <c r="W29" s="138">
        <v>63.999885368206876</v>
      </c>
      <c r="X29" s="138">
        <v>248.31081159778145</v>
      </c>
      <c r="Y29" s="138">
        <v>207.62623200613791</v>
      </c>
    </row>
    <row r="30" spans="1:25">
      <c r="A30" s="146">
        <v>12</v>
      </c>
      <c r="B30" s="148" t="s">
        <v>46</v>
      </c>
      <c r="C30" s="129"/>
      <c r="D30" s="129">
        <v>0</v>
      </c>
      <c r="E30" s="129">
        <v>2</v>
      </c>
      <c r="F30" s="129">
        <v>5</v>
      </c>
      <c r="G30" s="129">
        <v>15</v>
      </c>
      <c r="H30" s="129">
        <v>22</v>
      </c>
      <c r="I30" s="138">
        <v>0</v>
      </c>
      <c r="J30" s="138">
        <v>1774</v>
      </c>
      <c r="K30" s="138">
        <v>6388</v>
      </c>
      <c r="L30" s="138">
        <v>220774</v>
      </c>
      <c r="M30" s="138">
        <v>228936</v>
      </c>
      <c r="N30" s="146">
        <v>12</v>
      </c>
      <c r="O30" s="148" t="s">
        <v>46</v>
      </c>
      <c r="P30" s="138">
        <v>0</v>
      </c>
      <c r="Q30" s="138">
        <v>1075</v>
      </c>
      <c r="R30" s="138">
        <v>4694</v>
      </c>
      <c r="S30" s="138">
        <v>175626</v>
      </c>
      <c r="T30" s="138">
        <v>181395</v>
      </c>
      <c r="U30" s="138"/>
      <c r="V30" s="138">
        <v>60.597519729425031</v>
      </c>
      <c r="W30" s="138">
        <v>73.481527864746397</v>
      </c>
      <c r="X30" s="138">
        <v>79.550128185384153</v>
      </c>
      <c r="Y30" s="138">
        <v>79.233934374672401</v>
      </c>
    </row>
    <row r="31" spans="1:25">
      <c r="A31" s="146">
        <v>13</v>
      </c>
      <c r="B31" s="147" t="s">
        <v>320</v>
      </c>
      <c r="C31" s="129"/>
      <c r="D31" s="129">
        <v>2</v>
      </c>
      <c r="E31" s="129">
        <v>2</v>
      </c>
      <c r="F31" s="129">
        <v>0</v>
      </c>
      <c r="G31" s="129">
        <v>10</v>
      </c>
      <c r="H31" s="129">
        <v>14</v>
      </c>
      <c r="I31" s="138">
        <v>3412</v>
      </c>
      <c r="J31" s="138">
        <v>477</v>
      </c>
      <c r="K31" s="138">
        <v>0</v>
      </c>
      <c r="L31" s="138">
        <v>54233</v>
      </c>
      <c r="M31" s="138">
        <v>58122</v>
      </c>
      <c r="N31" s="146">
        <v>13</v>
      </c>
      <c r="O31" s="147" t="s">
        <v>320</v>
      </c>
      <c r="P31" s="138">
        <v>6546</v>
      </c>
      <c r="Q31" s="138">
        <v>2818</v>
      </c>
      <c r="R31" s="138">
        <v>0</v>
      </c>
      <c r="S31" s="138">
        <v>95381</v>
      </c>
      <c r="T31" s="138">
        <v>104745</v>
      </c>
      <c r="U31" s="138"/>
      <c r="V31" s="138">
        <v>590.77568134171906</v>
      </c>
      <c r="W31" s="138"/>
      <c r="X31" s="138">
        <v>175.87262367930964</v>
      </c>
      <c r="Y31" s="138">
        <v>180.21575307112624</v>
      </c>
    </row>
    <row r="32" spans="1:25">
      <c r="A32" s="146">
        <v>14</v>
      </c>
      <c r="B32" s="147" t="s">
        <v>321</v>
      </c>
      <c r="C32" s="129"/>
      <c r="D32" s="129">
        <v>0</v>
      </c>
      <c r="E32" s="129">
        <v>0</v>
      </c>
      <c r="F32" s="129">
        <v>0</v>
      </c>
      <c r="G32" s="129">
        <v>8</v>
      </c>
      <c r="H32" s="129">
        <v>8</v>
      </c>
      <c r="I32" s="138">
        <v>0</v>
      </c>
      <c r="J32" s="138">
        <v>0</v>
      </c>
      <c r="K32" s="138">
        <v>0</v>
      </c>
      <c r="L32" s="138">
        <v>104533</v>
      </c>
      <c r="M32" s="138">
        <v>104533</v>
      </c>
      <c r="N32" s="146">
        <v>14</v>
      </c>
      <c r="O32" s="147" t="s">
        <v>321</v>
      </c>
      <c r="P32" s="138">
        <v>0</v>
      </c>
      <c r="Q32" s="138">
        <v>0</v>
      </c>
      <c r="R32" s="138">
        <v>0</v>
      </c>
      <c r="S32" s="138">
        <v>51102</v>
      </c>
      <c r="T32" s="138">
        <v>51102</v>
      </c>
      <c r="U32" s="138"/>
      <c r="V32" s="138"/>
      <c r="W32" s="138"/>
      <c r="X32" s="138">
        <v>48.885997723207026</v>
      </c>
      <c r="Y32" s="138">
        <v>48.885997723207026</v>
      </c>
    </row>
    <row r="33" spans="1:25">
      <c r="A33" s="146">
        <v>15</v>
      </c>
      <c r="B33" s="147" t="s">
        <v>322</v>
      </c>
      <c r="C33" s="129"/>
      <c r="D33" s="129">
        <v>15</v>
      </c>
      <c r="E33" s="129">
        <v>1</v>
      </c>
      <c r="F33" s="129">
        <v>4</v>
      </c>
      <c r="G33" s="129">
        <v>22</v>
      </c>
      <c r="H33" s="129">
        <v>42</v>
      </c>
      <c r="I33" s="138">
        <v>6988</v>
      </c>
      <c r="J33" s="138">
        <v>2250</v>
      </c>
      <c r="K33" s="138">
        <v>15630</v>
      </c>
      <c r="L33" s="138">
        <v>221487</v>
      </c>
      <c r="M33" s="138">
        <v>246355</v>
      </c>
      <c r="N33" s="146">
        <v>15</v>
      </c>
      <c r="O33" s="147" t="s">
        <v>322</v>
      </c>
      <c r="P33" s="138">
        <v>8438</v>
      </c>
      <c r="Q33" s="138">
        <v>1587</v>
      </c>
      <c r="R33" s="138">
        <v>11354</v>
      </c>
      <c r="S33" s="138">
        <v>315113</v>
      </c>
      <c r="T33" s="138">
        <v>336492</v>
      </c>
      <c r="U33" s="138">
        <v>120.74985689753863</v>
      </c>
      <c r="V33" s="138">
        <v>70.533333333333331</v>
      </c>
      <c r="W33" s="138">
        <v>72.642354446577102</v>
      </c>
      <c r="X33" s="138">
        <v>142.27155544117713</v>
      </c>
      <c r="Y33" s="138">
        <v>136.5882567839094</v>
      </c>
    </row>
    <row r="34" spans="1:25">
      <c r="A34" s="146">
        <v>16</v>
      </c>
      <c r="B34" s="148" t="s">
        <v>323</v>
      </c>
      <c r="C34" s="129"/>
      <c r="D34" s="129">
        <v>10</v>
      </c>
      <c r="E34" s="129">
        <v>9</v>
      </c>
      <c r="F34" s="129">
        <v>19</v>
      </c>
      <c r="G34" s="129">
        <v>27</v>
      </c>
      <c r="H34" s="129">
        <v>65</v>
      </c>
      <c r="I34" s="138">
        <v>10392</v>
      </c>
      <c r="J34" s="138">
        <v>8030</v>
      </c>
      <c r="K34" s="138">
        <v>32568</v>
      </c>
      <c r="L34" s="138">
        <v>241915</v>
      </c>
      <c r="M34" s="138">
        <v>292905</v>
      </c>
      <c r="N34" s="146">
        <v>16</v>
      </c>
      <c r="O34" s="148" t="s">
        <v>323</v>
      </c>
      <c r="P34" s="138">
        <v>12265</v>
      </c>
      <c r="Q34" s="138">
        <v>28256</v>
      </c>
      <c r="R34" s="138">
        <v>24443</v>
      </c>
      <c r="S34" s="138">
        <v>182157</v>
      </c>
      <c r="T34" s="138">
        <v>247121</v>
      </c>
      <c r="U34" s="138">
        <v>118.02347959969207</v>
      </c>
      <c r="V34" s="138">
        <v>351.8804483188045</v>
      </c>
      <c r="W34" s="138">
        <v>75.052198477032675</v>
      </c>
      <c r="X34" s="138">
        <v>75.2979352251824</v>
      </c>
      <c r="Y34" s="138">
        <v>84.368993359621726</v>
      </c>
    </row>
    <row r="35" spans="1:25">
      <c r="A35" s="146">
        <v>17</v>
      </c>
      <c r="B35" s="148" t="s">
        <v>324</v>
      </c>
      <c r="C35" s="129"/>
      <c r="D35" s="129">
        <v>18</v>
      </c>
      <c r="E35" s="129">
        <v>56</v>
      </c>
      <c r="F35" s="129">
        <v>49</v>
      </c>
      <c r="G35" s="129">
        <v>36</v>
      </c>
      <c r="H35" s="129">
        <v>159</v>
      </c>
      <c r="I35" s="138">
        <v>17463</v>
      </c>
      <c r="J35" s="138">
        <v>152245</v>
      </c>
      <c r="K35" s="138">
        <v>333245</v>
      </c>
      <c r="L35" s="138">
        <v>523965</v>
      </c>
      <c r="M35" s="138">
        <v>1026918</v>
      </c>
      <c r="N35" s="146">
        <v>17</v>
      </c>
      <c r="O35" s="148" t="s">
        <v>324</v>
      </c>
      <c r="P35" s="138">
        <v>30305</v>
      </c>
      <c r="Q35" s="138">
        <v>170104</v>
      </c>
      <c r="R35" s="138">
        <v>168955</v>
      </c>
      <c r="S35" s="138">
        <v>630658</v>
      </c>
      <c r="T35" s="138">
        <v>1000022</v>
      </c>
      <c r="U35" s="138">
        <v>173.53833820076733</v>
      </c>
      <c r="V35" s="138">
        <v>111.73043449702782</v>
      </c>
      <c r="W35" s="138">
        <v>50.699935482902973</v>
      </c>
      <c r="X35" s="138">
        <v>120.36261964062484</v>
      </c>
      <c r="Y35" s="138">
        <v>97.380900909322847</v>
      </c>
    </row>
    <row r="36" spans="1:25">
      <c r="A36" s="146">
        <v>18</v>
      </c>
      <c r="B36" s="148" t="s">
        <v>325</v>
      </c>
      <c r="C36" s="129"/>
      <c r="D36" s="129">
        <v>0</v>
      </c>
      <c r="E36" s="129">
        <v>1</v>
      </c>
      <c r="F36" s="129">
        <v>16</v>
      </c>
      <c r="G36" s="129">
        <v>12</v>
      </c>
      <c r="H36" s="129">
        <v>29</v>
      </c>
      <c r="I36" s="138">
        <v>0</v>
      </c>
      <c r="J36" s="138">
        <v>143</v>
      </c>
      <c r="K36" s="138">
        <v>8244</v>
      </c>
      <c r="L36" s="138">
        <v>23474</v>
      </c>
      <c r="M36" s="138">
        <v>31861</v>
      </c>
      <c r="N36" s="146">
        <v>18</v>
      </c>
      <c r="O36" s="148" t="s">
        <v>325</v>
      </c>
      <c r="P36" s="138">
        <v>0</v>
      </c>
      <c r="Q36" s="138">
        <v>212</v>
      </c>
      <c r="R36" s="138">
        <v>10520</v>
      </c>
      <c r="S36" s="138">
        <v>203851</v>
      </c>
      <c r="T36" s="138">
        <v>214583</v>
      </c>
      <c r="U36" s="138"/>
      <c r="V36" s="138">
        <v>148.25174825174824</v>
      </c>
      <c r="W36" s="138">
        <v>127.60795730228045</v>
      </c>
      <c r="X36" s="138">
        <v>868.41185993013551</v>
      </c>
      <c r="Y36" s="138">
        <v>673.49737924107842</v>
      </c>
    </row>
    <row r="37" spans="1:25">
      <c r="A37" s="149">
        <v>19</v>
      </c>
      <c r="B37" s="148" t="s">
        <v>13</v>
      </c>
      <c r="C37" s="129"/>
      <c r="D37" s="129">
        <v>9</v>
      </c>
      <c r="E37" s="129">
        <v>30</v>
      </c>
      <c r="F37" s="129">
        <v>25</v>
      </c>
      <c r="G37" s="129">
        <v>23</v>
      </c>
      <c r="H37" s="129">
        <v>87</v>
      </c>
      <c r="I37" s="138">
        <v>15386</v>
      </c>
      <c r="J37" s="138">
        <v>68654</v>
      </c>
      <c r="K37" s="138">
        <v>328898</v>
      </c>
      <c r="L37" s="138">
        <v>1296160</v>
      </c>
      <c r="M37" s="138">
        <v>1709098</v>
      </c>
      <c r="N37" s="149">
        <v>19</v>
      </c>
      <c r="O37" s="148" t="s">
        <v>13</v>
      </c>
      <c r="P37" s="138">
        <v>21689</v>
      </c>
      <c r="Q37" s="138">
        <v>90676</v>
      </c>
      <c r="R37" s="138">
        <v>205411</v>
      </c>
      <c r="S37" s="138">
        <v>782837</v>
      </c>
      <c r="T37" s="138">
        <v>1100613</v>
      </c>
      <c r="U37" s="138">
        <v>140.96581307682308</v>
      </c>
      <c r="V37" s="138">
        <v>132.07679086433419</v>
      </c>
      <c r="W37" s="138">
        <v>62.45431714391696</v>
      </c>
      <c r="X37" s="138">
        <v>60.396633131712129</v>
      </c>
      <c r="Y37" s="138">
        <v>64.397301968640761</v>
      </c>
    </row>
    <row r="38" spans="1:25">
      <c r="A38" s="149">
        <v>20</v>
      </c>
      <c r="B38" s="148" t="s">
        <v>93</v>
      </c>
      <c r="C38" s="129"/>
      <c r="D38" s="129">
        <v>4</v>
      </c>
      <c r="E38" s="129">
        <v>0</v>
      </c>
      <c r="F38" s="129">
        <v>2</v>
      </c>
      <c r="G38" s="129">
        <v>1</v>
      </c>
      <c r="H38" s="129">
        <v>7</v>
      </c>
      <c r="I38" s="138">
        <v>193</v>
      </c>
      <c r="J38" s="138">
        <v>0</v>
      </c>
      <c r="K38" s="138">
        <v>2936</v>
      </c>
      <c r="L38" s="138">
        <v>4265</v>
      </c>
      <c r="M38" s="138">
        <v>7394</v>
      </c>
      <c r="N38" s="149">
        <v>20</v>
      </c>
      <c r="O38" s="148" t="s">
        <v>93</v>
      </c>
      <c r="P38" s="138">
        <v>279</v>
      </c>
      <c r="Q38" s="138">
        <v>0</v>
      </c>
      <c r="R38" s="138">
        <v>306</v>
      </c>
      <c r="S38" s="138">
        <v>5449</v>
      </c>
      <c r="T38" s="138">
        <v>6034</v>
      </c>
      <c r="U38" s="138">
        <v>144.559585492228</v>
      </c>
      <c r="V38" s="138"/>
      <c r="W38" s="138">
        <v>10.422343324250681</v>
      </c>
      <c r="X38" s="138">
        <v>127.76084407971864</v>
      </c>
      <c r="Y38" s="138">
        <v>81.606708141736533</v>
      </c>
    </row>
    <row r="39" spans="1:25">
      <c r="A39" s="146"/>
      <c r="B39" s="150" t="s">
        <v>433</v>
      </c>
      <c r="C39" s="129"/>
      <c r="D39" s="125">
        <v>260</v>
      </c>
      <c r="E39" s="125">
        <v>332</v>
      </c>
      <c r="F39" s="125">
        <v>434</v>
      </c>
      <c r="G39" s="125">
        <v>549</v>
      </c>
      <c r="H39" s="125">
        <v>1575</v>
      </c>
      <c r="I39" s="141">
        <v>286718</v>
      </c>
      <c r="J39" s="141">
        <v>527603</v>
      </c>
      <c r="K39" s="141">
        <v>1896545</v>
      </c>
      <c r="L39" s="141">
        <v>7706834</v>
      </c>
      <c r="M39" s="141">
        <v>10417700</v>
      </c>
      <c r="N39" s="146"/>
      <c r="O39" s="150" t="s">
        <v>433</v>
      </c>
      <c r="P39" s="141">
        <v>311055</v>
      </c>
      <c r="Q39" s="141">
        <v>584122</v>
      </c>
      <c r="R39" s="141">
        <v>1322611</v>
      </c>
      <c r="S39" s="141">
        <v>7401893</v>
      </c>
      <c r="T39" s="141">
        <v>9619681</v>
      </c>
      <c r="U39" s="141">
        <v>108.48813119511158</v>
      </c>
      <c r="V39" s="141">
        <v>110.71241065725555</v>
      </c>
      <c r="W39" s="141">
        <v>69.737918161709842</v>
      </c>
      <c r="X39" s="141">
        <v>96.043239026557472</v>
      </c>
      <c r="Y39" s="141">
        <v>92.339777494072578</v>
      </c>
    </row>
    <row r="40" spans="1:25">
      <c r="A40" s="151"/>
      <c r="B40" s="151"/>
      <c r="C40" s="129"/>
      <c r="D40" s="129"/>
      <c r="E40" s="129"/>
      <c r="F40" s="129"/>
      <c r="G40" s="129"/>
      <c r="H40" s="124"/>
      <c r="I40" s="138"/>
      <c r="J40" s="138"/>
      <c r="K40" s="138"/>
      <c r="L40" s="138"/>
      <c r="M40" s="138"/>
      <c r="N40" s="152"/>
      <c r="O40" s="153"/>
      <c r="P40" s="154"/>
      <c r="Q40" s="154"/>
      <c r="R40" s="154"/>
      <c r="S40" s="154"/>
      <c r="T40" s="154"/>
      <c r="U40" s="155"/>
      <c r="V40" s="155"/>
      <c r="W40" s="155"/>
      <c r="X40" s="155"/>
      <c r="Y40" s="155"/>
    </row>
    <row r="41" spans="1:25">
      <c r="A41" s="156"/>
      <c r="B41" s="156"/>
      <c r="C41" s="129"/>
      <c r="D41" s="129"/>
      <c r="E41" s="129"/>
      <c r="F41" s="129"/>
      <c r="G41" s="129"/>
      <c r="H41" s="124"/>
      <c r="I41" s="138"/>
      <c r="J41" s="138"/>
      <c r="K41" s="138"/>
      <c r="L41" s="138"/>
      <c r="M41" s="138"/>
      <c r="N41" s="136"/>
      <c r="O41" s="123"/>
      <c r="P41" s="138"/>
      <c r="Q41" s="138"/>
      <c r="R41" s="138"/>
      <c r="S41" s="138"/>
      <c r="T41" s="138"/>
      <c r="U41" s="144"/>
      <c r="V41" s="144"/>
      <c r="W41" s="144"/>
      <c r="X41" s="144"/>
      <c r="Y41" s="144"/>
    </row>
    <row r="42" spans="1:25">
      <c r="A42" s="617" t="s">
        <v>857</v>
      </c>
      <c r="B42" s="617"/>
      <c r="C42" s="617"/>
      <c r="D42" s="617"/>
      <c r="E42" s="617"/>
      <c r="F42" s="617"/>
      <c r="G42" s="617"/>
      <c r="H42" s="617"/>
      <c r="I42" s="617"/>
      <c r="J42" s="617"/>
      <c r="K42" s="617"/>
      <c r="L42" s="617"/>
      <c r="M42" s="617"/>
      <c r="N42" s="617" t="s">
        <v>857</v>
      </c>
      <c r="O42" s="617"/>
      <c r="P42" s="617"/>
      <c r="Q42" s="617"/>
      <c r="R42" s="617"/>
      <c r="S42" s="617"/>
      <c r="T42" s="617"/>
      <c r="U42" s="617"/>
      <c r="V42" s="617"/>
      <c r="W42" s="617"/>
      <c r="X42" s="617"/>
      <c r="Y42" s="157"/>
    </row>
    <row r="43" spans="1:25">
      <c r="A43" s="617" t="s">
        <v>858</v>
      </c>
      <c r="B43" s="617"/>
      <c r="C43" s="617"/>
      <c r="D43" s="617"/>
      <c r="E43" s="617"/>
      <c r="F43" s="617"/>
      <c r="G43" s="617"/>
      <c r="H43" s="617"/>
      <c r="I43" s="617"/>
      <c r="J43" s="617"/>
      <c r="K43" s="617"/>
      <c r="L43" s="617"/>
      <c r="M43" s="617"/>
      <c r="N43" s="617" t="s">
        <v>859</v>
      </c>
      <c r="O43" s="617"/>
      <c r="P43" s="617"/>
      <c r="Q43" s="617"/>
      <c r="R43" s="617"/>
      <c r="S43" s="617"/>
      <c r="T43" s="617"/>
      <c r="U43" s="617"/>
      <c r="V43" s="617"/>
      <c r="W43" s="617"/>
      <c r="X43" s="617"/>
      <c r="Y43" s="157"/>
    </row>
    <row r="44" spans="1:25" ht="33" customHeight="1">
      <c r="A44" s="613" t="s">
        <v>434</v>
      </c>
      <c r="B44" s="613"/>
      <c r="C44" s="613"/>
      <c r="D44" s="613"/>
      <c r="E44" s="613"/>
      <c r="F44" s="613"/>
      <c r="G44" s="613"/>
      <c r="H44" s="613"/>
      <c r="I44" s="613"/>
      <c r="J44" s="613"/>
      <c r="K44" s="613"/>
      <c r="L44" s="613"/>
      <c r="M44" s="613"/>
      <c r="N44" s="613" t="s">
        <v>435</v>
      </c>
      <c r="O44" s="613"/>
      <c r="P44" s="613"/>
      <c r="Q44" s="613"/>
      <c r="R44" s="613"/>
      <c r="S44" s="613"/>
      <c r="T44" s="613"/>
      <c r="U44" s="613"/>
      <c r="V44" s="613"/>
      <c r="W44" s="613"/>
      <c r="X44" s="613"/>
      <c r="Y44" s="157"/>
    </row>
    <row r="45" spans="1:25">
      <c r="A45" s="151" t="s">
        <v>412</v>
      </c>
      <c r="B45" s="614" t="s">
        <v>413</v>
      </c>
      <c r="C45" s="129"/>
      <c r="D45" s="615" t="s">
        <v>436</v>
      </c>
      <c r="E45" s="615"/>
      <c r="F45" s="615"/>
      <c r="G45" s="615"/>
      <c r="H45" s="615"/>
      <c r="I45" s="615" t="s">
        <v>415</v>
      </c>
      <c r="J45" s="615"/>
      <c r="K45" s="615"/>
      <c r="L45" s="615"/>
      <c r="M45" s="615"/>
      <c r="N45" s="123" t="s">
        <v>412</v>
      </c>
      <c r="O45" s="616" t="s">
        <v>413</v>
      </c>
      <c r="P45" s="615" t="s">
        <v>416</v>
      </c>
      <c r="Q45" s="615"/>
      <c r="R45" s="615"/>
      <c r="S45" s="615"/>
      <c r="T45" s="615"/>
      <c r="U45" s="615" t="s">
        <v>417</v>
      </c>
      <c r="V45" s="615"/>
      <c r="W45" s="615"/>
      <c r="X45" s="615"/>
      <c r="Y45" s="615"/>
    </row>
    <row r="46" spans="1:25">
      <c r="A46" s="151" t="s">
        <v>418</v>
      </c>
      <c r="B46" s="614"/>
      <c r="C46" s="129"/>
      <c r="D46" s="125" t="s">
        <v>419</v>
      </c>
      <c r="E46" s="125" t="s">
        <v>420</v>
      </c>
      <c r="F46" s="125" t="s">
        <v>421</v>
      </c>
      <c r="G46" s="126" t="s">
        <v>422</v>
      </c>
      <c r="H46" s="127" t="s">
        <v>423</v>
      </c>
      <c r="I46" s="611" t="s">
        <v>437</v>
      </c>
      <c r="J46" s="612"/>
      <c r="K46" s="612"/>
      <c r="L46" s="612"/>
      <c r="M46" s="612"/>
      <c r="N46" s="123" t="s">
        <v>418</v>
      </c>
      <c r="O46" s="616"/>
      <c r="P46" s="611" t="s">
        <v>425</v>
      </c>
      <c r="Q46" s="612"/>
      <c r="R46" s="612"/>
      <c r="S46" s="612"/>
      <c r="T46" s="612"/>
      <c r="U46" s="611" t="s">
        <v>424</v>
      </c>
      <c r="V46" s="612"/>
      <c r="W46" s="612"/>
      <c r="X46" s="612"/>
      <c r="Y46" s="612"/>
    </row>
    <row r="47" spans="1:25">
      <c r="A47" s="158" t="s">
        <v>438</v>
      </c>
      <c r="B47" s="150" t="s">
        <v>439</v>
      </c>
      <c r="C47" s="129"/>
      <c r="D47" s="129"/>
      <c r="E47" s="129"/>
      <c r="F47" s="129"/>
      <c r="G47" s="129"/>
      <c r="H47" s="124"/>
      <c r="I47" s="132" t="s">
        <v>428</v>
      </c>
      <c r="J47" s="133" t="s">
        <v>429</v>
      </c>
      <c r="K47" s="132" t="s">
        <v>430</v>
      </c>
      <c r="L47" s="132" t="s">
        <v>422</v>
      </c>
      <c r="M47" s="134" t="s">
        <v>380</v>
      </c>
      <c r="N47" s="158" t="s">
        <v>438</v>
      </c>
      <c r="O47" s="150" t="s">
        <v>439</v>
      </c>
      <c r="P47" s="134" t="s">
        <v>428</v>
      </c>
      <c r="Q47" s="125" t="s">
        <v>429</v>
      </c>
      <c r="R47" s="134" t="s">
        <v>430</v>
      </c>
      <c r="S47" s="134" t="s">
        <v>422</v>
      </c>
      <c r="T47" s="134" t="s">
        <v>380</v>
      </c>
      <c r="U47" s="134" t="s">
        <v>428</v>
      </c>
      <c r="V47" s="125" t="s">
        <v>429</v>
      </c>
      <c r="W47" s="134" t="s">
        <v>430</v>
      </c>
      <c r="X47" s="134" t="s">
        <v>422</v>
      </c>
      <c r="Y47" s="134" t="s">
        <v>380</v>
      </c>
    </row>
    <row r="48" spans="1:25">
      <c r="A48" s="149">
        <v>1</v>
      </c>
      <c r="B48" s="148" t="s">
        <v>328</v>
      </c>
      <c r="C48" s="129"/>
      <c r="D48" s="129">
        <v>157</v>
      </c>
      <c r="E48" s="129">
        <v>137</v>
      </c>
      <c r="F48" s="129">
        <v>92</v>
      </c>
      <c r="G48" s="129">
        <v>72</v>
      </c>
      <c r="H48" s="129">
        <v>458</v>
      </c>
      <c r="I48" s="138">
        <v>353732</v>
      </c>
      <c r="J48" s="138">
        <v>587141</v>
      </c>
      <c r="K48" s="138">
        <v>1001179</v>
      </c>
      <c r="L48" s="138">
        <v>1399988</v>
      </c>
      <c r="M48" s="138">
        <v>3342040</v>
      </c>
      <c r="N48" s="149">
        <v>1</v>
      </c>
      <c r="O48" s="148" t="s">
        <v>328</v>
      </c>
      <c r="P48" s="139">
        <v>175095</v>
      </c>
      <c r="Q48" s="139">
        <v>358620</v>
      </c>
      <c r="R48" s="139">
        <v>382089</v>
      </c>
      <c r="S48" s="139">
        <v>629961</v>
      </c>
      <c r="T48" s="139">
        <v>1545765</v>
      </c>
      <c r="U48" s="139">
        <v>49.499338482240788</v>
      </c>
      <c r="V48" s="139">
        <v>61.079025310785653</v>
      </c>
      <c r="W48" s="139">
        <v>38.163904756292332</v>
      </c>
      <c r="X48" s="139">
        <v>44.997599979428394</v>
      </c>
      <c r="Y48" s="139">
        <v>46.252139411856227</v>
      </c>
    </row>
    <row r="49" spans="1:25">
      <c r="A49" s="149">
        <v>2</v>
      </c>
      <c r="B49" s="148" t="s">
        <v>59</v>
      </c>
      <c r="C49" s="129"/>
      <c r="D49" s="129">
        <v>35</v>
      </c>
      <c r="E49" s="129">
        <v>26</v>
      </c>
      <c r="F49" s="129">
        <v>37</v>
      </c>
      <c r="G49" s="129">
        <v>55</v>
      </c>
      <c r="H49" s="129">
        <v>153</v>
      </c>
      <c r="I49" s="138">
        <v>96313</v>
      </c>
      <c r="J49" s="138">
        <v>56354</v>
      </c>
      <c r="K49" s="138">
        <v>152092</v>
      </c>
      <c r="L49" s="138">
        <v>1315147</v>
      </c>
      <c r="M49" s="138">
        <v>1619906</v>
      </c>
      <c r="N49" s="149">
        <v>2</v>
      </c>
      <c r="O49" s="148" t="s">
        <v>440</v>
      </c>
      <c r="P49" s="139">
        <v>63468</v>
      </c>
      <c r="Q49" s="139">
        <v>13744</v>
      </c>
      <c r="R49" s="139">
        <v>60983</v>
      </c>
      <c r="S49" s="139">
        <v>805308</v>
      </c>
      <c r="T49" s="139">
        <v>943503</v>
      </c>
      <c r="U49" s="139">
        <v>65.897646215983315</v>
      </c>
      <c r="V49" s="139">
        <v>24.388685807573555</v>
      </c>
      <c r="W49" s="139">
        <v>40.096126028982461</v>
      </c>
      <c r="X49" s="139">
        <v>61.233306999141547</v>
      </c>
      <c r="Y49" s="139">
        <v>58.244305533777883</v>
      </c>
    </row>
    <row r="50" spans="1:25">
      <c r="A50" s="149">
        <v>3</v>
      </c>
      <c r="B50" s="148" t="s">
        <v>330</v>
      </c>
      <c r="C50" s="129"/>
      <c r="D50" s="129">
        <v>3</v>
      </c>
      <c r="E50" s="129">
        <v>0</v>
      </c>
      <c r="F50" s="129">
        <v>7</v>
      </c>
      <c r="G50" s="129">
        <v>6</v>
      </c>
      <c r="H50" s="129">
        <v>16</v>
      </c>
      <c r="I50" s="138">
        <v>884</v>
      </c>
      <c r="J50" s="138">
        <v>0</v>
      </c>
      <c r="K50" s="138">
        <v>15188</v>
      </c>
      <c r="L50" s="138">
        <v>49836</v>
      </c>
      <c r="M50" s="138">
        <v>65908</v>
      </c>
      <c r="N50" s="149">
        <v>3</v>
      </c>
      <c r="O50" s="148" t="s">
        <v>330</v>
      </c>
      <c r="P50" s="139">
        <v>4048</v>
      </c>
      <c r="Q50" s="139">
        <v>0</v>
      </c>
      <c r="R50" s="139">
        <v>18810</v>
      </c>
      <c r="S50" s="139">
        <v>26672</v>
      </c>
      <c r="T50" s="139">
        <v>49530</v>
      </c>
      <c r="U50" s="139">
        <v>457.91855203619906</v>
      </c>
      <c r="V50" s="139"/>
      <c r="W50" s="139">
        <v>123.84777455886227</v>
      </c>
      <c r="X50" s="139">
        <v>53.519544104663296</v>
      </c>
      <c r="Y50" s="139">
        <v>75.150209382775984</v>
      </c>
    </row>
    <row r="51" spans="1:25">
      <c r="A51" s="149">
        <v>4</v>
      </c>
      <c r="B51" s="148" t="s">
        <v>331</v>
      </c>
      <c r="C51" s="129"/>
      <c r="D51" s="129">
        <v>1</v>
      </c>
      <c r="E51" s="129">
        <v>4</v>
      </c>
      <c r="F51" s="129">
        <v>8</v>
      </c>
      <c r="G51" s="129">
        <v>15</v>
      </c>
      <c r="H51" s="129">
        <v>28</v>
      </c>
      <c r="I51" s="138">
        <v>1410</v>
      </c>
      <c r="J51" s="138">
        <v>8781</v>
      </c>
      <c r="K51" s="138">
        <v>20267</v>
      </c>
      <c r="L51" s="138">
        <v>117241</v>
      </c>
      <c r="M51" s="138">
        <v>147699</v>
      </c>
      <c r="N51" s="149">
        <v>4</v>
      </c>
      <c r="O51" s="148" t="s">
        <v>331</v>
      </c>
      <c r="P51" s="139">
        <v>1879</v>
      </c>
      <c r="Q51" s="139">
        <v>8086</v>
      </c>
      <c r="R51" s="139">
        <v>16530</v>
      </c>
      <c r="S51" s="139">
        <v>84222</v>
      </c>
      <c r="T51" s="139">
        <v>110717</v>
      </c>
      <c r="U51" s="139">
        <v>133.26241134751774</v>
      </c>
      <c r="V51" s="139">
        <v>92.085183919826903</v>
      </c>
      <c r="W51" s="139">
        <v>81.561158533576744</v>
      </c>
      <c r="X51" s="139">
        <v>71.836644177378219</v>
      </c>
      <c r="Y51" s="139">
        <v>74.961238735536455</v>
      </c>
    </row>
    <row r="52" spans="1:25">
      <c r="A52" s="149">
        <v>5</v>
      </c>
      <c r="B52" s="148" t="s">
        <v>332</v>
      </c>
      <c r="C52" s="129"/>
      <c r="D52" s="129">
        <v>0</v>
      </c>
      <c r="E52" s="129">
        <v>1</v>
      </c>
      <c r="F52" s="129">
        <v>2</v>
      </c>
      <c r="G52" s="129">
        <v>9</v>
      </c>
      <c r="H52" s="129">
        <v>12</v>
      </c>
      <c r="I52" s="138">
        <v>0</v>
      </c>
      <c r="J52" s="138">
        <v>922</v>
      </c>
      <c r="K52" s="138">
        <v>2487</v>
      </c>
      <c r="L52" s="138">
        <v>41272</v>
      </c>
      <c r="M52" s="138">
        <v>44681</v>
      </c>
      <c r="N52" s="149">
        <v>5</v>
      </c>
      <c r="O52" s="148" t="s">
        <v>332</v>
      </c>
      <c r="P52" s="139">
        <v>0</v>
      </c>
      <c r="Q52" s="139">
        <v>511</v>
      </c>
      <c r="R52" s="139">
        <v>1980</v>
      </c>
      <c r="S52" s="139">
        <v>64129</v>
      </c>
      <c r="T52" s="139">
        <v>66620</v>
      </c>
      <c r="U52" s="139"/>
      <c r="V52" s="139">
        <v>55.422993492407812</v>
      </c>
      <c r="W52" s="139">
        <v>79.61399276236429</v>
      </c>
      <c r="X52" s="139">
        <v>155.38137235898429</v>
      </c>
      <c r="Y52" s="139">
        <v>149.10140775721223</v>
      </c>
    </row>
    <row r="53" spans="1:25">
      <c r="A53" s="149">
        <v>6</v>
      </c>
      <c r="B53" s="148" t="s">
        <v>333</v>
      </c>
      <c r="C53" s="129"/>
      <c r="D53" s="129">
        <v>22</v>
      </c>
      <c r="E53" s="129">
        <v>37</v>
      </c>
      <c r="F53" s="129">
        <v>20</v>
      </c>
      <c r="G53" s="129">
        <v>22</v>
      </c>
      <c r="H53" s="129">
        <v>101</v>
      </c>
      <c r="I53" s="138">
        <v>23599</v>
      </c>
      <c r="J53" s="138">
        <v>42672</v>
      </c>
      <c r="K53" s="138">
        <v>51942</v>
      </c>
      <c r="L53" s="138">
        <v>218833</v>
      </c>
      <c r="M53" s="138">
        <v>337046</v>
      </c>
      <c r="N53" s="149">
        <v>6</v>
      </c>
      <c r="O53" s="148" t="s">
        <v>333</v>
      </c>
      <c r="P53" s="139">
        <v>27560</v>
      </c>
      <c r="Q53" s="139">
        <v>47510</v>
      </c>
      <c r="R53" s="139">
        <v>58182</v>
      </c>
      <c r="S53" s="139">
        <v>325418</v>
      </c>
      <c r="T53" s="139">
        <v>458670</v>
      </c>
      <c r="U53" s="139">
        <v>116.78460951735244</v>
      </c>
      <c r="V53" s="139">
        <v>111.3376452943382</v>
      </c>
      <c r="W53" s="139">
        <v>112.01339956104886</v>
      </c>
      <c r="X53" s="139">
        <v>148.70609094606388</v>
      </c>
      <c r="Y53" s="139">
        <v>136.08528212766211</v>
      </c>
    </row>
    <row r="54" spans="1:25">
      <c r="A54" s="149">
        <v>7</v>
      </c>
      <c r="B54" s="147" t="s">
        <v>334</v>
      </c>
      <c r="D54" s="129">
        <v>0</v>
      </c>
      <c r="E54" s="129">
        <v>0</v>
      </c>
      <c r="F54" s="129">
        <v>2</v>
      </c>
      <c r="G54" s="129">
        <v>4</v>
      </c>
      <c r="H54" s="129">
        <v>6</v>
      </c>
      <c r="I54" s="138">
        <v>0</v>
      </c>
      <c r="J54" s="138">
        <v>0</v>
      </c>
      <c r="K54" s="138">
        <v>1911</v>
      </c>
      <c r="L54" s="138">
        <v>86128</v>
      </c>
      <c r="M54" s="138">
        <v>88039</v>
      </c>
      <c r="N54" s="149">
        <v>7</v>
      </c>
      <c r="O54" s="147" t="s">
        <v>334</v>
      </c>
      <c r="P54" s="139">
        <v>0</v>
      </c>
      <c r="Q54" s="139">
        <v>0</v>
      </c>
      <c r="R54" s="139">
        <v>3916</v>
      </c>
      <c r="S54" s="139">
        <v>225865</v>
      </c>
      <c r="T54" s="139">
        <v>229781</v>
      </c>
      <c r="U54" s="139"/>
      <c r="V54" s="139"/>
      <c r="W54" s="139">
        <v>204.91889063317635</v>
      </c>
      <c r="X54" s="139">
        <v>262.24340516440645</v>
      </c>
      <c r="Y54" s="139">
        <v>260.99910267040747</v>
      </c>
    </row>
    <row r="55" spans="1:25">
      <c r="A55" s="149">
        <v>8</v>
      </c>
      <c r="B55" s="148" t="s">
        <v>335</v>
      </c>
      <c r="C55" s="129"/>
      <c r="D55" s="129">
        <v>2</v>
      </c>
      <c r="E55" s="129">
        <v>11</v>
      </c>
      <c r="F55" s="129">
        <v>14</v>
      </c>
      <c r="G55" s="129">
        <v>20</v>
      </c>
      <c r="H55" s="129">
        <v>47</v>
      </c>
      <c r="I55" s="138">
        <v>3373</v>
      </c>
      <c r="J55" s="138">
        <v>28872</v>
      </c>
      <c r="K55" s="138">
        <v>49905</v>
      </c>
      <c r="L55" s="138">
        <v>293910</v>
      </c>
      <c r="M55" s="138">
        <v>376060</v>
      </c>
      <c r="N55" s="149">
        <v>8</v>
      </c>
      <c r="O55" s="148" t="s">
        <v>335</v>
      </c>
      <c r="P55" s="139">
        <v>3976</v>
      </c>
      <c r="Q55" s="139">
        <v>19893</v>
      </c>
      <c r="R55" s="139">
        <v>44919</v>
      </c>
      <c r="S55" s="139">
        <v>132796</v>
      </c>
      <c r="T55" s="139">
        <v>201584</v>
      </c>
      <c r="U55" s="139">
        <v>117.87726059887341</v>
      </c>
      <c r="V55" s="139">
        <v>68.900665004156281</v>
      </c>
      <c r="W55" s="139">
        <v>90.009017132551847</v>
      </c>
      <c r="X55" s="139">
        <v>45.182538872443942</v>
      </c>
      <c r="Y55" s="139">
        <v>53.604212093814816</v>
      </c>
    </row>
    <row r="56" spans="1:25">
      <c r="A56" s="149">
        <v>9</v>
      </c>
      <c r="B56" s="147" t="s">
        <v>336</v>
      </c>
      <c r="C56" s="129"/>
      <c r="D56" s="129">
        <v>4</v>
      </c>
      <c r="E56" s="129">
        <v>11</v>
      </c>
      <c r="F56" s="129">
        <v>14</v>
      </c>
      <c r="G56" s="129">
        <v>18</v>
      </c>
      <c r="H56" s="129">
        <v>47</v>
      </c>
      <c r="I56" s="138">
        <v>2013</v>
      </c>
      <c r="J56" s="138">
        <v>16656</v>
      </c>
      <c r="K56" s="138">
        <v>44766</v>
      </c>
      <c r="L56" s="138">
        <v>328538</v>
      </c>
      <c r="M56" s="138">
        <v>391973</v>
      </c>
      <c r="N56" s="149">
        <v>9</v>
      </c>
      <c r="O56" s="147" t="s">
        <v>336</v>
      </c>
      <c r="P56" s="139">
        <v>1344</v>
      </c>
      <c r="Q56" s="139">
        <v>10970</v>
      </c>
      <c r="R56" s="139">
        <v>19975</v>
      </c>
      <c r="S56" s="139">
        <v>306806</v>
      </c>
      <c r="T56" s="139">
        <v>339095</v>
      </c>
      <c r="U56" s="139">
        <v>66.766020864381531</v>
      </c>
      <c r="V56" s="139">
        <v>65.86215177713737</v>
      </c>
      <c r="W56" s="139">
        <v>44.620917660724658</v>
      </c>
      <c r="X56" s="139">
        <v>93.385240063554292</v>
      </c>
      <c r="Y56" s="139">
        <v>86.509785112750109</v>
      </c>
    </row>
    <row r="57" spans="1:25">
      <c r="A57" s="149">
        <v>10</v>
      </c>
      <c r="B57" s="147" t="s">
        <v>337</v>
      </c>
      <c r="D57" s="129">
        <v>4</v>
      </c>
      <c r="E57" s="129">
        <v>10</v>
      </c>
      <c r="F57" s="129">
        <v>5</v>
      </c>
      <c r="G57" s="129">
        <v>3</v>
      </c>
      <c r="H57" s="129">
        <v>22</v>
      </c>
      <c r="I57" s="138">
        <v>3362</v>
      </c>
      <c r="J57" s="138">
        <v>22057</v>
      </c>
      <c r="K57" s="138">
        <v>28151</v>
      </c>
      <c r="L57" s="138">
        <v>96101</v>
      </c>
      <c r="M57" s="138">
        <v>149671</v>
      </c>
      <c r="N57" s="149">
        <v>10</v>
      </c>
      <c r="O57" s="147" t="s">
        <v>337</v>
      </c>
      <c r="P57" s="139">
        <v>4045</v>
      </c>
      <c r="Q57" s="139">
        <v>39295</v>
      </c>
      <c r="R57" s="139">
        <v>18510</v>
      </c>
      <c r="S57" s="139">
        <v>168781</v>
      </c>
      <c r="T57" s="139">
        <v>230631</v>
      </c>
      <c r="U57" s="139">
        <v>120.31528851873885</v>
      </c>
      <c r="V57" s="139">
        <v>178.15206057034047</v>
      </c>
      <c r="W57" s="139">
        <v>65.752548754928767</v>
      </c>
      <c r="X57" s="139">
        <v>175.62876556955703</v>
      </c>
      <c r="Y57" s="139">
        <v>154.09197506530992</v>
      </c>
    </row>
    <row r="58" spans="1:25">
      <c r="A58" s="149">
        <v>11</v>
      </c>
      <c r="B58" s="148" t="s">
        <v>338</v>
      </c>
      <c r="C58" s="129"/>
      <c r="D58" s="129">
        <v>4</v>
      </c>
      <c r="E58" s="129">
        <v>6</v>
      </c>
      <c r="F58" s="129">
        <v>14</v>
      </c>
      <c r="G58" s="129">
        <v>23</v>
      </c>
      <c r="H58" s="129">
        <v>47</v>
      </c>
      <c r="I58" s="138">
        <v>5280</v>
      </c>
      <c r="J58" s="138">
        <v>6212</v>
      </c>
      <c r="K58" s="138">
        <v>71242</v>
      </c>
      <c r="L58" s="138">
        <v>313706</v>
      </c>
      <c r="M58" s="138">
        <v>396440</v>
      </c>
      <c r="N58" s="149">
        <v>11</v>
      </c>
      <c r="O58" s="148" t="s">
        <v>338</v>
      </c>
      <c r="P58" s="139">
        <v>2100</v>
      </c>
      <c r="Q58" s="139">
        <v>5433</v>
      </c>
      <c r="R58" s="139">
        <v>68984</v>
      </c>
      <c r="S58" s="139">
        <v>204003</v>
      </c>
      <c r="T58" s="139">
        <v>280520</v>
      </c>
      <c r="U58" s="139">
        <v>39.772727272727273</v>
      </c>
      <c r="V58" s="139">
        <v>87.459755312298782</v>
      </c>
      <c r="W58" s="139">
        <v>96.83052132169226</v>
      </c>
      <c r="X58" s="139">
        <v>65.029996238516318</v>
      </c>
      <c r="Y58" s="139">
        <v>70.759761880738566</v>
      </c>
    </row>
    <row r="59" spans="1:25">
      <c r="A59" s="149">
        <v>12</v>
      </c>
      <c r="B59" s="147" t="s">
        <v>339</v>
      </c>
      <c r="D59" s="129">
        <v>0</v>
      </c>
      <c r="E59" s="129">
        <v>12</v>
      </c>
      <c r="F59" s="129">
        <v>3</v>
      </c>
      <c r="G59" s="129">
        <v>2</v>
      </c>
      <c r="H59" s="129">
        <v>17</v>
      </c>
      <c r="I59" s="138">
        <v>0</v>
      </c>
      <c r="J59" s="138">
        <v>7108</v>
      </c>
      <c r="K59" s="138">
        <v>16722</v>
      </c>
      <c r="L59" s="138">
        <v>153058</v>
      </c>
      <c r="M59" s="138">
        <v>176888</v>
      </c>
      <c r="N59" s="149">
        <v>12</v>
      </c>
      <c r="O59" s="147" t="s">
        <v>339</v>
      </c>
      <c r="P59" s="139">
        <v>0</v>
      </c>
      <c r="Q59" s="139">
        <v>7477</v>
      </c>
      <c r="R59" s="139">
        <v>9902</v>
      </c>
      <c r="S59" s="139">
        <v>34181</v>
      </c>
      <c r="T59" s="139">
        <v>51560</v>
      </c>
      <c r="U59" s="139"/>
      <c r="V59" s="139">
        <v>105.19133370849747</v>
      </c>
      <c r="W59" s="139">
        <v>59.215404855878482</v>
      </c>
      <c r="X59" s="139">
        <v>22.332057128670176</v>
      </c>
      <c r="Y59" s="139">
        <v>29.148387680340104</v>
      </c>
    </row>
    <row r="60" spans="1:25">
      <c r="A60" s="149">
        <v>13</v>
      </c>
      <c r="B60" s="148" t="s">
        <v>441</v>
      </c>
      <c r="D60" s="129">
        <v>23</v>
      </c>
      <c r="E60" s="129">
        <v>57</v>
      </c>
      <c r="F60" s="129">
        <v>32</v>
      </c>
      <c r="G60" s="129">
        <v>140</v>
      </c>
      <c r="H60" s="129">
        <v>252</v>
      </c>
      <c r="I60" s="138">
        <v>193434</v>
      </c>
      <c r="J60" s="138">
        <v>114789</v>
      </c>
      <c r="K60" s="138">
        <v>247118</v>
      </c>
      <c r="L60" s="138">
        <v>3867025</v>
      </c>
      <c r="M60" s="138">
        <v>4422366</v>
      </c>
      <c r="N60" s="149">
        <v>13</v>
      </c>
      <c r="O60" s="148" t="s">
        <v>441</v>
      </c>
      <c r="P60" s="139">
        <v>54089</v>
      </c>
      <c r="Q60" s="139">
        <v>170358</v>
      </c>
      <c r="R60" s="139">
        <v>432069</v>
      </c>
      <c r="S60" s="139">
        <v>2240358</v>
      </c>
      <c r="T60" s="139">
        <v>2896874</v>
      </c>
      <c r="U60" s="139">
        <v>27.9625091762565</v>
      </c>
      <c r="V60" s="139">
        <v>148.40969082403365</v>
      </c>
      <c r="W60" s="139">
        <v>174.8431923210774</v>
      </c>
      <c r="X60" s="139">
        <v>57.934924134185842</v>
      </c>
      <c r="Y60" s="139">
        <v>65.505071267280911</v>
      </c>
    </row>
    <row r="61" spans="1:25">
      <c r="A61" s="149">
        <v>14</v>
      </c>
      <c r="B61" s="148" t="s">
        <v>12</v>
      </c>
      <c r="C61" s="159"/>
      <c r="D61" s="129">
        <v>37</v>
      </c>
      <c r="E61" s="129">
        <v>58</v>
      </c>
      <c r="F61" s="129">
        <v>43</v>
      </c>
      <c r="G61" s="129">
        <v>124</v>
      </c>
      <c r="H61" s="129">
        <v>262</v>
      </c>
      <c r="I61" s="138">
        <v>115022</v>
      </c>
      <c r="J61" s="138">
        <v>118856</v>
      </c>
      <c r="K61" s="138">
        <v>532934</v>
      </c>
      <c r="L61" s="138">
        <v>3101806</v>
      </c>
      <c r="M61" s="138">
        <v>3868618</v>
      </c>
      <c r="N61" s="149">
        <v>14</v>
      </c>
      <c r="O61" s="148" t="s">
        <v>12</v>
      </c>
      <c r="P61" s="139">
        <v>859</v>
      </c>
      <c r="Q61" s="139">
        <v>134346</v>
      </c>
      <c r="R61" s="139">
        <v>402180</v>
      </c>
      <c r="S61" s="139">
        <v>1889413</v>
      </c>
      <c r="T61" s="139">
        <v>2426798</v>
      </c>
      <c r="U61" s="139">
        <v>0.74681365304028802</v>
      </c>
      <c r="V61" s="139">
        <v>113.03257723631958</v>
      </c>
      <c r="W61" s="139">
        <v>75.465254609388779</v>
      </c>
      <c r="X61" s="139">
        <v>60.913319530621834</v>
      </c>
      <c r="Y61" s="139">
        <v>62.730360040717379</v>
      </c>
    </row>
    <row r="62" spans="1:25">
      <c r="A62" s="149">
        <v>15</v>
      </c>
      <c r="B62" s="148" t="s">
        <v>442</v>
      </c>
      <c r="C62" s="129"/>
      <c r="D62" s="129">
        <v>8</v>
      </c>
      <c r="E62" s="129">
        <v>53</v>
      </c>
      <c r="F62" s="129">
        <v>42</v>
      </c>
      <c r="G62" s="129">
        <v>79</v>
      </c>
      <c r="H62" s="129">
        <v>182</v>
      </c>
      <c r="I62" s="138">
        <v>51603</v>
      </c>
      <c r="J62" s="138">
        <v>207655</v>
      </c>
      <c r="K62" s="138">
        <v>374503</v>
      </c>
      <c r="L62" s="138">
        <v>1677644</v>
      </c>
      <c r="M62" s="138">
        <v>2311405</v>
      </c>
      <c r="N62" s="149">
        <v>15</v>
      </c>
      <c r="O62" s="148" t="s">
        <v>442</v>
      </c>
      <c r="P62" s="139">
        <v>8280</v>
      </c>
      <c r="Q62" s="139">
        <v>64811</v>
      </c>
      <c r="R62" s="139">
        <v>332553</v>
      </c>
      <c r="S62" s="139">
        <v>1907414</v>
      </c>
      <c r="T62" s="139">
        <v>2313058</v>
      </c>
      <c r="U62" s="139">
        <v>16.045578745421778</v>
      </c>
      <c r="V62" s="139">
        <v>31.210902699188559</v>
      </c>
      <c r="W62" s="139">
        <v>88.798487595559976</v>
      </c>
      <c r="X62" s="139">
        <v>113.69599271359121</v>
      </c>
      <c r="Y62" s="139">
        <v>100.07151494437365</v>
      </c>
    </row>
    <row r="63" spans="1:25">
      <c r="A63" s="149">
        <v>16</v>
      </c>
      <c r="B63" s="148" t="s">
        <v>106</v>
      </c>
      <c r="C63" s="129"/>
      <c r="D63" s="129">
        <v>5</v>
      </c>
      <c r="E63" s="129">
        <v>4</v>
      </c>
      <c r="F63" s="129">
        <v>10</v>
      </c>
      <c r="G63" s="129">
        <v>14</v>
      </c>
      <c r="H63" s="129">
        <v>33</v>
      </c>
      <c r="I63" s="138">
        <v>13295</v>
      </c>
      <c r="J63" s="138">
        <v>1429</v>
      </c>
      <c r="K63" s="138">
        <v>7315</v>
      </c>
      <c r="L63" s="138">
        <v>328507</v>
      </c>
      <c r="M63" s="138">
        <v>350546</v>
      </c>
      <c r="N63" s="149">
        <v>16</v>
      </c>
      <c r="O63" s="148" t="s">
        <v>443</v>
      </c>
      <c r="P63" s="139">
        <v>2828</v>
      </c>
      <c r="Q63" s="139">
        <v>6411</v>
      </c>
      <c r="R63" s="139">
        <v>115202</v>
      </c>
      <c r="S63" s="139">
        <v>355642</v>
      </c>
      <c r="T63" s="139">
        <v>480083</v>
      </c>
      <c r="U63" s="139">
        <v>21.271154569386987</v>
      </c>
      <c r="V63" s="139">
        <v>448.63540937718682</v>
      </c>
      <c r="W63" s="139">
        <v>1574.8735475051265</v>
      </c>
      <c r="X63" s="139">
        <v>108.2600979583388</v>
      </c>
      <c r="Y63" s="139">
        <v>136.9529248657808</v>
      </c>
    </row>
    <row r="64" spans="1:25">
      <c r="A64" s="149">
        <v>17</v>
      </c>
      <c r="B64" s="148" t="s">
        <v>444</v>
      </c>
      <c r="C64" s="129"/>
      <c r="D64" s="129">
        <v>12</v>
      </c>
      <c r="E64" s="129">
        <v>14</v>
      </c>
      <c r="F64" s="129">
        <v>6</v>
      </c>
      <c r="G64" s="129">
        <v>26</v>
      </c>
      <c r="H64" s="129">
        <v>58</v>
      </c>
      <c r="I64" s="138">
        <v>35779</v>
      </c>
      <c r="J64" s="138">
        <v>430</v>
      </c>
      <c r="K64" s="138">
        <v>28318</v>
      </c>
      <c r="L64" s="138">
        <v>929822</v>
      </c>
      <c r="M64" s="138">
        <v>994349</v>
      </c>
      <c r="N64" s="149">
        <v>17</v>
      </c>
      <c r="O64" s="148" t="s">
        <v>444</v>
      </c>
      <c r="P64" s="139">
        <v>16372</v>
      </c>
      <c r="Q64" s="139">
        <v>2375</v>
      </c>
      <c r="R64" s="139">
        <v>74506</v>
      </c>
      <c r="S64" s="139">
        <v>897538</v>
      </c>
      <c r="T64" s="139">
        <v>990791</v>
      </c>
      <c r="U64" s="139">
        <v>45.758685262304702</v>
      </c>
      <c r="V64" s="139">
        <v>552.32558139534888</v>
      </c>
      <c r="W64" s="139">
        <v>263.10473903524263</v>
      </c>
      <c r="X64" s="139">
        <v>96.527937605262082</v>
      </c>
      <c r="Y64" s="139">
        <v>99.642177947581786</v>
      </c>
    </row>
    <row r="65" spans="1:25">
      <c r="A65" s="146"/>
      <c r="B65" s="150" t="s">
        <v>445</v>
      </c>
      <c r="C65" s="129"/>
      <c r="D65" s="125">
        <v>317</v>
      </c>
      <c r="E65" s="125">
        <v>441</v>
      </c>
      <c r="F65" s="125">
        <v>351</v>
      </c>
      <c r="G65" s="125">
        <v>632</v>
      </c>
      <c r="H65" s="125">
        <v>1741</v>
      </c>
      <c r="I65" s="141">
        <v>899099</v>
      </c>
      <c r="J65" s="141">
        <v>1219934</v>
      </c>
      <c r="K65" s="141">
        <v>2646040</v>
      </c>
      <c r="L65" s="141">
        <v>14318562</v>
      </c>
      <c r="M65" s="141">
        <v>19083635</v>
      </c>
      <c r="N65" s="146"/>
      <c r="O65" s="150" t="s">
        <v>445</v>
      </c>
      <c r="P65" s="142">
        <v>365943</v>
      </c>
      <c r="Q65" s="142">
        <v>889840</v>
      </c>
      <c r="R65" s="142">
        <v>2061290</v>
      </c>
      <c r="S65" s="142">
        <v>10298507</v>
      </c>
      <c r="T65" s="142">
        <v>13615580</v>
      </c>
      <c r="U65" s="142">
        <v>40.70107963639154</v>
      </c>
      <c r="V65" s="142">
        <v>72.941650941772266</v>
      </c>
      <c r="W65" s="142">
        <v>77.900938761318798</v>
      </c>
      <c r="X65" s="142">
        <v>71.924170876935818</v>
      </c>
      <c r="Y65" s="142">
        <v>71.346889625587579</v>
      </c>
    </row>
    <row r="66" spans="1:25">
      <c r="A66" s="158" t="s">
        <v>446</v>
      </c>
      <c r="B66" s="150" t="s">
        <v>447</v>
      </c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58" t="s">
        <v>446</v>
      </c>
      <c r="O66" s="150" t="s">
        <v>447</v>
      </c>
      <c r="P66" s="139"/>
      <c r="Q66" s="139"/>
      <c r="R66" s="139"/>
      <c r="S66" s="139"/>
      <c r="T66" s="139"/>
      <c r="U66" s="139"/>
      <c r="V66" s="139"/>
      <c r="W66" s="139"/>
      <c r="X66" s="139"/>
      <c r="Y66" s="139"/>
    </row>
    <row r="67" spans="1:25">
      <c r="A67" s="146">
        <v>1</v>
      </c>
      <c r="B67" s="147" t="s">
        <v>448</v>
      </c>
      <c r="C67" s="129"/>
      <c r="D67" s="129">
        <v>364</v>
      </c>
      <c r="E67" s="129">
        <v>52</v>
      </c>
      <c r="F67" s="129">
        <v>55</v>
      </c>
      <c r="G67" s="129">
        <v>20</v>
      </c>
      <c r="H67" s="129">
        <v>491</v>
      </c>
      <c r="I67" s="138">
        <v>339980</v>
      </c>
      <c r="J67" s="138">
        <v>120599</v>
      </c>
      <c r="K67" s="138">
        <v>146334</v>
      </c>
      <c r="L67" s="138">
        <v>158360</v>
      </c>
      <c r="M67" s="138">
        <v>765273</v>
      </c>
      <c r="N67" s="146">
        <v>1</v>
      </c>
      <c r="O67" s="147" t="s">
        <v>449</v>
      </c>
      <c r="P67" s="139">
        <v>377347</v>
      </c>
      <c r="Q67" s="139">
        <v>91871</v>
      </c>
      <c r="R67" s="139">
        <v>53435</v>
      </c>
      <c r="S67" s="139">
        <v>44425</v>
      </c>
      <c r="T67" s="139">
        <v>567078</v>
      </c>
      <c r="U67" s="139">
        <v>110.99094064356727</v>
      </c>
      <c r="V67" s="139">
        <v>76.178906956110751</v>
      </c>
      <c r="W67" s="139">
        <v>36.515778971394205</v>
      </c>
      <c r="X67" s="139">
        <v>28.053169992422326</v>
      </c>
      <c r="Y67" s="139">
        <v>74.101399108553423</v>
      </c>
    </row>
    <row r="68" spans="1:25">
      <c r="A68" s="149">
        <v>2</v>
      </c>
      <c r="B68" s="148" t="s">
        <v>450</v>
      </c>
      <c r="C68" s="129"/>
      <c r="D68" s="129">
        <v>466</v>
      </c>
      <c r="E68" s="129">
        <v>86</v>
      </c>
      <c r="F68" s="129">
        <v>62</v>
      </c>
      <c r="G68" s="129">
        <v>0</v>
      </c>
      <c r="H68" s="129">
        <v>614</v>
      </c>
      <c r="I68" s="138">
        <v>368439</v>
      </c>
      <c r="J68" s="138">
        <v>299215</v>
      </c>
      <c r="K68" s="138">
        <v>496352</v>
      </c>
      <c r="L68" s="138">
        <v>0</v>
      </c>
      <c r="M68" s="138">
        <v>1164006</v>
      </c>
      <c r="N68" s="149">
        <v>3</v>
      </c>
      <c r="O68" s="148" t="s">
        <v>450</v>
      </c>
      <c r="P68" s="139">
        <v>123672</v>
      </c>
      <c r="Q68" s="139">
        <v>169617</v>
      </c>
      <c r="R68" s="139">
        <v>663205</v>
      </c>
      <c r="S68" s="139">
        <v>0</v>
      </c>
      <c r="T68" s="139">
        <v>956494</v>
      </c>
      <c r="U68" s="139">
        <v>33.566479118660077</v>
      </c>
      <c r="V68" s="139">
        <v>56.687331851678557</v>
      </c>
      <c r="W68" s="139">
        <v>133.61586132422153</v>
      </c>
      <c r="X68" s="139"/>
      <c r="Y68" s="139">
        <v>82.172600484877222</v>
      </c>
    </row>
    <row r="69" spans="1:25">
      <c r="A69" s="149">
        <v>3</v>
      </c>
      <c r="B69" s="148" t="s">
        <v>451</v>
      </c>
      <c r="C69" s="129"/>
      <c r="D69" s="129">
        <v>489</v>
      </c>
      <c r="E69" s="129">
        <v>87</v>
      </c>
      <c r="F69" s="129">
        <v>72</v>
      </c>
      <c r="G69" s="129">
        <v>0</v>
      </c>
      <c r="H69" s="129">
        <v>648</v>
      </c>
      <c r="I69" s="138">
        <v>453802</v>
      </c>
      <c r="J69" s="138">
        <v>288755</v>
      </c>
      <c r="K69" s="138">
        <v>559016</v>
      </c>
      <c r="L69" s="138">
        <v>0</v>
      </c>
      <c r="M69" s="138">
        <v>1301573</v>
      </c>
      <c r="N69" s="149">
        <v>4</v>
      </c>
      <c r="O69" s="148" t="s">
        <v>451</v>
      </c>
      <c r="P69" s="139">
        <v>705820</v>
      </c>
      <c r="Q69" s="139">
        <v>260140</v>
      </c>
      <c r="R69" s="139">
        <v>216359</v>
      </c>
      <c r="S69" s="139">
        <v>0</v>
      </c>
      <c r="T69" s="139">
        <v>1182319</v>
      </c>
      <c r="U69" s="139">
        <v>155.53479270695149</v>
      </c>
      <c r="V69" s="139">
        <v>90.090214888053893</v>
      </c>
      <c r="W69" s="139">
        <v>38.703543369062778</v>
      </c>
      <c r="X69" s="139"/>
      <c r="Y69" s="139">
        <v>90.837701765479153</v>
      </c>
    </row>
    <row r="70" spans="1:25">
      <c r="A70" s="146"/>
      <c r="B70" s="150" t="s">
        <v>452</v>
      </c>
      <c r="C70" s="129"/>
      <c r="D70" s="125">
        <v>1319</v>
      </c>
      <c r="E70" s="125">
        <v>225</v>
      </c>
      <c r="F70" s="125">
        <v>189</v>
      </c>
      <c r="G70" s="125">
        <v>20</v>
      </c>
      <c r="H70" s="125">
        <v>1753</v>
      </c>
      <c r="I70" s="141">
        <v>1162221</v>
      </c>
      <c r="J70" s="141">
        <v>708569</v>
      </c>
      <c r="K70" s="125">
        <v>1201702</v>
      </c>
      <c r="L70" s="125">
        <v>158360</v>
      </c>
      <c r="M70" s="141">
        <v>3230852</v>
      </c>
      <c r="N70" s="146"/>
      <c r="O70" s="150" t="s">
        <v>452</v>
      </c>
      <c r="P70" s="142">
        <v>1206839</v>
      </c>
      <c r="Q70" s="142">
        <v>521628</v>
      </c>
      <c r="R70" s="142">
        <v>932999</v>
      </c>
      <c r="S70" s="142">
        <v>44425</v>
      </c>
      <c r="T70" s="142">
        <v>2705891</v>
      </c>
      <c r="U70" s="142">
        <v>103.83902889381625</v>
      </c>
      <c r="V70" s="142">
        <v>73.617107155407595</v>
      </c>
      <c r="W70" s="142">
        <v>77.639797553802865</v>
      </c>
      <c r="X70" s="142">
        <v>28.053169992422326</v>
      </c>
      <c r="Y70" s="142">
        <v>83.751623410790714</v>
      </c>
    </row>
    <row r="71" spans="1:25">
      <c r="A71" s="150" t="s">
        <v>453</v>
      </c>
      <c r="B71" s="156"/>
      <c r="C71" s="129"/>
      <c r="D71" s="125">
        <v>2352</v>
      </c>
      <c r="E71" s="125">
        <v>1882</v>
      </c>
      <c r="F71" s="125">
        <v>1683</v>
      </c>
      <c r="G71" s="125">
        <v>2076</v>
      </c>
      <c r="H71" s="125">
        <v>7993</v>
      </c>
      <c r="I71" s="141">
        <v>4665792</v>
      </c>
      <c r="J71" s="141">
        <v>7124499</v>
      </c>
      <c r="K71" s="141">
        <v>13876484</v>
      </c>
      <c r="L71" s="141">
        <v>41335135</v>
      </c>
      <c r="M71" s="141">
        <v>67001910</v>
      </c>
      <c r="N71" s="150" t="s">
        <v>453</v>
      </c>
      <c r="O71" s="156"/>
      <c r="P71" s="141">
        <v>4297622</v>
      </c>
      <c r="Q71" s="141">
        <v>5710327</v>
      </c>
      <c r="R71" s="141">
        <v>9627118</v>
      </c>
      <c r="S71" s="141">
        <v>29134400</v>
      </c>
      <c r="T71" s="141">
        <v>48769467</v>
      </c>
      <c r="U71" s="141">
        <v>92.109163889003199</v>
      </c>
      <c r="V71" s="141">
        <v>80.150576201919606</v>
      </c>
      <c r="W71" s="141">
        <v>69.377213997436243</v>
      </c>
      <c r="X71" s="141">
        <v>70.483379333344374</v>
      </c>
      <c r="Y71" s="141">
        <v>72.788174247569955</v>
      </c>
    </row>
    <row r="72" spans="1:25">
      <c r="A72" s="150" t="s">
        <v>454</v>
      </c>
      <c r="B72" s="147"/>
      <c r="C72" s="129"/>
      <c r="D72" s="125">
        <v>3671</v>
      </c>
      <c r="E72" s="125">
        <v>2107</v>
      </c>
      <c r="F72" s="125">
        <v>1872</v>
      </c>
      <c r="G72" s="125">
        <v>2096</v>
      </c>
      <c r="H72" s="125">
        <v>9746</v>
      </c>
      <c r="I72" s="141">
        <v>5828013</v>
      </c>
      <c r="J72" s="141">
        <v>7833068</v>
      </c>
      <c r="K72" s="141">
        <v>15078186</v>
      </c>
      <c r="L72" s="141">
        <v>41493495</v>
      </c>
      <c r="M72" s="141">
        <v>70232762</v>
      </c>
      <c r="N72" s="150" t="s">
        <v>454</v>
      </c>
      <c r="O72" s="147"/>
      <c r="P72" s="141">
        <v>5504461</v>
      </c>
      <c r="Q72" s="141">
        <v>6231955</v>
      </c>
      <c r="R72" s="141">
        <v>10560117</v>
      </c>
      <c r="S72" s="141">
        <v>29178825</v>
      </c>
      <c r="T72" s="141">
        <v>51475358</v>
      </c>
      <c r="U72" s="141">
        <v>94.448330846207796</v>
      </c>
      <c r="V72" s="141">
        <v>79.55956720917014</v>
      </c>
      <c r="W72" s="141">
        <v>70.035725782929063</v>
      </c>
      <c r="X72" s="141">
        <v>70.321444361339047</v>
      </c>
      <c r="Y72" s="141">
        <v>73.292515535698286</v>
      </c>
    </row>
    <row r="73" spans="1:25">
      <c r="A73" s="158" t="s">
        <v>455</v>
      </c>
      <c r="B73" s="150" t="s">
        <v>456</v>
      </c>
      <c r="C73" s="129"/>
      <c r="D73" s="129"/>
      <c r="E73" s="129"/>
      <c r="F73" s="129"/>
      <c r="G73" s="129"/>
      <c r="H73" s="124"/>
      <c r="I73" s="138"/>
      <c r="J73" s="138"/>
      <c r="K73" s="138"/>
      <c r="L73" s="138"/>
      <c r="M73" s="138"/>
      <c r="N73" s="158" t="s">
        <v>455</v>
      </c>
      <c r="O73" s="150" t="s">
        <v>456</v>
      </c>
      <c r="P73" s="138"/>
      <c r="Q73" s="138"/>
      <c r="R73" s="138"/>
      <c r="S73" s="138"/>
      <c r="T73" s="138"/>
      <c r="U73" s="144"/>
      <c r="V73" s="144"/>
      <c r="W73" s="144"/>
      <c r="X73" s="144"/>
      <c r="Y73" s="144"/>
    </row>
    <row r="74" spans="1:25">
      <c r="A74" s="149">
        <v>1</v>
      </c>
      <c r="B74" s="148" t="s">
        <v>457</v>
      </c>
      <c r="C74" s="129"/>
      <c r="D74" s="129">
        <v>0</v>
      </c>
      <c r="E74" s="129">
        <v>177</v>
      </c>
      <c r="F74" s="129">
        <v>26</v>
      </c>
      <c r="G74" s="129">
        <v>0</v>
      </c>
      <c r="H74" s="129">
        <v>203</v>
      </c>
      <c r="I74" s="138">
        <v>0</v>
      </c>
      <c r="J74" s="138">
        <v>0</v>
      </c>
      <c r="K74" s="138">
        <v>18547</v>
      </c>
      <c r="L74" s="138">
        <v>0</v>
      </c>
      <c r="M74" s="129">
        <v>18547</v>
      </c>
      <c r="N74" s="149">
        <v>1</v>
      </c>
      <c r="O74" s="148" t="s">
        <v>457</v>
      </c>
      <c r="P74" s="138">
        <v>0</v>
      </c>
      <c r="Q74" s="138">
        <v>169128</v>
      </c>
      <c r="R74" s="138">
        <v>606</v>
      </c>
      <c r="S74" s="138">
        <v>0</v>
      </c>
      <c r="T74" s="138">
        <v>169734</v>
      </c>
      <c r="U74" s="138"/>
      <c r="V74" s="138"/>
      <c r="W74" s="138">
        <v>3.2673747775920639</v>
      </c>
      <c r="X74" s="138"/>
      <c r="Y74" s="138">
        <v>915.15608993368198</v>
      </c>
    </row>
    <row r="75" spans="1:25" ht="18.75">
      <c r="A75" s="160">
        <v>2</v>
      </c>
      <c r="B75" s="161" t="s">
        <v>458</v>
      </c>
      <c r="C75" s="129"/>
      <c r="D75" s="129">
        <v>321</v>
      </c>
      <c r="E75" s="129">
        <v>170</v>
      </c>
      <c r="F75" s="129">
        <v>161</v>
      </c>
      <c r="G75" s="129">
        <v>48</v>
      </c>
      <c r="H75" s="129">
        <v>700</v>
      </c>
      <c r="I75" s="138">
        <v>531631</v>
      </c>
      <c r="J75" s="138">
        <v>483301</v>
      </c>
      <c r="K75" s="138">
        <v>410806</v>
      </c>
      <c r="L75" s="138">
        <v>990767</v>
      </c>
      <c r="M75" s="129">
        <v>2416505</v>
      </c>
      <c r="N75" s="160">
        <v>2</v>
      </c>
      <c r="O75" s="161" t="s">
        <v>458</v>
      </c>
      <c r="P75" s="138">
        <v>989799</v>
      </c>
      <c r="Q75" s="138">
        <v>876679</v>
      </c>
      <c r="R75" s="138">
        <v>565599</v>
      </c>
      <c r="S75" s="138">
        <v>395921</v>
      </c>
      <c r="T75" s="138">
        <v>2827998</v>
      </c>
      <c r="U75" s="138">
        <v>186.18158083332236</v>
      </c>
      <c r="V75" s="138">
        <v>181.39399670184832</v>
      </c>
      <c r="W75" s="138">
        <v>137.68031625633509</v>
      </c>
      <c r="X75" s="138">
        <v>39.961060471331805</v>
      </c>
      <c r="Y75" s="138">
        <v>117.02843569535342</v>
      </c>
    </row>
    <row r="76" spans="1:25">
      <c r="A76" s="149">
        <v>3</v>
      </c>
      <c r="B76" s="148" t="s">
        <v>459</v>
      </c>
      <c r="C76" s="129"/>
      <c r="D76" s="129">
        <v>0</v>
      </c>
      <c r="E76" s="129">
        <v>4</v>
      </c>
      <c r="F76" s="129">
        <v>21</v>
      </c>
      <c r="G76" s="129">
        <v>13</v>
      </c>
      <c r="H76" s="129">
        <v>38</v>
      </c>
      <c r="I76" s="129">
        <v>0</v>
      </c>
      <c r="J76" s="129">
        <v>1989</v>
      </c>
      <c r="K76" s="129">
        <v>17047</v>
      </c>
      <c r="L76" s="129">
        <v>13189</v>
      </c>
      <c r="M76" s="129">
        <v>32225</v>
      </c>
      <c r="N76" s="135">
        <v>4</v>
      </c>
      <c r="O76" s="148" t="s">
        <v>459</v>
      </c>
      <c r="P76" s="138">
        <v>0</v>
      </c>
      <c r="Q76" s="138">
        <v>392</v>
      </c>
      <c r="R76" s="138">
        <v>7522</v>
      </c>
      <c r="S76" s="138">
        <v>9144</v>
      </c>
      <c r="T76" s="138">
        <v>17058</v>
      </c>
      <c r="U76" s="138"/>
      <c r="V76" s="138"/>
      <c r="W76" s="138"/>
      <c r="X76" s="138">
        <v>69.33050269163698</v>
      </c>
      <c r="Y76" s="138">
        <v>52.934057408844062</v>
      </c>
    </row>
    <row r="77" spans="1:25">
      <c r="A77" s="146"/>
      <c r="B77" s="150" t="s">
        <v>460</v>
      </c>
      <c r="C77" s="129"/>
      <c r="D77" s="125">
        <v>321</v>
      </c>
      <c r="E77" s="125">
        <v>351</v>
      </c>
      <c r="F77" s="125">
        <v>208</v>
      </c>
      <c r="G77" s="125">
        <v>61</v>
      </c>
      <c r="H77" s="125">
        <v>941</v>
      </c>
      <c r="I77" s="125">
        <v>531631</v>
      </c>
      <c r="J77" s="125">
        <v>485290</v>
      </c>
      <c r="K77" s="125">
        <v>446400</v>
      </c>
      <c r="L77" s="125">
        <v>1003956</v>
      </c>
      <c r="M77" s="125">
        <v>2467277</v>
      </c>
      <c r="N77" s="158"/>
      <c r="O77" s="150" t="s">
        <v>460</v>
      </c>
      <c r="P77" s="141">
        <v>989799</v>
      </c>
      <c r="Q77" s="141">
        <v>1046199</v>
      </c>
      <c r="R77" s="141">
        <v>573727</v>
      </c>
      <c r="S77" s="141">
        <v>405065</v>
      </c>
      <c r="T77" s="141">
        <v>3014790</v>
      </c>
      <c r="U77" s="141">
        <v>186.18158083332236</v>
      </c>
      <c r="V77" s="141">
        <v>215.58222918255066</v>
      </c>
      <c r="W77" s="141">
        <v>128.52307347670251</v>
      </c>
      <c r="X77" s="141">
        <v>40.346887712210496</v>
      </c>
      <c r="Y77" s="141">
        <v>122.19098220426812</v>
      </c>
    </row>
    <row r="78" spans="1:25">
      <c r="A78" s="162" t="s">
        <v>461</v>
      </c>
      <c r="B78" s="163" t="s">
        <v>462</v>
      </c>
      <c r="C78" s="129"/>
      <c r="D78" s="129">
        <v>0</v>
      </c>
      <c r="E78" s="129">
        <v>0</v>
      </c>
      <c r="F78" s="129">
        <v>29</v>
      </c>
      <c r="G78" s="129">
        <v>3</v>
      </c>
      <c r="H78" s="129">
        <v>32</v>
      </c>
      <c r="I78" s="138">
        <v>0</v>
      </c>
      <c r="J78" s="138">
        <v>0</v>
      </c>
      <c r="K78" s="138">
        <v>0</v>
      </c>
      <c r="L78" s="138">
        <v>0</v>
      </c>
      <c r="M78" s="138">
        <v>0</v>
      </c>
      <c r="N78" s="162" t="s">
        <v>461</v>
      </c>
      <c r="O78" s="163" t="s">
        <v>462</v>
      </c>
      <c r="P78" s="138">
        <v>0</v>
      </c>
      <c r="Q78" s="138">
        <v>0</v>
      </c>
      <c r="R78" s="138">
        <v>149209</v>
      </c>
      <c r="S78" s="138">
        <v>28810</v>
      </c>
      <c r="T78" s="138">
        <v>178019</v>
      </c>
      <c r="U78" s="138"/>
      <c r="V78" s="138"/>
      <c r="W78" s="138"/>
      <c r="X78" s="138"/>
      <c r="Y78" s="138"/>
    </row>
    <row r="79" spans="1:25">
      <c r="A79" s="162"/>
      <c r="B79" s="163" t="s">
        <v>463</v>
      </c>
      <c r="C79" s="129"/>
      <c r="D79" s="125">
        <v>0</v>
      </c>
      <c r="E79" s="125">
        <v>0</v>
      </c>
      <c r="F79" s="125">
        <v>29</v>
      </c>
      <c r="G79" s="125">
        <v>3</v>
      </c>
      <c r="H79" s="125">
        <v>32</v>
      </c>
      <c r="I79" s="125">
        <v>0</v>
      </c>
      <c r="J79" s="125">
        <v>0</v>
      </c>
      <c r="K79" s="125">
        <v>0</v>
      </c>
      <c r="L79" s="125">
        <v>0</v>
      </c>
      <c r="M79" s="125">
        <v>0</v>
      </c>
      <c r="N79" s="162"/>
      <c r="O79" s="163" t="s">
        <v>463</v>
      </c>
      <c r="P79" s="141">
        <v>0</v>
      </c>
      <c r="Q79" s="141">
        <v>0</v>
      </c>
      <c r="R79" s="141">
        <v>149209</v>
      </c>
      <c r="S79" s="141">
        <v>28810</v>
      </c>
      <c r="T79" s="141">
        <v>178019</v>
      </c>
      <c r="U79" s="138"/>
      <c r="V79" s="138"/>
      <c r="W79" s="138"/>
      <c r="X79" s="138"/>
      <c r="Y79" s="138"/>
    </row>
    <row r="80" spans="1:25">
      <c r="A80" s="162"/>
      <c r="B80" s="163" t="s">
        <v>32</v>
      </c>
      <c r="C80" s="129"/>
      <c r="D80" s="125">
        <v>3992</v>
      </c>
      <c r="E80" s="125">
        <v>2458</v>
      </c>
      <c r="F80" s="125">
        <v>2109</v>
      </c>
      <c r="G80" s="125">
        <v>2160</v>
      </c>
      <c r="H80" s="125">
        <v>10719</v>
      </c>
      <c r="I80" s="141">
        <v>6359644</v>
      </c>
      <c r="J80" s="141">
        <v>8318358</v>
      </c>
      <c r="K80" s="141">
        <v>15524586</v>
      </c>
      <c r="L80" s="141">
        <v>42497451</v>
      </c>
      <c r="M80" s="141">
        <v>72700039</v>
      </c>
      <c r="N80" s="162"/>
      <c r="O80" s="163" t="s">
        <v>32</v>
      </c>
      <c r="P80" s="141">
        <v>6494260</v>
      </c>
      <c r="Q80" s="141">
        <v>7278154</v>
      </c>
      <c r="R80" s="141">
        <v>11283053</v>
      </c>
      <c r="S80" s="141">
        <v>29612700</v>
      </c>
      <c r="T80" s="141">
        <v>54668167</v>
      </c>
      <c r="U80" s="141">
        <v>102.11672225678041</v>
      </c>
      <c r="V80" s="141">
        <v>87.495080158848666</v>
      </c>
      <c r="W80" s="141">
        <v>72.678607983491474</v>
      </c>
      <c r="X80" s="141">
        <v>69.681120404139065</v>
      </c>
      <c r="Y80" s="141">
        <v>75.196888133718886</v>
      </c>
    </row>
    <row r="81" spans="1:25">
      <c r="A81" s="156"/>
      <c r="B81" s="151"/>
      <c r="C81" s="129"/>
      <c r="D81" s="129"/>
      <c r="E81" s="129"/>
      <c r="F81" s="129"/>
      <c r="G81" s="129"/>
      <c r="H81" s="129"/>
      <c r="I81" s="138"/>
      <c r="J81" s="138"/>
      <c r="K81" s="138"/>
      <c r="L81" s="138"/>
      <c r="M81" s="138"/>
      <c r="N81" s="136"/>
      <c r="O81" s="123"/>
      <c r="P81" s="138"/>
      <c r="Q81" s="138"/>
      <c r="R81" s="138"/>
      <c r="S81" s="138"/>
      <c r="T81" s="138"/>
      <c r="U81" s="144"/>
      <c r="V81" s="144"/>
      <c r="W81" s="144"/>
      <c r="X81" s="144"/>
      <c r="Y81" s="138"/>
    </row>
    <row r="82" spans="1:25">
      <c r="A82" s="164"/>
      <c r="B82" s="164"/>
    </row>
    <row r="83" spans="1:25">
      <c r="A83" s="164"/>
      <c r="B83" s="164"/>
    </row>
    <row r="84" spans="1:25">
      <c r="A84" s="164"/>
      <c r="B84" s="164"/>
    </row>
    <row r="85" spans="1:25">
      <c r="A85" s="164"/>
      <c r="B85" s="164"/>
    </row>
    <row r="86" spans="1:25">
      <c r="A86" s="164"/>
      <c r="B86" s="164"/>
    </row>
    <row r="87" spans="1:25">
      <c r="A87" s="164"/>
      <c r="B87" s="164"/>
    </row>
    <row r="88" spans="1:25">
      <c r="A88" s="164"/>
      <c r="B88" s="164"/>
    </row>
    <row r="89" spans="1:25">
      <c r="A89" s="164"/>
      <c r="B89" s="164"/>
    </row>
    <row r="90" spans="1:25">
      <c r="A90" s="164"/>
      <c r="B90" s="164"/>
    </row>
    <row r="91" spans="1:25">
      <c r="A91" s="164"/>
      <c r="B91" s="164"/>
    </row>
    <row r="92" spans="1:25">
      <c r="A92" s="164"/>
      <c r="B92" s="164"/>
    </row>
    <row r="93" spans="1:25">
      <c r="A93" s="164"/>
      <c r="B93" s="164"/>
    </row>
    <row r="94" spans="1:25">
      <c r="A94" s="164"/>
      <c r="B94" s="164"/>
    </row>
    <row r="95" spans="1:25">
      <c r="A95" s="164"/>
      <c r="B95" s="164"/>
    </row>
    <row r="96" spans="1:25">
      <c r="A96" s="164"/>
      <c r="B96" s="164"/>
    </row>
    <row r="97" spans="1:2">
      <c r="A97" s="164"/>
      <c r="B97" s="164"/>
    </row>
    <row r="98" spans="1:2">
      <c r="A98" s="164"/>
      <c r="B98" s="164"/>
    </row>
    <row r="99" spans="1:2">
      <c r="A99" s="164"/>
      <c r="B99" s="164"/>
    </row>
    <row r="100" spans="1:2">
      <c r="A100" s="164"/>
      <c r="B100" s="164"/>
    </row>
    <row r="101" spans="1:2">
      <c r="A101" s="164"/>
      <c r="B101" s="164"/>
    </row>
    <row r="102" spans="1:2">
      <c r="A102" s="164"/>
      <c r="B102" s="164"/>
    </row>
    <row r="103" spans="1:2">
      <c r="A103" s="164"/>
      <c r="B103" s="164"/>
    </row>
    <row r="104" spans="1:2">
      <c r="A104" s="164"/>
      <c r="B104" s="164"/>
    </row>
    <row r="105" spans="1:2">
      <c r="A105" s="164"/>
      <c r="B105" s="164"/>
    </row>
    <row r="106" spans="1:2">
      <c r="A106" s="164"/>
      <c r="B106" s="164"/>
    </row>
    <row r="107" spans="1:2">
      <c r="A107" s="164"/>
      <c r="B107" s="164"/>
    </row>
    <row r="108" spans="1:2">
      <c r="A108" s="164"/>
      <c r="B108" s="164"/>
    </row>
    <row r="109" spans="1:2">
      <c r="A109" s="164"/>
      <c r="B109" s="164"/>
    </row>
    <row r="110" spans="1:2">
      <c r="A110" s="164"/>
      <c r="B110" s="164"/>
    </row>
    <row r="111" spans="1:2">
      <c r="A111" s="164"/>
      <c r="B111" s="164"/>
    </row>
    <row r="112" spans="1:2">
      <c r="A112" s="164"/>
      <c r="B112" s="164"/>
    </row>
    <row r="113" spans="1:2">
      <c r="A113" s="164"/>
      <c r="B113" s="164"/>
    </row>
    <row r="114" spans="1:2">
      <c r="A114" s="164"/>
      <c r="B114" s="164"/>
    </row>
    <row r="115" spans="1:2">
      <c r="A115" s="164"/>
      <c r="B115" s="164"/>
    </row>
    <row r="116" spans="1:2">
      <c r="A116" s="164"/>
      <c r="B116" s="164"/>
    </row>
    <row r="117" spans="1:2">
      <c r="A117" s="164"/>
      <c r="B117" s="164"/>
    </row>
    <row r="118" spans="1:2">
      <c r="A118" s="164"/>
      <c r="B118" s="164"/>
    </row>
    <row r="119" spans="1:2">
      <c r="A119" s="164"/>
      <c r="B119" s="164"/>
    </row>
    <row r="120" spans="1:2">
      <c r="A120" s="164"/>
      <c r="B120" s="164"/>
    </row>
    <row r="121" spans="1:2">
      <c r="A121" s="164"/>
      <c r="B121" s="164"/>
    </row>
    <row r="122" spans="1:2">
      <c r="A122" s="164"/>
      <c r="B122" s="164"/>
    </row>
    <row r="123" spans="1:2">
      <c r="A123" s="164"/>
      <c r="B123" s="164"/>
    </row>
    <row r="124" spans="1:2">
      <c r="A124" s="164"/>
      <c r="B124" s="164"/>
    </row>
    <row r="125" spans="1:2">
      <c r="A125" s="164"/>
      <c r="B125" s="164"/>
    </row>
    <row r="126" spans="1:2">
      <c r="A126" s="164"/>
      <c r="B126" s="164"/>
    </row>
    <row r="127" spans="1:2">
      <c r="A127" s="164"/>
      <c r="B127" s="164"/>
    </row>
    <row r="128" spans="1:2">
      <c r="A128" s="164"/>
      <c r="B128" s="164"/>
    </row>
  </sheetData>
  <mergeCells count="33">
    <mergeCell ref="A1:M1"/>
    <mergeCell ref="N1:Y1"/>
    <mergeCell ref="A2:M2"/>
    <mergeCell ref="N2:Y2"/>
    <mergeCell ref="A3:M3"/>
    <mergeCell ref="N3:Y3"/>
    <mergeCell ref="A43:M43"/>
    <mergeCell ref="N43:X43"/>
    <mergeCell ref="B4:B5"/>
    <mergeCell ref="D4:H4"/>
    <mergeCell ref="I4:M4"/>
    <mergeCell ref="O4:O5"/>
    <mergeCell ref="P4:T4"/>
    <mergeCell ref="U4:Y4"/>
    <mergeCell ref="I5:M5"/>
    <mergeCell ref="P5:T5"/>
    <mergeCell ref="U5:Y5"/>
    <mergeCell ref="N15:O15"/>
    <mergeCell ref="A18:B18"/>
    <mergeCell ref="N18:O18"/>
    <mergeCell ref="A42:M42"/>
    <mergeCell ref="N42:X42"/>
    <mergeCell ref="U46:Y46"/>
    <mergeCell ref="A44:M44"/>
    <mergeCell ref="N44:X44"/>
    <mergeCell ref="B45:B46"/>
    <mergeCell ref="D45:H45"/>
    <mergeCell ref="I45:M45"/>
    <mergeCell ref="O45:O46"/>
    <mergeCell ref="P45:T45"/>
    <mergeCell ref="U45:Y45"/>
    <mergeCell ref="I46:M46"/>
    <mergeCell ref="P46:T46"/>
  </mergeCells>
  <pageMargins left="0.7" right="0.7" top="0.75" bottom="0.75" header="0.3" footer="0.3"/>
  <pageSetup paperSize="9" scale="60" orientation="landscape" verticalDpi="0" r:id="rId1"/>
  <rowBreaks count="1" manualBreakCount="1">
    <brk id="41" max="16383" man="1"/>
  </rowBreaks>
  <colBreaks count="1" manualBreakCount="1">
    <brk id="13" max="1048575" man="1"/>
  </col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V77"/>
  <sheetViews>
    <sheetView view="pageBreakPreview" topLeftCell="D56" zoomScale="60" workbookViewId="0">
      <selection sqref="A1:T1"/>
    </sheetView>
  </sheetViews>
  <sheetFormatPr defaultRowHeight="26.25"/>
  <cols>
    <col min="1" max="1" width="9.140625" style="165"/>
    <col min="2" max="2" width="51.42578125" style="165" customWidth="1"/>
    <col min="3" max="3" width="20.85546875" style="165" customWidth="1"/>
    <col min="4" max="4" width="18.5703125" style="165" customWidth="1"/>
    <col min="5" max="5" width="17.85546875" style="165" customWidth="1"/>
    <col min="6" max="8" width="21" style="165" customWidth="1"/>
    <col min="9" max="9" width="16.5703125" style="165" customWidth="1"/>
    <col min="10" max="10" width="19.7109375" style="165" customWidth="1"/>
    <col min="11" max="11" width="16" style="165" customWidth="1"/>
    <col min="12" max="16" width="17.140625" style="165" customWidth="1"/>
    <col min="17" max="17" width="15.42578125" style="165" customWidth="1"/>
    <col min="18" max="18" width="14.7109375" style="165" customWidth="1"/>
    <col min="19" max="19" width="22.5703125" style="165" customWidth="1"/>
    <col min="20" max="20" width="24.140625" style="165" customWidth="1"/>
    <col min="21" max="21" width="23.28515625" style="165" customWidth="1"/>
    <col min="22" max="22" width="29.5703125" style="165" customWidth="1"/>
    <col min="23" max="16384" width="9.140625" style="165"/>
  </cols>
  <sheetData>
    <row r="1" spans="1:22" ht="39.950000000000003" customHeight="1">
      <c r="A1" s="636" t="s">
        <v>857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</row>
    <row r="2" spans="1:22" ht="39.950000000000003" customHeight="1">
      <c r="A2" s="636" t="s">
        <v>858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</row>
    <row r="3" spans="1:22" ht="39.950000000000003" customHeight="1">
      <c r="A3" s="636" t="s">
        <v>466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</row>
    <row r="4" spans="1:22" ht="57" customHeight="1">
      <c r="A4" s="166" t="s">
        <v>412</v>
      </c>
      <c r="B4" s="631" t="s">
        <v>413</v>
      </c>
      <c r="C4" s="629" t="s">
        <v>467</v>
      </c>
      <c r="D4" s="629"/>
      <c r="E4" s="632" t="s">
        <v>468</v>
      </c>
      <c r="F4" s="629"/>
      <c r="G4" s="633" t="s">
        <v>469</v>
      </c>
      <c r="H4" s="634"/>
      <c r="I4" s="629" t="s">
        <v>470</v>
      </c>
      <c r="J4" s="629"/>
      <c r="K4" s="629" t="s">
        <v>471</v>
      </c>
      <c r="L4" s="629"/>
      <c r="M4" s="633" t="s">
        <v>472</v>
      </c>
      <c r="N4" s="634"/>
      <c r="O4" s="633" t="s">
        <v>473</v>
      </c>
      <c r="P4" s="634"/>
      <c r="Q4" s="629" t="s">
        <v>474</v>
      </c>
      <c r="R4" s="629"/>
      <c r="S4" s="629" t="s">
        <v>71</v>
      </c>
      <c r="T4" s="629"/>
      <c r="U4" s="625" t="s">
        <v>475</v>
      </c>
      <c r="V4" s="626"/>
    </row>
    <row r="5" spans="1:22" ht="53.25" customHeight="1">
      <c r="A5" s="166" t="s">
        <v>418</v>
      </c>
      <c r="B5" s="631"/>
      <c r="C5" s="168" t="s">
        <v>476</v>
      </c>
      <c r="D5" s="168" t="s">
        <v>477</v>
      </c>
      <c r="E5" s="168" t="s">
        <v>476</v>
      </c>
      <c r="F5" s="168" t="s">
        <v>477</v>
      </c>
      <c r="G5" s="168" t="s">
        <v>476</v>
      </c>
      <c r="H5" s="168" t="s">
        <v>477</v>
      </c>
      <c r="I5" s="168" t="s">
        <v>476</v>
      </c>
      <c r="J5" s="168" t="s">
        <v>477</v>
      </c>
      <c r="K5" s="168" t="s">
        <v>476</v>
      </c>
      <c r="L5" s="169" t="s">
        <v>477</v>
      </c>
      <c r="M5" s="169"/>
      <c r="N5" s="169"/>
      <c r="O5" s="169"/>
      <c r="P5" s="169"/>
      <c r="Q5" s="168" t="s">
        <v>476</v>
      </c>
      <c r="R5" s="168" t="s">
        <v>477</v>
      </c>
      <c r="S5" s="168" t="s">
        <v>476</v>
      </c>
      <c r="T5" s="168" t="s">
        <v>477</v>
      </c>
      <c r="U5" s="168" t="s">
        <v>476</v>
      </c>
      <c r="V5" s="168" t="s">
        <v>477</v>
      </c>
    </row>
    <row r="6" spans="1:22" ht="40.5" customHeight="1">
      <c r="A6" s="166" t="s">
        <v>426</v>
      </c>
      <c r="B6" s="170" t="s">
        <v>427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2"/>
      <c r="V6" s="172"/>
    </row>
    <row r="7" spans="1:22" ht="36.950000000000003" customHeight="1">
      <c r="A7" s="173">
        <v>1</v>
      </c>
      <c r="B7" s="170" t="s">
        <v>9</v>
      </c>
      <c r="C7" s="174">
        <v>1024305</v>
      </c>
      <c r="D7" s="174">
        <v>1545007</v>
      </c>
      <c r="E7" s="174">
        <v>177474</v>
      </c>
      <c r="F7" s="174">
        <v>1359653</v>
      </c>
      <c r="G7" s="174">
        <v>0</v>
      </c>
      <c r="H7" s="174">
        <v>0</v>
      </c>
      <c r="I7" s="174">
        <v>46286</v>
      </c>
      <c r="J7" s="174">
        <v>103949</v>
      </c>
      <c r="K7" s="174">
        <v>35183</v>
      </c>
      <c r="L7" s="174">
        <v>216102</v>
      </c>
      <c r="M7" s="174">
        <v>37640</v>
      </c>
      <c r="N7" s="174">
        <v>8971</v>
      </c>
      <c r="O7" s="174">
        <v>0</v>
      </c>
      <c r="P7" s="174">
        <v>0</v>
      </c>
      <c r="Q7" s="174">
        <v>35887</v>
      </c>
      <c r="R7" s="174">
        <v>8791</v>
      </c>
      <c r="S7" s="174">
        <v>1356775</v>
      </c>
      <c r="T7" s="174">
        <v>3242473</v>
      </c>
      <c r="U7" s="175">
        <v>761260</v>
      </c>
      <c r="V7" s="175">
        <v>941045</v>
      </c>
    </row>
    <row r="8" spans="1:22" ht="36.950000000000003" customHeight="1">
      <c r="A8" s="173">
        <v>2</v>
      </c>
      <c r="B8" s="170" t="s">
        <v>10</v>
      </c>
      <c r="C8" s="174">
        <v>279159</v>
      </c>
      <c r="D8" s="174">
        <v>920250</v>
      </c>
      <c r="E8" s="174">
        <v>86009</v>
      </c>
      <c r="F8" s="174">
        <v>505768</v>
      </c>
      <c r="G8" s="174">
        <v>79</v>
      </c>
      <c r="H8" s="174">
        <v>13719</v>
      </c>
      <c r="I8" s="174">
        <v>15267</v>
      </c>
      <c r="J8" s="174">
        <v>34842</v>
      </c>
      <c r="K8" s="174">
        <v>36503</v>
      </c>
      <c r="L8" s="174">
        <v>183383</v>
      </c>
      <c r="M8" s="174">
        <v>0</v>
      </c>
      <c r="N8" s="174">
        <v>0</v>
      </c>
      <c r="O8" s="174">
        <v>10</v>
      </c>
      <c r="P8" s="174">
        <v>33</v>
      </c>
      <c r="Q8" s="174">
        <v>20051</v>
      </c>
      <c r="R8" s="174">
        <v>28238</v>
      </c>
      <c r="S8" s="174">
        <v>437078</v>
      </c>
      <c r="T8" s="174">
        <v>1686233</v>
      </c>
      <c r="U8" s="175">
        <v>231284</v>
      </c>
      <c r="V8" s="175">
        <v>366454</v>
      </c>
    </row>
    <row r="9" spans="1:22" ht="36.950000000000003" customHeight="1">
      <c r="A9" s="173">
        <v>3</v>
      </c>
      <c r="B9" s="170" t="s">
        <v>22</v>
      </c>
      <c r="C9" s="174">
        <v>333050</v>
      </c>
      <c r="D9" s="174">
        <v>768350</v>
      </c>
      <c r="E9" s="174">
        <v>136318</v>
      </c>
      <c r="F9" s="174">
        <v>643626</v>
      </c>
      <c r="G9" s="174">
        <v>1</v>
      </c>
      <c r="H9" s="174">
        <v>2</v>
      </c>
      <c r="I9" s="174">
        <v>35207</v>
      </c>
      <c r="J9" s="174">
        <v>66651</v>
      </c>
      <c r="K9" s="174">
        <v>39467</v>
      </c>
      <c r="L9" s="174">
        <v>188737</v>
      </c>
      <c r="M9" s="174">
        <v>6</v>
      </c>
      <c r="N9" s="174">
        <v>178</v>
      </c>
      <c r="O9" s="174">
        <v>490</v>
      </c>
      <c r="P9" s="174">
        <v>120</v>
      </c>
      <c r="Q9" s="174">
        <v>15811</v>
      </c>
      <c r="R9" s="174">
        <v>20001</v>
      </c>
      <c r="S9" s="174">
        <v>560350</v>
      </c>
      <c r="T9" s="174">
        <v>1687665</v>
      </c>
      <c r="U9" s="175">
        <v>373807</v>
      </c>
      <c r="V9" s="175">
        <v>647399</v>
      </c>
    </row>
    <row r="10" spans="1:22" ht="36.950000000000003" customHeight="1">
      <c r="A10" s="173">
        <v>4</v>
      </c>
      <c r="B10" s="170" t="s">
        <v>313</v>
      </c>
      <c r="C10" s="174">
        <v>119863</v>
      </c>
      <c r="D10" s="174">
        <v>238248</v>
      </c>
      <c r="E10" s="174">
        <v>26172</v>
      </c>
      <c r="F10" s="174">
        <v>111748</v>
      </c>
      <c r="G10" s="174">
        <v>0</v>
      </c>
      <c r="H10" s="174">
        <v>0</v>
      </c>
      <c r="I10" s="174">
        <v>5909</v>
      </c>
      <c r="J10" s="174">
        <v>2904</v>
      </c>
      <c r="K10" s="174">
        <v>9046</v>
      </c>
      <c r="L10" s="174">
        <v>56424</v>
      </c>
      <c r="M10" s="174">
        <v>1</v>
      </c>
      <c r="N10" s="174">
        <v>38</v>
      </c>
      <c r="O10" s="174">
        <v>111</v>
      </c>
      <c r="P10" s="174">
        <v>2129</v>
      </c>
      <c r="Q10" s="174">
        <v>15081</v>
      </c>
      <c r="R10" s="174">
        <v>10309</v>
      </c>
      <c r="S10" s="174">
        <v>176183</v>
      </c>
      <c r="T10" s="174">
        <v>421800</v>
      </c>
      <c r="U10" s="175">
        <v>93228</v>
      </c>
      <c r="V10" s="175">
        <v>139953</v>
      </c>
    </row>
    <row r="11" spans="1:22" ht="36.950000000000003" customHeight="1">
      <c r="A11" s="173">
        <v>5</v>
      </c>
      <c r="B11" s="170" t="s">
        <v>314</v>
      </c>
      <c r="C11" s="174">
        <v>318102</v>
      </c>
      <c r="D11" s="174">
        <v>613214</v>
      </c>
      <c r="E11" s="174">
        <v>35664</v>
      </c>
      <c r="F11" s="174">
        <v>524149</v>
      </c>
      <c r="G11" s="174">
        <v>411</v>
      </c>
      <c r="H11" s="174">
        <v>45594</v>
      </c>
      <c r="I11" s="174">
        <v>19070</v>
      </c>
      <c r="J11" s="174">
        <v>78071</v>
      </c>
      <c r="K11" s="174">
        <v>99001</v>
      </c>
      <c r="L11" s="174">
        <v>2346982</v>
      </c>
      <c r="M11" s="174">
        <v>2574</v>
      </c>
      <c r="N11" s="174">
        <v>22188</v>
      </c>
      <c r="O11" s="174">
        <v>4232</v>
      </c>
      <c r="P11" s="174">
        <v>15566</v>
      </c>
      <c r="Q11" s="174">
        <v>1910</v>
      </c>
      <c r="R11" s="174">
        <v>32630</v>
      </c>
      <c r="S11" s="174">
        <v>480964</v>
      </c>
      <c r="T11" s="174">
        <v>3678394</v>
      </c>
      <c r="U11" s="175">
        <v>48294</v>
      </c>
      <c r="V11" s="175">
        <v>82478</v>
      </c>
    </row>
    <row r="12" spans="1:22" ht="36.950000000000003" customHeight="1">
      <c r="A12" s="173">
        <v>6</v>
      </c>
      <c r="B12" s="170" t="s">
        <v>315</v>
      </c>
      <c r="C12" s="174">
        <v>530558</v>
      </c>
      <c r="D12" s="174">
        <v>871777</v>
      </c>
      <c r="E12" s="174">
        <v>85582</v>
      </c>
      <c r="F12" s="174">
        <v>550676</v>
      </c>
      <c r="G12" s="174">
        <v>285</v>
      </c>
      <c r="H12" s="174">
        <v>123333</v>
      </c>
      <c r="I12" s="174">
        <v>22857</v>
      </c>
      <c r="J12" s="174">
        <v>57344</v>
      </c>
      <c r="K12" s="174">
        <v>38005</v>
      </c>
      <c r="L12" s="174">
        <v>242504</v>
      </c>
      <c r="M12" s="174">
        <v>0</v>
      </c>
      <c r="N12" s="174">
        <v>0</v>
      </c>
      <c r="O12" s="174">
        <v>0</v>
      </c>
      <c r="P12" s="174">
        <v>0</v>
      </c>
      <c r="Q12" s="174">
        <v>210</v>
      </c>
      <c r="R12" s="174">
        <v>369</v>
      </c>
      <c r="S12" s="174">
        <v>677497</v>
      </c>
      <c r="T12" s="174">
        <v>1846003</v>
      </c>
      <c r="U12" s="175">
        <v>162033</v>
      </c>
      <c r="V12" s="175">
        <v>646812</v>
      </c>
    </row>
    <row r="13" spans="1:22" ht="36.950000000000003" customHeight="1">
      <c r="A13" s="173">
        <v>7</v>
      </c>
      <c r="B13" s="170" t="s">
        <v>24</v>
      </c>
      <c r="C13" s="174">
        <v>360034</v>
      </c>
      <c r="D13" s="174">
        <v>556954</v>
      </c>
      <c r="E13" s="174">
        <v>88173</v>
      </c>
      <c r="F13" s="174">
        <v>375318</v>
      </c>
      <c r="G13" s="174">
        <v>20</v>
      </c>
      <c r="H13" s="174">
        <v>505</v>
      </c>
      <c r="I13" s="174">
        <v>24140</v>
      </c>
      <c r="J13" s="174">
        <v>48653</v>
      </c>
      <c r="K13" s="174">
        <v>27063</v>
      </c>
      <c r="L13" s="174">
        <v>165414</v>
      </c>
      <c r="M13" s="174">
        <v>64</v>
      </c>
      <c r="N13" s="174">
        <v>121</v>
      </c>
      <c r="O13" s="174">
        <v>20</v>
      </c>
      <c r="P13" s="174">
        <v>288</v>
      </c>
      <c r="Q13" s="174">
        <v>16768</v>
      </c>
      <c r="R13" s="174">
        <v>27920</v>
      </c>
      <c r="S13" s="174">
        <v>516282</v>
      </c>
      <c r="T13" s="174">
        <v>1175173</v>
      </c>
      <c r="U13" s="175">
        <v>403854</v>
      </c>
      <c r="V13" s="175">
        <v>450777</v>
      </c>
    </row>
    <row r="14" spans="1:22" ht="36.950000000000003" customHeight="1">
      <c r="A14" s="173"/>
      <c r="B14" s="170" t="s">
        <v>431</v>
      </c>
      <c r="C14" s="174">
        <v>2965071</v>
      </c>
      <c r="D14" s="174">
        <v>5513800</v>
      </c>
      <c r="E14" s="174">
        <v>635392</v>
      </c>
      <c r="F14" s="174">
        <v>4070938</v>
      </c>
      <c r="G14" s="174">
        <v>796</v>
      </c>
      <c r="H14" s="174">
        <v>183153</v>
      </c>
      <c r="I14" s="174">
        <v>168736</v>
      </c>
      <c r="J14" s="174">
        <v>392414</v>
      </c>
      <c r="K14" s="174">
        <v>284268</v>
      </c>
      <c r="L14" s="174">
        <v>3399546</v>
      </c>
      <c r="M14" s="174">
        <v>40285</v>
      </c>
      <c r="N14" s="174">
        <v>31496</v>
      </c>
      <c r="O14" s="174">
        <v>4863</v>
      </c>
      <c r="P14" s="174">
        <v>18136</v>
      </c>
      <c r="Q14" s="174">
        <v>105718</v>
      </c>
      <c r="R14" s="174">
        <v>128258</v>
      </c>
      <c r="S14" s="174">
        <v>4205129</v>
      </c>
      <c r="T14" s="174">
        <v>13737741</v>
      </c>
      <c r="U14" s="174">
        <v>2073760</v>
      </c>
      <c r="V14" s="174">
        <v>3274918</v>
      </c>
    </row>
    <row r="15" spans="1:22" ht="36.950000000000003" customHeight="1">
      <c r="A15" s="627" t="s">
        <v>432</v>
      </c>
      <c r="B15" s="628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5"/>
      <c r="V15" s="172"/>
    </row>
    <row r="16" spans="1:22" ht="36.950000000000003" customHeight="1">
      <c r="A16" s="173">
        <v>1</v>
      </c>
      <c r="B16" s="176" t="s">
        <v>5</v>
      </c>
      <c r="C16" s="174">
        <v>3828</v>
      </c>
      <c r="D16" s="174">
        <v>10776</v>
      </c>
      <c r="E16" s="174">
        <v>5869</v>
      </c>
      <c r="F16" s="174">
        <v>39071</v>
      </c>
      <c r="G16" s="174">
        <v>24</v>
      </c>
      <c r="H16" s="174">
        <v>289</v>
      </c>
      <c r="I16" s="174">
        <v>821</v>
      </c>
      <c r="J16" s="174">
        <v>2217</v>
      </c>
      <c r="K16" s="174">
        <v>1896</v>
      </c>
      <c r="L16" s="174">
        <v>18073</v>
      </c>
      <c r="M16" s="174">
        <v>0</v>
      </c>
      <c r="N16" s="174">
        <v>0</v>
      </c>
      <c r="O16" s="174">
        <v>0</v>
      </c>
      <c r="P16" s="174">
        <v>0</v>
      </c>
      <c r="Q16" s="174">
        <v>0</v>
      </c>
      <c r="R16" s="174">
        <v>0</v>
      </c>
      <c r="S16" s="174">
        <v>12438</v>
      </c>
      <c r="T16" s="174">
        <v>70426</v>
      </c>
      <c r="U16" s="175">
        <v>0</v>
      </c>
      <c r="V16" s="175">
        <v>0</v>
      </c>
    </row>
    <row r="17" spans="1:22" ht="36.950000000000003" customHeight="1">
      <c r="A17" s="173">
        <v>2</v>
      </c>
      <c r="B17" s="176" t="s">
        <v>6</v>
      </c>
      <c r="C17" s="174">
        <v>11275</v>
      </c>
      <c r="D17" s="174">
        <v>47368</v>
      </c>
      <c r="E17" s="174">
        <v>6734</v>
      </c>
      <c r="F17" s="174">
        <v>131932</v>
      </c>
      <c r="G17" s="174">
        <v>45</v>
      </c>
      <c r="H17" s="174">
        <v>4805</v>
      </c>
      <c r="I17" s="174">
        <v>1653</v>
      </c>
      <c r="J17" s="174">
        <v>4416</v>
      </c>
      <c r="K17" s="174">
        <v>6128</v>
      </c>
      <c r="L17" s="174">
        <v>67136</v>
      </c>
      <c r="M17" s="174">
        <v>0</v>
      </c>
      <c r="N17" s="174">
        <v>0</v>
      </c>
      <c r="O17" s="174">
        <v>0</v>
      </c>
      <c r="P17" s="174">
        <v>0</v>
      </c>
      <c r="Q17" s="174">
        <v>6</v>
      </c>
      <c r="R17" s="174">
        <v>22</v>
      </c>
      <c r="S17" s="174">
        <v>25841</v>
      </c>
      <c r="T17" s="174">
        <v>255679</v>
      </c>
      <c r="U17" s="175">
        <v>10561</v>
      </c>
      <c r="V17" s="175">
        <v>14800</v>
      </c>
    </row>
    <row r="18" spans="1:22" ht="36.950000000000003" customHeight="1">
      <c r="A18" s="173">
        <v>3</v>
      </c>
      <c r="B18" s="176" t="s">
        <v>40</v>
      </c>
      <c r="C18" s="174">
        <v>25469</v>
      </c>
      <c r="D18" s="174">
        <v>39695</v>
      </c>
      <c r="E18" s="174">
        <v>8075</v>
      </c>
      <c r="F18" s="174">
        <v>92211</v>
      </c>
      <c r="G18" s="174">
        <v>0</v>
      </c>
      <c r="H18" s="174">
        <v>0</v>
      </c>
      <c r="I18" s="174">
        <v>1789</v>
      </c>
      <c r="J18" s="174">
        <v>4164</v>
      </c>
      <c r="K18" s="174">
        <v>4932</v>
      </c>
      <c r="L18" s="174">
        <v>37246</v>
      </c>
      <c r="M18" s="174">
        <v>0</v>
      </c>
      <c r="N18" s="174">
        <v>0</v>
      </c>
      <c r="O18" s="174">
        <v>0</v>
      </c>
      <c r="P18" s="174">
        <v>0</v>
      </c>
      <c r="Q18" s="174">
        <v>145</v>
      </c>
      <c r="R18" s="174">
        <v>361</v>
      </c>
      <c r="S18" s="174">
        <v>40410</v>
      </c>
      <c r="T18" s="174">
        <v>173677</v>
      </c>
      <c r="U18" s="175">
        <v>0</v>
      </c>
      <c r="V18" s="175">
        <v>0</v>
      </c>
    </row>
    <row r="19" spans="1:22" ht="36.950000000000003" customHeight="1">
      <c r="A19" s="173">
        <v>4</v>
      </c>
      <c r="B19" s="176" t="s">
        <v>85</v>
      </c>
      <c r="C19" s="174">
        <v>63159</v>
      </c>
      <c r="D19" s="174">
        <v>212623</v>
      </c>
      <c r="E19" s="174">
        <v>8689</v>
      </c>
      <c r="F19" s="174">
        <v>56987</v>
      </c>
      <c r="G19" s="174">
        <v>179</v>
      </c>
      <c r="H19" s="174">
        <v>5136</v>
      </c>
      <c r="I19" s="174">
        <v>3465</v>
      </c>
      <c r="J19" s="174">
        <v>9626</v>
      </c>
      <c r="K19" s="174">
        <v>6157</v>
      </c>
      <c r="L19" s="174">
        <v>46018</v>
      </c>
      <c r="M19" s="174">
        <v>0</v>
      </c>
      <c r="N19" s="174">
        <v>0</v>
      </c>
      <c r="O19" s="174">
        <v>75</v>
      </c>
      <c r="P19" s="174">
        <v>17</v>
      </c>
      <c r="Q19" s="174">
        <v>1840</v>
      </c>
      <c r="R19" s="174">
        <v>934</v>
      </c>
      <c r="S19" s="174">
        <v>83564</v>
      </c>
      <c r="T19" s="174">
        <v>331341</v>
      </c>
      <c r="U19" s="175">
        <v>56455</v>
      </c>
      <c r="V19" s="175">
        <v>135870</v>
      </c>
    </row>
    <row r="20" spans="1:22" ht="36.950000000000003" customHeight="1">
      <c r="A20" s="173">
        <v>5</v>
      </c>
      <c r="B20" s="176" t="s">
        <v>42</v>
      </c>
      <c r="C20" s="174">
        <v>11147</v>
      </c>
      <c r="D20" s="174">
        <v>33976</v>
      </c>
      <c r="E20" s="174">
        <v>6024</v>
      </c>
      <c r="F20" s="174">
        <v>111991</v>
      </c>
      <c r="G20" s="174">
        <v>6</v>
      </c>
      <c r="H20" s="174">
        <v>2794</v>
      </c>
      <c r="I20" s="174">
        <v>776</v>
      </c>
      <c r="J20" s="174">
        <v>2045</v>
      </c>
      <c r="K20" s="174">
        <v>2665</v>
      </c>
      <c r="L20" s="174">
        <v>20097</v>
      </c>
      <c r="M20" s="174">
        <v>0</v>
      </c>
      <c r="N20" s="174">
        <v>0</v>
      </c>
      <c r="O20" s="174">
        <v>2</v>
      </c>
      <c r="P20" s="174">
        <v>200</v>
      </c>
      <c r="Q20" s="174">
        <v>1948</v>
      </c>
      <c r="R20" s="174">
        <v>1529</v>
      </c>
      <c r="S20" s="174">
        <v>22568</v>
      </c>
      <c r="T20" s="174">
        <v>172632</v>
      </c>
      <c r="U20" s="175">
        <v>10816</v>
      </c>
      <c r="V20" s="175">
        <v>47691</v>
      </c>
    </row>
    <row r="21" spans="1:22" ht="36.950000000000003" customHeight="1">
      <c r="A21" s="173">
        <v>6</v>
      </c>
      <c r="B21" s="176" t="s">
        <v>316</v>
      </c>
      <c r="C21" s="174">
        <v>35582</v>
      </c>
      <c r="D21" s="174">
        <v>61874</v>
      </c>
      <c r="E21" s="174">
        <v>11274</v>
      </c>
      <c r="F21" s="174">
        <v>60954</v>
      </c>
      <c r="G21" s="174">
        <v>0</v>
      </c>
      <c r="H21" s="174">
        <v>0</v>
      </c>
      <c r="I21" s="174">
        <v>4037</v>
      </c>
      <c r="J21" s="174">
        <v>11959</v>
      </c>
      <c r="K21" s="174">
        <v>4441</v>
      </c>
      <c r="L21" s="174">
        <v>40362</v>
      </c>
      <c r="M21" s="174">
        <v>1</v>
      </c>
      <c r="N21" s="174">
        <v>2</v>
      </c>
      <c r="O21" s="174">
        <v>0</v>
      </c>
      <c r="P21" s="174">
        <v>0</v>
      </c>
      <c r="Q21" s="174">
        <v>349</v>
      </c>
      <c r="R21" s="174">
        <v>319</v>
      </c>
      <c r="S21" s="174">
        <v>55684</v>
      </c>
      <c r="T21" s="174">
        <v>175470</v>
      </c>
      <c r="U21" s="175">
        <v>21743</v>
      </c>
      <c r="V21" s="175">
        <v>47068</v>
      </c>
    </row>
    <row r="22" spans="1:22" ht="36.950000000000003" customHeight="1">
      <c r="A22" s="173">
        <v>7</v>
      </c>
      <c r="B22" s="176" t="s">
        <v>44</v>
      </c>
      <c r="C22" s="174">
        <v>4452</v>
      </c>
      <c r="D22" s="174">
        <v>15100</v>
      </c>
      <c r="E22" s="174">
        <v>4652</v>
      </c>
      <c r="F22" s="174">
        <v>68602</v>
      </c>
      <c r="G22" s="174">
        <v>0</v>
      </c>
      <c r="H22" s="174">
        <v>0</v>
      </c>
      <c r="I22" s="174">
        <v>530</v>
      </c>
      <c r="J22" s="174">
        <v>1300</v>
      </c>
      <c r="K22" s="174">
        <v>1351</v>
      </c>
      <c r="L22" s="174">
        <v>9700</v>
      </c>
      <c r="M22" s="174">
        <v>0</v>
      </c>
      <c r="N22" s="174">
        <v>0</v>
      </c>
      <c r="O22" s="174">
        <v>0</v>
      </c>
      <c r="P22" s="174">
        <v>0</v>
      </c>
      <c r="Q22" s="174">
        <v>0</v>
      </c>
      <c r="R22" s="174">
        <v>0</v>
      </c>
      <c r="S22" s="174">
        <v>10985</v>
      </c>
      <c r="T22" s="174">
        <v>94702</v>
      </c>
      <c r="U22" s="175">
        <v>3700</v>
      </c>
      <c r="V22" s="175">
        <v>8000</v>
      </c>
    </row>
    <row r="23" spans="1:22" ht="36.950000000000003" customHeight="1">
      <c r="A23" s="173">
        <v>8</v>
      </c>
      <c r="B23" s="176" t="s">
        <v>14</v>
      </c>
      <c r="C23" s="174">
        <v>39383</v>
      </c>
      <c r="D23" s="174">
        <v>61481</v>
      </c>
      <c r="E23" s="174">
        <v>5586</v>
      </c>
      <c r="F23" s="174">
        <v>43740</v>
      </c>
      <c r="G23" s="174">
        <v>75</v>
      </c>
      <c r="H23" s="174">
        <v>2966</v>
      </c>
      <c r="I23" s="174">
        <v>1102</v>
      </c>
      <c r="J23" s="174">
        <v>3295</v>
      </c>
      <c r="K23" s="174">
        <v>5355</v>
      </c>
      <c r="L23" s="174">
        <v>47818</v>
      </c>
      <c r="M23" s="174">
        <v>1</v>
      </c>
      <c r="N23" s="174">
        <v>1</v>
      </c>
      <c r="O23" s="174">
        <v>6</v>
      </c>
      <c r="P23" s="174">
        <v>235</v>
      </c>
      <c r="Q23" s="174">
        <v>2519</v>
      </c>
      <c r="R23" s="174">
        <v>10663</v>
      </c>
      <c r="S23" s="174">
        <v>54027</v>
      </c>
      <c r="T23" s="174">
        <v>170199</v>
      </c>
      <c r="U23" s="175">
        <v>11045</v>
      </c>
      <c r="V23" s="175">
        <v>11725</v>
      </c>
    </row>
    <row r="24" spans="1:22" ht="36.950000000000003" customHeight="1">
      <c r="A24" s="173">
        <v>9</v>
      </c>
      <c r="B24" s="176" t="s">
        <v>317</v>
      </c>
      <c r="C24" s="174">
        <v>62488</v>
      </c>
      <c r="D24" s="174">
        <v>98606</v>
      </c>
      <c r="E24" s="174">
        <v>29016</v>
      </c>
      <c r="F24" s="174">
        <v>157188</v>
      </c>
      <c r="G24" s="174">
        <v>0</v>
      </c>
      <c r="H24" s="174">
        <v>0</v>
      </c>
      <c r="I24" s="174">
        <v>3327</v>
      </c>
      <c r="J24" s="174">
        <v>5399</v>
      </c>
      <c r="K24" s="174">
        <v>5043</v>
      </c>
      <c r="L24" s="174">
        <v>41183</v>
      </c>
      <c r="M24" s="174">
        <v>0</v>
      </c>
      <c r="N24" s="174">
        <v>0</v>
      </c>
      <c r="O24" s="174">
        <v>22</v>
      </c>
      <c r="P24" s="174">
        <v>10</v>
      </c>
      <c r="Q24" s="174">
        <v>1537</v>
      </c>
      <c r="R24" s="174">
        <v>2345</v>
      </c>
      <c r="S24" s="174">
        <v>101433</v>
      </c>
      <c r="T24" s="174">
        <v>304731</v>
      </c>
      <c r="U24" s="175">
        <v>17449</v>
      </c>
      <c r="V24" s="175">
        <v>25943</v>
      </c>
    </row>
    <row r="25" spans="1:22" ht="36.950000000000003" customHeight="1">
      <c r="A25" s="173">
        <v>10</v>
      </c>
      <c r="B25" s="176" t="s">
        <v>318</v>
      </c>
      <c r="C25" s="174">
        <v>4785</v>
      </c>
      <c r="D25" s="174">
        <v>29522</v>
      </c>
      <c r="E25" s="174">
        <v>3745</v>
      </c>
      <c r="F25" s="174">
        <v>25495</v>
      </c>
      <c r="G25" s="174">
        <v>0</v>
      </c>
      <c r="H25" s="174">
        <v>0</v>
      </c>
      <c r="I25" s="174">
        <v>1118</v>
      </c>
      <c r="J25" s="174">
        <v>2896</v>
      </c>
      <c r="K25" s="174">
        <v>2177</v>
      </c>
      <c r="L25" s="174">
        <v>18131</v>
      </c>
      <c r="M25" s="174">
        <v>0</v>
      </c>
      <c r="N25" s="174">
        <v>0</v>
      </c>
      <c r="O25" s="174">
        <v>17</v>
      </c>
      <c r="P25" s="174">
        <v>30</v>
      </c>
      <c r="Q25" s="174">
        <v>298</v>
      </c>
      <c r="R25" s="174">
        <v>184</v>
      </c>
      <c r="S25" s="174">
        <v>12140</v>
      </c>
      <c r="T25" s="174">
        <v>76258</v>
      </c>
      <c r="U25" s="175">
        <v>6461</v>
      </c>
      <c r="V25" s="175">
        <v>16843</v>
      </c>
    </row>
    <row r="26" spans="1:22" ht="36.950000000000003" customHeight="1">
      <c r="A26" s="173">
        <v>11</v>
      </c>
      <c r="B26" s="176" t="s">
        <v>319</v>
      </c>
      <c r="C26" s="174">
        <v>22863</v>
      </c>
      <c r="D26" s="174">
        <v>37461</v>
      </c>
      <c r="E26" s="174">
        <v>7633</v>
      </c>
      <c r="F26" s="174">
        <v>139569</v>
      </c>
      <c r="G26" s="174">
        <v>0</v>
      </c>
      <c r="H26" s="174">
        <v>0</v>
      </c>
      <c r="I26" s="174">
        <v>2123</v>
      </c>
      <c r="J26" s="174">
        <v>5969</v>
      </c>
      <c r="K26" s="174">
        <v>3709</v>
      </c>
      <c r="L26" s="174">
        <v>24658</v>
      </c>
      <c r="M26" s="174">
        <v>0</v>
      </c>
      <c r="N26" s="174">
        <v>0</v>
      </c>
      <c r="O26" s="174">
        <v>5</v>
      </c>
      <c r="P26" s="174">
        <v>1</v>
      </c>
      <c r="Q26" s="174">
        <v>395</v>
      </c>
      <c r="R26" s="174">
        <v>112</v>
      </c>
      <c r="S26" s="174">
        <v>36728</v>
      </c>
      <c r="T26" s="174">
        <v>207770</v>
      </c>
      <c r="U26" s="175">
        <v>20215</v>
      </c>
      <c r="V26" s="175">
        <v>24611</v>
      </c>
    </row>
    <row r="27" spans="1:22" ht="36.950000000000003" customHeight="1">
      <c r="A27" s="173">
        <v>12</v>
      </c>
      <c r="B27" s="176" t="s">
        <v>46</v>
      </c>
      <c r="C27" s="174">
        <v>65</v>
      </c>
      <c r="D27" s="174">
        <v>283</v>
      </c>
      <c r="E27" s="174">
        <v>654</v>
      </c>
      <c r="F27" s="174">
        <v>7868</v>
      </c>
      <c r="G27" s="174">
        <v>4</v>
      </c>
      <c r="H27" s="174">
        <v>424</v>
      </c>
      <c r="I27" s="174">
        <v>124</v>
      </c>
      <c r="J27" s="174">
        <v>706</v>
      </c>
      <c r="K27" s="174">
        <v>513</v>
      </c>
      <c r="L27" s="174">
        <v>5050</v>
      </c>
      <c r="M27" s="174">
        <v>0</v>
      </c>
      <c r="N27" s="174">
        <v>0</v>
      </c>
      <c r="O27" s="174">
        <v>0</v>
      </c>
      <c r="P27" s="174">
        <v>0</v>
      </c>
      <c r="Q27" s="174">
        <v>27</v>
      </c>
      <c r="R27" s="174">
        <v>5227</v>
      </c>
      <c r="S27" s="174">
        <v>1387</v>
      </c>
      <c r="T27" s="174">
        <v>19558</v>
      </c>
      <c r="U27" s="175">
        <v>172</v>
      </c>
      <c r="V27" s="175">
        <v>403</v>
      </c>
    </row>
    <row r="28" spans="1:22" ht="36.950000000000003" customHeight="1">
      <c r="A28" s="173">
        <v>13</v>
      </c>
      <c r="B28" s="176" t="s">
        <v>320</v>
      </c>
      <c r="C28" s="174">
        <v>0</v>
      </c>
      <c r="D28" s="174">
        <v>0</v>
      </c>
      <c r="E28" s="174">
        <v>1362</v>
      </c>
      <c r="F28" s="174">
        <v>21092</v>
      </c>
      <c r="G28" s="174">
        <v>0</v>
      </c>
      <c r="H28" s="174">
        <v>0</v>
      </c>
      <c r="I28" s="174">
        <v>78</v>
      </c>
      <c r="J28" s="174">
        <v>274</v>
      </c>
      <c r="K28" s="174">
        <v>2145</v>
      </c>
      <c r="L28" s="174">
        <v>25129</v>
      </c>
      <c r="M28" s="174">
        <v>0</v>
      </c>
      <c r="N28" s="174">
        <v>0</v>
      </c>
      <c r="O28" s="174">
        <v>0</v>
      </c>
      <c r="P28" s="174">
        <v>0</v>
      </c>
      <c r="Q28" s="174">
        <v>0</v>
      </c>
      <c r="R28" s="174">
        <v>0</v>
      </c>
      <c r="S28" s="174">
        <v>3585</v>
      </c>
      <c r="T28" s="174">
        <v>46495</v>
      </c>
      <c r="U28" s="175">
        <v>6</v>
      </c>
      <c r="V28" s="175">
        <v>12</v>
      </c>
    </row>
    <row r="29" spans="1:22" ht="36.950000000000003" customHeight="1">
      <c r="A29" s="173">
        <v>14</v>
      </c>
      <c r="B29" s="176" t="s">
        <v>321</v>
      </c>
      <c r="C29" s="174">
        <v>0</v>
      </c>
      <c r="D29" s="174">
        <v>0</v>
      </c>
      <c r="E29" s="174">
        <v>343</v>
      </c>
      <c r="F29" s="174">
        <v>2486</v>
      </c>
      <c r="G29" s="174">
        <v>0</v>
      </c>
      <c r="H29" s="174">
        <v>0</v>
      </c>
      <c r="I29" s="174">
        <v>64</v>
      </c>
      <c r="J29" s="174">
        <v>193</v>
      </c>
      <c r="K29" s="174">
        <v>493</v>
      </c>
      <c r="L29" s="174">
        <v>7572</v>
      </c>
      <c r="M29" s="174">
        <v>0</v>
      </c>
      <c r="N29" s="174">
        <v>0</v>
      </c>
      <c r="O29" s="174">
        <v>0</v>
      </c>
      <c r="P29" s="174">
        <v>0</v>
      </c>
      <c r="Q29" s="174">
        <v>0</v>
      </c>
      <c r="R29" s="174">
        <v>0</v>
      </c>
      <c r="S29" s="174">
        <v>900</v>
      </c>
      <c r="T29" s="174">
        <v>10251</v>
      </c>
      <c r="U29" s="175">
        <v>0</v>
      </c>
      <c r="V29" s="175">
        <v>0</v>
      </c>
    </row>
    <row r="30" spans="1:22" ht="36.950000000000003" customHeight="1">
      <c r="A30" s="173">
        <v>15</v>
      </c>
      <c r="B30" s="177" t="s">
        <v>322</v>
      </c>
      <c r="C30" s="174">
        <v>3326</v>
      </c>
      <c r="D30" s="174">
        <v>5702</v>
      </c>
      <c r="E30" s="174">
        <v>2381</v>
      </c>
      <c r="F30" s="174">
        <v>18706</v>
      </c>
      <c r="G30" s="174">
        <v>35</v>
      </c>
      <c r="H30" s="174">
        <v>1452</v>
      </c>
      <c r="I30" s="174">
        <v>206</v>
      </c>
      <c r="J30" s="174">
        <v>621</v>
      </c>
      <c r="K30" s="174">
        <v>2300</v>
      </c>
      <c r="L30" s="174">
        <v>25557</v>
      </c>
      <c r="M30" s="174">
        <v>0</v>
      </c>
      <c r="N30" s="174">
        <v>0</v>
      </c>
      <c r="O30" s="174">
        <v>0</v>
      </c>
      <c r="P30" s="174">
        <v>0</v>
      </c>
      <c r="Q30" s="174">
        <v>0</v>
      </c>
      <c r="R30" s="174">
        <v>0</v>
      </c>
      <c r="S30" s="174">
        <v>8248</v>
      </c>
      <c r="T30" s="174">
        <v>52038</v>
      </c>
      <c r="U30" s="175">
        <v>1398</v>
      </c>
      <c r="V30" s="175">
        <v>261</v>
      </c>
    </row>
    <row r="31" spans="1:22" ht="36.950000000000003" customHeight="1">
      <c r="A31" s="173">
        <v>16</v>
      </c>
      <c r="B31" s="177" t="s">
        <v>323</v>
      </c>
      <c r="C31" s="174">
        <v>7900</v>
      </c>
      <c r="D31" s="174">
        <v>66478</v>
      </c>
      <c r="E31" s="174">
        <v>0</v>
      </c>
      <c r="F31" s="174">
        <v>37766</v>
      </c>
      <c r="G31" s="174">
        <v>0</v>
      </c>
      <c r="H31" s="174">
        <v>329</v>
      </c>
      <c r="I31" s="174">
        <v>1110</v>
      </c>
      <c r="J31" s="174">
        <v>3583</v>
      </c>
      <c r="K31" s="174">
        <v>0</v>
      </c>
      <c r="L31" s="174">
        <v>32952</v>
      </c>
      <c r="M31" s="174">
        <v>0</v>
      </c>
      <c r="N31" s="174">
        <v>0</v>
      </c>
      <c r="O31" s="174">
        <v>0</v>
      </c>
      <c r="P31" s="174">
        <v>0</v>
      </c>
      <c r="Q31" s="174">
        <v>8477</v>
      </c>
      <c r="R31" s="174">
        <v>12673</v>
      </c>
      <c r="S31" s="174">
        <v>17487</v>
      </c>
      <c r="T31" s="174">
        <v>153781</v>
      </c>
      <c r="U31" s="175">
        <v>0</v>
      </c>
      <c r="V31" s="175">
        <v>0</v>
      </c>
    </row>
    <row r="32" spans="1:22" ht="36.950000000000003" customHeight="1">
      <c r="A32" s="173">
        <v>17</v>
      </c>
      <c r="B32" s="177" t="s">
        <v>324</v>
      </c>
      <c r="C32" s="174">
        <v>215684</v>
      </c>
      <c r="D32" s="174">
        <v>244569</v>
      </c>
      <c r="E32" s="174">
        <v>21870</v>
      </c>
      <c r="F32" s="174">
        <v>133707</v>
      </c>
      <c r="G32" s="174">
        <v>0</v>
      </c>
      <c r="H32" s="174">
        <v>0</v>
      </c>
      <c r="I32" s="174">
        <v>3801</v>
      </c>
      <c r="J32" s="174">
        <v>10315</v>
      </c>
      <c r="K32" s="174">
        <v>9561</v>
      </c>
      <c r="L32" s="174">
        <v>70205</v>
      </c>
      <c r="M32" s="174">
        <v>294</v>
      </c>
      <c r="N32" s="174">
        <v>1929</v>
      </c>
      <c r="O32" s="174">
        <v>15</v>
      </c>
      <c r="P32" s="174">
        <v>145</v>
      </c>
      <c r="Q32" s="174">
        <v>3686</v>
      </c>
      <c r="R32" s="174">
        <v>9305</v>
      </c>
      <c r="S32" s="174">
        <v>254911</v>
      </c>
      <c r="T32" s="174">
        <v>470175</v>
      </c>
      <c r="U32" s="175">
        <v>176930</v>
      </c>
      <c r="V32" s="175">
        <v>187099</v>
      </c>
    </row>
    <row r="33" spans="1:22" ht="36.950000000000003" customHeight="1">
      <c r="A33" s="173">
        <v>18</v>
      </c>
      <c r="B33" s="176" t="s">
        <v>325</v>
      </c>
      <c r="C33" s="174">
        <v>409</v>
      </c>
      <c r="D33" s="174">
        <v>3058</v>
      </c>
      <c r="E33" s="174">
        <v>1315</v>
      </c>
      <c r="F33" s="174">
        <v>8205</v>
      </c>
      <c r="G33" s="174">
        <v>0</v>
      </c>
      <c r="H33" s="174">
        <v>0</v>
      </c>
      <c r="I33" s="174">
        <v>108</v>
      </c>
      <c r="J33" s="174">
        <v>315</v>
      </c>
      <c r="K33" s="174">
        <v>901</v>
      </c>
      <c r="L33" s="174">
        <v>9143</v>
      </c>
      <c r="M33" s="174">
        <v>0</v>
      </c>
      <c r="N33" s="174">
        <v>0</v>
      </c>
      <c r="O33" s="174">
        <v>1</v>
      </c>
      <c r="P33" s="174">
        <v>36</v>
      </c>
      <c r="Q33" s="174">
        <v>10</v>
      </c>
      <c r="R33" s="174">
        <v>23</v>
      </c>
      <c r="S33" s="174">
        <v>2744</v>
      </c>
      <c r="T33" s="174">
        <v>20780</v>
      </c>
      <c r="U33" s="175">
        <v>497</v>
      </c>
      <c r="V33" s="175">
        <v>3849</v>
      </c>
    </row>
    <row r="34" spans="1:22" ht="36.950000000000003" customHeight="1">
      <c r="A34" s="173">
        <v>19</v>
      </c>
      <c r="B34" s="177" t="s">
        <v>326</v>
      </c>
      <c r="C34" s="174">
        <v>83160</v>
      </c>
      <c r="D34" s="174">
        <v>266620</v>
      </c>
      <c r="E34" s="174">
        <v>12791</v>
      </c>
      <c r="F34" s="174">
        <v>92794</v>
      </c>
      <c r="G34" s="174">
        <v>21</v>
      </c>
      <c r="H34" s="174">
        <v>24706</v>
      </c>
      <c r="I34" s="174">
        <v>1892</v>
      </c>
      <c r="J34" s="174">
        <v>7085</v>
      </c>
      <c r="K34" s="174">
        <v>13154</v>
      </c>
      <c r="L34" s="174">
        <v>137162</v>
      </c>
      <c r="M34" s="174">
        <v>36</v>
      </c>
      <c r="N34" s="174">
        <v>287</v>
      </c>
      <c r="O34" s="174">
        <v>0</v>
      </c>
      <c r="P34" s="174">
        <v>0</v>
      </c>
      <c r="Q34" s="174">
        <v>40</v>
      </c>
      <c r="R34" s="174">
        <v>1</v>
      </c>
      <c r="S34" s="174">
        <v>111094</v>
      </c>
      <c r="T34" s="174">
        <v>528655</v>
      </c>
      <c r="U34" s="175">
        <v>83203</v>
      </c>
      <c r="V34" s="175">
        <v>179320</v>
      </c>
    </row>
    <row r="35" spans="1:22" ht="36.950000000000003" customHeight="1">
      <c r="A35" s="173">
        <v>20</v>
      </c>
      <c r="B35" s="177" t="s">
        <v>93</v>
      </c>
      <c r="C35" s="174">
        <v>167</v>
      </c>
      <c r="D35" s="174">
        <v>215</v>
      </c>
      <c r="E35" s="174">
        <v>231</v>
      </c>
      <c r="F35" s="174">
        <v>458</v>
      </c>
      <c r="G35" s="174">
        <v>0</v>
      </c>
      <c r="H35" s="174">
        <v>0</v>
      </c>
      <c r="I35" s="174">
        <v>2</v>
      </c>
      <c r="J35" s="174">
        <v>13</v>
      </c>
      <c r="K35" s="174">
        <v>8</v>
      </c>
      <c r="L35" s="174">
        <v>58</v>
      </c>
      <c r="M35" s="174">
        <v>0</v>
      </c>
      <c r="N35" s="174">
        <v>0</v>
      </c>
      <c r="O35" s="174">
        <v>0</v>
      </c>
      <c r="P35" s="174">
        <v>0</v>
      </c>
      <c r="Q35" s="174">
        <v>80</v>
      </c>
      <c r="R35" s="174">
        <v>59</v>
      </c>
      <c r="S35" s="174">
        <v>488</v>
      </c>
      <c r="T35" s="174">
        <v>803</v>
      </c>
      <c r="U35" s="175">
        <v>119</v>
      </c>
      <c r="V35" s="175">
        <v>105</v>
      </c>
    </row>
    <row r="36" spans="1:22" ht="36.950000000000003" customHeight="1">
      <c r="A36" s="173"/>
      <c r="B36" s="171" t="s">
        <v>433</v>
      </c>
      <c r="C36" s="174">
        <v>595142</v>
      </c>
      <c r="D36" s="174">
        <v>1235407</v>
      </c>
      <c r="E36" s="174">
        <v>138244</v>
      </c>
      <c r="F36" s="174">
        <v>1250822</v>
      </c>
      <c r="G36" s="174">
        <v>389</v>
      </c>
      <c r="H36" s="174">
        <v>42901</v>
      </c>
      <c r="I36" s="174">
        <v>28126</v>
      </c>
      <c r="J36" s="174">
        <v>76391</v>
      </c>
      <c r="K36" s="174">
        <v>72929</v>
      </c>
      <c r="L36" s="174">
        <v>683250</v>
      </c>
      <c r="M36" s="174">
        <v>332</v>
      </c>
      <c r="N36" s="174">
        <v>2219</v>
      </c>
      <c r="O36" s="174">
        <v>143</v>
      </c>
      <c r="P36" s="174">
        <v>674</v>
      </c>
      <c r="Q36" s="174">
        <v>21357</v>
      </c>
      <c r="R36" s="174">
        <v>43757</v>
      </c>
      <c r="S36" s="174">
        <v>856662</v>
      </c>
      <c r="T36" s="174">
        <v>3335421</v>
      </c>
      <c r="U36" s="174">
        <v>420770</v>
      </c>
      <c r="V36" s="174">
        <v>703600</v>
      </c>
    </row>
    <row r="37" spans="1:22" ht="39.950000000000003" customHeight="1">
      <c r="A37" s="635" t="s">
        <v>464</v>
      </c>
      <c r="B37" s="635"/>
      <c r="C37" s="635"/>
      <c r="D37" s="635"/>
      <c r="E37" s="635"/>
      <c r="F37" s="635"/>
      <c r="G37" s="635"/>
      <c r="H37" s="635"/>
      <c r="I37" s="635"/>
      <c r="J37" s="635"/>
      <c r="K37" s="635"/>
      <c r="L37" s="635"/>
      <c r="M37" s="635"/>
      <c r="N37" s="635"/>
      <c r="O37" s="635"/>
      <c r="P37" s="635"/>
      <c r="Q37" s="635"/>
      <c r="R37" s="635"/>
      <c r="S37" s="635"/>
      <c r="T37" s="635"/>
    </row>
    <row r="38" spans="1:22" ht="39.950000000000003" customHeight="1">
      <c r="A38" s="630" t="s">
        <v>465</v>
      </c>
      <c r="B38" s="630"/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0"/>
      <c r="N38" s="630"/>
      <c r="O38" s="630"/>
      <c r="P38" s="630"/>
      <c r="Q38" s="630"/>
      <c r="R38" s="630"/>
      <c r="S38" s="630"/>
      <c r="T38" s="630"/>
    </row>
    <row r="39" spans="1:22" ht="39.950000000000003" customHeight="1">
      <c r="A39" s="630" t="s">
        <v>478</v>
      </c>
      <c r="B39" s="630"/>
      <c r="C39" s="630"/>
      <c r="D39" s="630"/>
      <c r="E39" s="630"/>
      <c r="F39" s="630"/>
      <c r="G39" s="630"/>
      <c r="H39" s="630"/>
      <c r="I39" s="630"/>
      <c r="J39" s="630"/>
      <c r="K39" s="630"/>
      <c r="L39" s="630"/>
      <c r="M39" s="630"/>
      <c r="N39" s="630"/>
      <c r="O39" s="630"/>
      <c r="P39" s="630"/>
      <c r="Q39" s="630"/>
      <c r="R39" s="630"/>
      <c r="S39" s="630"/>
      <c r="T39" s="630"/>
    </row>
    <row r="40" spans="1:22" ht="39.950000000000003" customHeight="1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</row>
    <row r="41" spans="1:22" ht="61.5" customHeight="1">
      <c r="A41" s="166" t="s">
        <v>412</v>
      </c>
      <c r="B41" s="631" t="s">
        <v>413</v>
      </c>
      <c r="C41" s="629" t="s">
        <v>467</v>
      </c>
      <c r="D41" s="629"/>
      <c r="E41" s="632" t="s">
        <v>468</v>
      </c>
      <c r="F41" s="629"/>
      <c r="G41" s="633" t="s">
        <v>469</v>
      </c>
      <c r="H41" s="634"/>
      <c r="I41" s="629" t="s">
        <v>470</v>
      </c>
      <c r="J41" s="629"/>
      <c r="K41" s="629" t="s">
        <v>471</v>
      </c>
      <c r="L41" s="629"/>
      <c r="M41" s="633" t="s">
        <v>472</v>
      </c>
      <c r="N41" s="634"/>
      <c r="O41" s="633" t="s">
        <v>473</v>
      </c>
      <c r="P41" s="634"/>
      <c r="Q41" s="629" t="s">
        <v>474</v>
      </c>
      <c r="R41" s="629"/>
      <c r="S41" s="629" t="s">
        <v>71</v>
      </c>
      <c r="T41" s="629"/>
      <c r="U41" s="625" t="s">
        <v>475</v>
      </c>
      <c r="V41" s="626"/>
    </row>
    <row r="42" spans="1:22" ht="50.25" customHeight="1">
      <c r="A42" s="166" t="s">
        <v>418</v>
      </c>
      <c r="B42" s="631"/>
      <c r="C42" s="168" t="s">
        <v>476</v>
      </c>
      <c r="D42" s="168" t="s">
        <v>477</v>
      </c>
      <c r="E42" s="168" t="s">
        <v>476</v>
      </c>
      <c r="F42" s="168" t="s">
        <v>477</v>
      </c>
      <c r="G42" s="168" t="s">
        <v>476</v>
      </c>
      <c r="H42" s="168" t="s">
        <v>477</v>
      </c>
      <c r="I42" s="168" t="s">
        <v>476</v>
      </c>
      <c r="J42" s="168" t="s">
        <v>477</v>
      </c>
      <c r="K42" s="168" t="s">
        <v>476</v>
      </c>
      <c r="L42" s="169" t="s">
        <v>477</v>
      </c>
      <c r="M42" s="168" t="s">
        <v>476</v>
      </c>
      <c r="N42" s="169" t="s">
        <v>477</v>
      </c>
      <c r="O42" s="168" t="s">
        <v>476</v>
      </c>
      <c r="P42" s="169" t="s">
        <v>477</v>
      </c>
      <c r="Q42" s="168" t="s">
        <v>476</v>
      </c>
      <c r="R42" s="168" t="s">
        <v>477</v>
      </c>
      <c r="S42" s="168" t="s">
        <v>476</v>
      </c>
      <c r="T42" s="168" t="s">
        <v>477</v>
      </c>
      <c r="U42" s="168" t="s">
        <v>476</v>
      </c>
      <c r="V42" s="168" t="s">
        <v>477</v>
      </c>
    </row>
    <row r="43" spans="1:22" ht="36.950000000000003" customHeight="1">
      <c r="A43" s="166" t="s">
        <v>479</v>
      </c>
      <c r="B43" s="171" t="s">
        <v>439</v>
      </c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2"/>
      <c r="V43" s="172"/>
    </row>
    <row r="44" spans="1:22" ht="36.950000000000003" customHeight="1">
      <c r="A44" s="180">
        <v>1</v>
      </c>
      <c r="B44" s="176" t="s">
        <v>328</v>
      </c>
      <c r="C44" s="174">
        <v>219000</v>
      </c>
      <c r="D44" s="174">
        <v>316570</v>
      </c>
      <c r="E44" s="174">
        <v>34425</v>
      </c>
      <c r="F44" s="174">
        <v>320420</v>
      </c>
      <c r="G44" s="174">
        <v>54</v>
      </c>
      <c r="H44" s="174">
        <v>26079</v>
      </c>
      <c r="I44" s="174">
        <v>4829</v>
      </c>
      <c r="J44" s="174">
        <v>10937</v>
      </c>
      <c r="K44" s="174">
        <v>15165</v>
      </c>
      <c r="L44" s="174">
        <v>107773</v>
      </c>
      <c r="M44" s="174">
        <v>19</v>
      </c>
      <c r="N44" s="174">
        <v>379</v>
      </c>
      <c r="O44" s="174">
        <v>98</v>
      </c>
      <c r="P44" s="174">
        <v>1052</v>
      </c>
      <c r="Q44" s="174">
        <v>5643</v>
      </c>
      <c r="R44" s="174">
        <v>6128</v>
      </c>
      <c r="S44" s="174">
        <v>279233</v>
      </c>
      <c r="T44" s="174">
        <v>789338</v>
      </c>
      <c r="U44" s="172">
        <v>194977</v>
      </c>
      <c r="V44" s="172">
        <v>190712</v>
      </c>
    </row>
    <row r="45" spans="1:22" ht="36.950000000000003" customHeight="1">
      <c r="A45" s="180">
        <v>2</v>
      </c>
      <c r="B45" s="176" t="s">
        <v>59</v>
      </c>
      <c r="C45" s="174">
        <v>13768</v>
      </c>
      <c r="D45" s="174">
        <v>55460</v>
      </c>
      <c r="E45" s="174">
        <v>5653</v>
      </c>
      <c r="F45" s="174">
        <v>202701</v>
      </c>
      <c r="G45" s="174">
        <v>1</v>
      </c>
      <c r="H45" s="174">
        <v>3</v>
      </c>
      <c r="I45" s="174">
        <v>521</v>
      </c>
      <c r="J45" s="174">
        <v>1125</v>
      </c>
      <c r="K45" s="174">
        <v>3551</v>
      </c>
      <c r="L45" s="174">
        <v>13479</v>
      </c>
      <c r="M45" s="174">
        <v>0</v>
      </c>
      <c r="N45" s="174">
        <v>0</v>
      </c>
      <c r="O45" s="174">
        <v>0</v>
      </c>
      <c r="P45" s="174">
        <v>0</v>
      </c>
      <c r="Q45" s="174">
        <v>505</v>
      </c>
      <c r="R45" s="174">
        <v>251</v>
      </c>
      <c r="S45" s="174">
        <v>23999</v>
      </c>
      <c r="T45" s="174">
        <v>273019</v>
      </c>
      <c r="U45" s="172">
        <v>14466</v>
      </c>
      <c r="V45" s="172">
        <v>50907</v>
      </c>
    </row>
    <row r="46" spans="1:22" ht="36.950000000000003" customHeight="1">
      <c r="A46" s="180">
        <v>3</v>
      </c>
      <c r="B46" s="176" t="s">
        <v>330</v>
      </c>
      <c r="C46" s="174">
        <v>3889</v>
      </c>
      <c r="D46" s="174">
        <v>6650</v>
      </c>
      <c r="E46" s="174">
        <v>3975</v>
      </c>
      <c r="F46" s="174">
        <v>8127</v>
      </c>
      <c r="G46" s="174">
        <v>0</v>
      </c>
      <c r="H46" s="174">
        <v>0</v>
      </c>
      <c r="I46" s="174">
        <v>28</v>
      </c>
      <c r="J46" s="174">
        <v>96</v>
      </c>
      <c r="K46" s="174">
        <v>114</v>
      </c>
      <c r="L46" s="174">
        <v>740</v>
      </c>
      <c r="M46" s="174">
        <v>0</v>
      </c>
      <c r="N46" s="174">
        <v>0</v>
      </c>
      <c r="O46" s="174">
        <v>0</v>
      </c>
      <c r="P46" s="174">
        <v>0</v>
      </c>
      <c r="Q46" s="174">
        <v>0</v>
      </c>
      <c r="R46" s="174">
        <v>0</v>
      </c>
      <c r="S46" s="174">
        <v>8006</v>
      </c>
      <c r="T46" s="174">
        <v>15613</v>
      </c>
      <c r="U46" s="172">
        <v>0</v>
      </c>
      <c r="V46" s="172">
        <v>0</v>
      </c>
    </row>
    <row r="47" spans="1:22" ht="36.950000000000003" customHeight="1">
      <c r="A47" s="180">
        <v>4</v>
      </c>
      <c r="B47" s="176" t="s">
        <v>331</v>
      </c>
      <c r="C47" s="174">
        <v>2700</v>
      </c>
      <c r="D47" s="174">
        <v>9571</v>
      </c>
      <c r="E47" s="174">
        <v>1048</v>
      </c>
      <c r="F47" s="174">
        <v>30220</v>
      </c>
      <c r="G47" s="174">
        <v>0</v>
      </c>
      <c r="H47" s="174">
        <v>0</v>
      </c>
      <c r="I47" s="174">
        <v>41</v>
      </c>
      <c r="J47" s="174">
        <v>154</v>
      </c>
      <c r="K47" s="174">
        <v>452</v>
      </c>
      <c r="L47" s="174">
        <v>4131</v>
      </c>
      <c r="M47" s="174">
        <v>0</v>
      </c>
      <c r="N47" s="174">
        <v>0</v>
      </c>
      <c r="O47" s="174">
        <v>0</v>
      </c>
      <c r="P47" s="174">
        <v>0</v>
      </c>
      <c r="Q47" s="174">
        <v>5</v>
      </c>
      <c r="R47" s="174">
        <v>9</v>
      </c>
      <c r="S47" s="174">
        <v>4246</v>
      </c>
      <c r="T47" s="174">
        <v>44085</v>
      </c>
      <c r="U47" s="172">
        <v>2435</v>
      </c>
      <c r="V47" s="172">
        <v>1544</v>
      </c>
    </row>
    <row r="48" spans="1:22" ht="36.950000000000003" customHeight="1">
      <c r="A48" s="180">
        <v>5</v>
      </c>
      <c r="B48" s="176" t="s">
        <v>332</v>
      </c>
      <c r="C48" s="174">
        <v>1431</v>
      </c>
      <c r="D48" s="174">
        <v>5821</v>
      </c>
      <c r="E48" s="174">
        <v>330</v>
      </c>
      <c r="F48" s="174">
        <v>5913</v>
      </c>
      <c r="G48" s="174">
        <v>0</v>
      </c>
      <c r="H48" s="174">
        <v>0</v>
      </c>
      <c r="I48" s="174">
        <v>15</v>
      </c>
      <c r="J48" s="174">
        <v>31</v>
      </c>
      <c r="K48" s="174">
        <v>126</v>
      </c>
      <c r="L48" s="174">
        <v>1477</v>
      </c>
      <c r="M48" s="174">
        <v>4</v>
      </c>
      <c r="N48" s="174">
        <v>31</v>
      </c>
      <c r="O48" s="174">
        <v>0</v>
      </c>
      <c r="P48" s="174">
        <v>0</v>
      </c>
      <c r="Q48" s="174">
        <v>8</v>
      </c>
      <c r="R48" s="174">
        <v>8627</v>
      </c>
      <c r="S48" s="174">
        <v>1914</v>
      </c>
      <c r="T48" s="174">
        <v>21900</v>
      </c>
      <c r="U48" s="172">
        <v>13</v>
      </c>
      <c r="V48" s="172">
        <v>13</v>
      </c>
    </row>
    <row r="49" spans="1:22" ht="36.950000000000003" customHeight="1">
      <c r="A49" s="180">
        <v>6</v>
      </c>
      <c r="B49" s="176" t="s">
        <v>333</v>
      </c>
      <c r="C49" s="174">
        <v>28881</v>
      </c>
      <c r="D49" s="174">
        <v>53507</v>
      </c>
      <c r="E49" s="174">
        <v>1197</v>
      </c>
      <c r="F49" s="174">
        <v>29196</v>
      </c>
      <c r="G49" s="174">
        <v>0</v>
      </c>
      <c r="H49" s="174">
        <v>0</v>
      </c>
      <c r="I49" s="174">
        <v>1188</v>
      </c>
      <c r="J49" s="174">
        <v>4027</v>
      </c>
      <c r="K49" s="174">
        <v>2897</v>
      </c>
      <c r="L49" s="174">
        <v>24217</v>
      </c>
      <c r="M49" s="174">
        <v>2</v>
      </c>
      <c r="N49" s="174">
        <v>98</v>
      </c>
      <c r="O49" s="174">
        <v>0</v>
      </c>
      <c r="P49" s="174">
        <v>0</v>
      </c>
      <c r="Q49" s="174">
        <v>71</v>
      </c>
      <c r="R49" s="174">
        <v>43</v>
      </c>
      <c r="S49" s="174">
        <v>34236</v>
      </c>
      <c r="T49" s="174">
        <v>111088</v>
      </c>
      <c r="U49" s="172">
        <v>27133</v>
      </c>
      <c r="V49" s="172">
        <v>40046</v>
      </c>
    </row>
    <row r="50" spans="1:22" ht="36.950000000000003" customHeight="1">
      <c r="A50" s="180">
        <v>7</v>
      </c>
      <c r="B50" s="176" t="s">
        <v>334</v>
      </c>
      <c r="C50" s="174">
        <v>63</v>
      </c>
      <c r="D50" s="174">
        <v>44600</v>
      </c>
      <c r="E50" s="174">
        <v>180</v>
      </c>
      <c r="F50" s="174">
        <v>7386</v>
      </c>
      <c r="G50" s="174">
        <v>0</v>
      </c>
      <c r="H50" s="174">
        <v>0</v>
      </c>
      <c r="I50" s="174">
        <v>42</v>
      </c>
      <c r="J50" s="174">
        <v>141</v>
      </c>
      <c r="K50" s="174">
        <v>656</v>
      </c>
      <c r="L50" s="174">
        <v>4965</v>
      </c>
      <c r="M50" s="174">
        <v>0</v>
      </c>
      <c r="N50" s="174">
        <v>0</v>
      </c>
      <c r="O50" s="174">
        <v>0</v>
      </c>
      <c r="P50" s="174">
        <v>0</v>
      </c>
      <c r="Q50" s="174">
        <v>521</v>
      </c>
      <c r="R50" s="174">
        <v>8147</v>
      </c>
      <c r="S50" s="174">
        <v>1462</v>
      </c>
      <c r="T50" s="174">
        <v>65239</v>
      </c>
      <c r="U50" s="172">
        <v>0</v>
      </c>
      <c r="V50" s="172">
        <v>0</v>
      </c>
    </row>
    <row r="51" spans="1:22" ht="36.950000000000003" customHeight="1">
      <c r="A51" s="180">
        <v>8</v>
      </c>
      <c r="B51" s="176" t="s">
        <v>335</v>
      </c>
      <c r="C51" s="174">
        <v>17818</v>
      </c>
      <c r="D51" s="174">
        <v>28047</v>
      </c>
      <c r="E51" s="174">
        <v>3251</v>
      </c>
      <c r="F51" s="174">
        <v>34009</v>
      </c>
      <c r="G51" s="174">
        <v>0</v>
      </c>
      <c r="H51" s="174">
        <v>0</v>
      </c>
      <c r="I51" s="174">
        <v>70</v>
      </c>
      <c r="J51" s="174">
        <v>362</v>
      </c>
      <c r="K51" s="174">
        <v>53</v>
      </c>
      <c r="L51" s="174">
        <v>4139</v>
      </c>
      <c r="M51" s="174">
        <v>0</v>
      </c>
      <c r="N51" s="174">
        <v>0</v>
      </c>
      <c r="O51" s="174">
        <v>81</v>
      </c>
      <c r="P51" s="174">
        <v>142</v>
      </c>
      <c r="Q51" s="174">
        <v>11</v>
      </c>
      <c r="R51" s="174">
        <v>77</v>
      </c>
      <c r="S51" s="174">
        <v>21284</v>
      </c>
      <c r="T51" s="174">
        <v>66776</v>
      </c>
      <c r="U51" s="172">
        <v>1118</v>
      </c>
      <c r="V51" s="172">
        <v>2543</v>
      </c>
    </row>
    <row r="52" spans="1:22" ht="36.950000000000003" customHeight="1">
      <c r="A52" s="180">
        <v>9</v>
      </c>
      <c r="B52" s="176" t="s">
        <v>336</v>
      </c>
      <c r="C52" s="174">
        <v>3098</v>
      </c>
      <c r="D52" s="174">
        <v>25734</v>
      </c>
      <c r="E52" s="174">
        <v>6753</v>
      </c>
      <c r="F52" s="174">
        <v>63783</v>
      </c>
      <c r="G52" s="174">
        <v>31</v>
      </c>
      <c r="H52" s="174">
        <v>652</v>
      </c>
      <c r="I52" s="174">
        <v>20</v>
      </c>
      <c r="J52" s="174">
        <v>47</v>
      </c>
      <c r="K52" s="174">
        <v>177</v>
      </c>
      <c r="L52" s="174">
        <v>1352</v>
      </c>
      <c r="M52" s="174">
        <v>0</v>
      </c>
      <c r="N52" s="174">
        <v>0</v>
      </c>
      <c r="O52" s="174">
        <v>0</v>
      </c>
      <c r="P52" s="174">
        <v>0</v>
      </c>
      <c r="Q52" s="174">
        <v>0</v>
      </c>
      <c r="R52" s="174">
        <v>0</v>
      </c>
      <c r="S52" s="174">
        <v>10079</v>
      </c>
      <c r="T52" s="174">
        <v>91568</v>
      </c>
      <c r="U52" s="172">
        <v>2016</v>
      </c>
      <c r="V52" s="172">
        <v>18314</v>
      </c>
    </row>
    <row r="53" spans="1:22" ht="36.950000000000003" customHeight="1">
      <c r="A53" s="180">
        <v>10</v>
      </c>
      <c r="B53" s="176" t="s">
        <v>337</v>
      </c>
      <c r="C53" s="174">
        <v>88601</v>
      </c>
      <c r="D53" s="174">
        <v>69157</v>
      </c>
      <c r="E53" s="174">
        <v>48297</v>
      </c>
      <c r="F53" s="174">
        <v>20754</v>
      </c>
      <c r="G53" s="174">
        <v>0</v>
      </c>
      <c r="H53" s="174">
        <v>0</v>
      </c>
      <c r="I53" s="174">
        <v>742</v>
      </c>
      <c r="J53" s="174">
        <v>72</v>
      </c>
      <c r="K53" s="174">
        <v>4294</v>
      </c>
      <c r="L53" s="174">
        <v>1020</v>
      </c>
      <c r="M53" s="174">
        <v>0</v>
      </c>
      <c r="N53" s="174">
        <v>0</v>
      </c>
      <c r="O53" s="174">
        <v>0</v>
      </c>
      <c r="P53" s="174">
        <v>0</v>
      </c>
      <c r="Q53" s="174">
        <v>17556</v>
      </c>
      <c r="R53" s="174">
        <v>32683</v>
      </c>
      <c r="S53" s="174">
        <v>159490</v>
      </c>
      <c r="T53" s="174">
        <v>123686</v>
      </c>
      <c r="U53" s="172">
        <v>154302</v>
      </c>
      <c r="V53" s="172">
        <v>36078</v>
      </c>
    </row>
    <row r="54" spans="1:22" ht="36.950000000000003" customHeight="1">
      <c r="A54" s="180">
        <v>11</v>
      </c>
      <c r="B54" s="176" t="s">
        <v>338</v>
      </c>
      <c r="C54" s="174">
        <v>15012</v>
      </c>
      <c r="D54" s="174">
        <v>44406</v>
      </c>
      <c r="E54" s="174">
        <v>19400</v>
      </c>
      <c r="F54" s="174">
        <v>98081</v>
      </c>
      <c r="G54" s="174">
        <v>0</v>
      </c>
      <c r="H54" s="174">
        <v>0</v>
      </c>
      <c r="I54" s="174">
        <v>245</v>
      </c>
      <c r="J54" s="174">
        <v>524</v>
      </c>
      <c r="K54" s="174">
        <v>937</v>
      </c>
      <c r="L54" s="174">
        <v>6722</v>
      </c>
      <c r="M54" s="174">
        <v>77</v>
      </c>
      <c r="N54" s="174">
        <v>307</v>
      </c>
      <c r="O54" s="174">
        <v>1</v>
      </c>
      <c r="P54" s="174">
        <v>3</v>
      </c>
      <c r="Q54" s="174">
        <v>14908</v>
      </c>
      <c r="R54" s="174">
        <v>26071</v>
      </c>
      <c r="S54" s="174">
        <v>50580</v>
      </c>
      <c r="T54" s="174">
        <v>176114</v>
      </c>
      <c r="U54" s="172">
        <v>1103</v>
      </c>
      <c r="V54" s="172">
        <v>231</v>
      </c>
    </row>
    <row r="55" spans="1:22" ht="36.950000000000003" customHeight="1">
      <c r="A55" s="180">
        <v>12</v>
      </c>
      <c r="B55" s="176" t="s">
        <v>339</v>
      </c>
      <c r="C55" s="174">
        <v>695</v>
      </c>
      <c r="D55" s="174">
        <v>2083</v>
      </c>
      <c r="E55" s="174">
        <v>611</v>
      </c>
      <c r="F55" s="174">
        <v>14275</v>
      </c>
      <c r="G55" s="174">
        <v>0</v>
      </c>
      <c r="H55" s="174">
        <v>0</v>
      </c>
      <c r="I55" s="174">
        <v>38</v>
      </c>
      <c r="J55" s="174">
        <v>117</v>
      </c>
      <c r="K55" s="174">
        <v>278</v>
      </c>
      <c r="L55" s="174">
        <v>2325</v>
      </c>
      <c r="M55" s="174">
        <v>0</v>
      </c>
      <c r="N55" s="174">
        <v>0</v>
      </c>
      <c r="O55" s="174">
        <v>0</v>
      </c>
      <c r="P55" s="174">
        <v>0</v>
      </c>
      <c r="Q55" s="174">
        <v>7</v>
      </c>
      <c r="R55" s="174">
        <v>1</v>
      </c>
      <c r="S55" s="174">
        <v>1629</v>
      </c>
      <c r="T55" s="174">
        <v>18801</v>
      </c>
      <c r="U55" s="172">
        <v>745</v>
      </c>
      <c r="V55" s="172">
        <v>1532</v>
      </c>
    </row>
    <row r="56" spans="1:22" ht="36.950000000000003" customHeight="1">
      <c r="A56" s="180">
        <v>13</v>
      </c>
      <c r="B56" s="176" t="s">
        <v>340</v>
      </c>
      <c r="C56" s="174">
        <v>21041</v>
      </c>
      <c r="D56" s="174">
        <v>56709</v>
      </c>
      <c r="E56" s="174">
        <v>25121</v>
      </c>
      <c r="F56" s="174">
        <v>70060</v>
      </c>
      <c r="G56" s="174">
        <v>0</v>
      </c>
      <c r="H56" s="174">
        <v>0</v>
      </c>
      <c r="I56" s="174">
        <v>0</v>
      </c>
      <c r="J56" s="174">
        <v>0</v>
      </c>
      <c r="K56" s="174">
        <v>46</v>
      </c>
      <c r="L56" s="174">
        <v>435</v>
      </c>
      <c r="M56" s="174">
        <v>0</v>
      </c>
      <c r="N56" s="174">
        <v>0</v>
      </c>
      <c r="O56" s="174">
        <v>0</v>
      </c>
      <c r="P56" s="174">
        <v>0</v>
      </c>
      <c r="Q56" s="174">
        <v>0</v>
      </c>
      <c r="R56" s="174">
        <v>0</v>
      </c>
      <c r="S56" s="174">
        <v>46208</v>
      </c>
      <c r="T56" s="174">
        <v>127204</v>
      </c>
      <c r="U56" s="172">
        <v>25059</v>
      </c>
      <c r="V56" s="172">
        <v>32798</v>
      </c>
    </row>
    <row r="57" spans="1:22" ht="36.950000000000003" customHeight="1">
      <c r="A57" s="180">
        <v>14</v>
      </c>
      <c r="B57" s="177" t="s">
        <v>341</v>
      </c>
      <c r="C57" s="174">
        <v>78365</v>
      </c>
      <c r="D57" s="174">
        <v>273859</v>
      </c>
      <c r="E57" s="174">
        <v>194300</v>
      </c>
      <c r="F57" s="174">
        <v>367225</v>
      </c>
      <c r="G57" s="174">
        <v>0</v>
      </c>
      <c r="H57" s="174">
        <v>0</v>
      </c>
      <c r="I57" s="174">
        <v>66</v>
      </c>
      <c r="J57" s="174">
        <v>83</v>
      </c>
      <c r="K57" s="174">
        <v>12145</v>
      </c>
      <c r="L57" s="174">
        <v>57860</v>
      </c>
      <c r="M57" s="174">
        <v>0</v>
      </c>
      <c r="N57" s="174">
        <v>0</v>
      </c>
      <c r="O57" s="174">
        <v>1</v>
      </c>
      <c r="P57" s="174">
        <v>313</v>
      </c>
      <c r="Q57" s="174">
        <v>3674</v>
      </c>
      <c r="R57" s="174">
        <v>826</v>
      </c>
      <c r="S57" s="174">
        <v>288551</v>
      </c>
      <c r="T57" s="174">
        <v>700166</v>
      </c>
      <c r="U57" s="172">
        <v>210122</v>
      </c>
      <c r="V57" s="172">
        <v>304750</v>
      </c>
    </row>
    <row r="58" spans="1:22" ht="36.950000000000003" customHeight="1">
      <c r="A58" s="180">
        <v>15</v>
      </c>
      <c r="B58" s="177" t="s">
        <v>342</v>
      </c>
      <c r="C58" s="174">
        <v>32645</v>
      </c>
      <c r="D58" s="174">
        <v>149563</v>
      </c>
      <c r="E58" s="174">
        <v>8300</v>
      </c>
      <c r="F58" s="174">
        <v>274451</v>
      </c>
      <c r="G58" s="174">
        <v>0</v>
      </c>
      <c r="H58" s="174">
        <v>0</v>
      </c>
      <c r="I58" s="174">
        <v>1139</v>
      </c>
      <c r="J58" s="174">
        <v>4653</v>
      </c>
      <c r="K58" s="174">
        <v>13538</v>
      </c>
      <c r="L58" s="174">
        <v>122574</v>
      </c>
      <c r="M58" s="174">
        <v>0</v>
      </c>
      <c r="N58" s="174">
        <v>0</v>
      </c>
      <c r="O58" s="174">
        <v>0</v>
      </c>
      <c r="P58" s="174">
        <v>0</v>
      </c>
      <c r="Q58" s="174">
        <v>11584</v>
      </c>
      <c r="R58" s="174">
        <v>60412</v>
      </c>
      <c r="S58" s="174">
        <v>67206</v>
      </c>
      <c r="T58" s="174">
        <v>611653</v>
      </c>
      <c r="U58" s="172">
        <v>21261</v>
      </c>
      <c r="V58" s="172">
        <v>47799</v>
      </c>
    </row>
    <row r="59" spans="1:22" ht="36.950000000000003" customHeight="1">
      <c r="A59" s="180">
        <v>16</v>
      </c>
      <c r="B59" s="177" t="s">
        <v>343</v>
      </c>
      <c r="C59" s="174">
        <v>110449</v>
      </c>
      <c r="D59" s="174">
        <v>214520</v>
      </c>
      <c r="E59" s="174">
        <v>12731</v>
      </c>
      <c r="F59" s="174">
        <v>172408</v>
      </c>
      <c r="G59" s="174">
        <v>3</v>
      </c>
      <c r="H59" s="174">
        <v>959</v>
      </c>
      <c r="I59" s="174">
        <v>30</v>
      </c>
      <c r="J59" s="174">
        <v>88</v>
      </c>
      <c r="K59" s="174">
        <v>7988</v>
      </c>
      <c r="L59" s="174">
        <v>71674</v>
      </c>
      <c r="M59" s="174">
        <v>0</v>
      </c>
      <c r="N59" s="174">
        <v>0</v>
      </c>
      <c r="O59" s="174">
        <v>0</v>
      </c>
      <c r="P59" s="174">
        <v>0</v>
      </c>
      <c r="Q59" s="174">
        <v>516</v>
      </c>
      <c r="R59" s="174">
        <v>5434</v>
      </c>
      <c r="S59" s="174">
        <v>131717</v>
      </c>
      <c r="T59" s="174">
        <v>465083</v>
      </c>
      <c r="U59" s="172">
        <v>69937</v>
      </c>
      <c r="V59" s="172">
        <v>127397</v>
      </c>
    </row>
    <row r="60" spans="1:22" ht="36.950000000000003" customHeight="1">
      <c r="A60" s="180">
        <v>17</v>
      </c>
      <c r="B60" s="177" t="s">
        <v>480</v>
      </c>
      <c r="C60" s="174">
        <v>34855</v>
      </c>
      <c r="D60" s="174">
        <v>129371</v>
      </c>
      <c r="E60" s="174">
        <v>4129</v>
      </c>
      <c r="F60" s="174">
        <v>175971</v>
      </c>
      <c r="G60" s="174">
        <v>0</v>
      </c>
      <c r="H60" s="174">
        <v>0</v>
      </c>
      <c r="I60" s="174">
        <v>0</v>
      </c>
      <c r="J60" s="174">
        <v>0</v>
      </c>
      <c r="K60" s="174">
        <v>98</v>
      </c>
      <c r="L60" s="174">
        <v>1106</v>
      </c>
      <c r="M60" s="174">
        <v>0</v>
      </c>
      <c r="N60" s="174">
        <v>0</v>
      </c>
      <c r="O60" s="174">
        <v>0</v>
      </c>
      <c r="P60" s="174">
        <v>0</v>
      </c>
      <c r="Q60" s="174">
        <v>351</v>
      </c>
      <c r="R60" s="174">
        <v>10095</v>
      </c>
      <c r="S60" s="174">
        <v>39433</v>
      </c>
      <c r="T60" s="174">
        <v>316543</v>
      </c>
      <c r="U60" s="172">
        <v>0</v>
      </c>
      <c r="V60" s="172">
        <v>0</v>
      </c>
    </row>
    <row r="61" spans="1:22" ht="36.950000000000003" customHeight="1">
      <c r="A61" s="173"/>
      <c r="B61" s="171" t="s">
        <v>445</v>
      </c>
      <c r="C61" s="174">
        <v>672311</v>
      </c>
      <c r="D61" s="174">
        <v>1485628</v>
      </c>
      <c r="E61" s="174">
        <v>369701</v>
      </c>
      <c r="F61" s="174">
        <v>1894980</v>
      </c>
      <c r="G61" s="174">
        <v>89</v>
      </c>
      <c r="H61" s="174">
        <v>27693</v>
      </c>
      <c r="I61" s="174">
        <v>9014</v>
      </c>
      <c r="J61" s="174">
        <v>22457</v>
      </c>
      <c r="K61" s="174">
        <v>62515</v>
      </c>
      <c r="L61" s="174">
        <v>425989</v>
      </c>
      <c r="M61" s="174">
        <v>102</v>
      </c>
      <c r="N61" s="174">
        <v>815</v>
      </c>
      <c r="O61" s="174">
        <v>181</v>
      </c>
      <c r="P61" s="174">
        <v>1510</v>
      </c>
      <c r="Q61" s="174">
        <v>55360</v>
      </c>
      <c r="R61" s="174">
        <v>158804</v>
      </c>
      <c r="S61" s="174">
        <v>1169273</v>
      </c>
      <c r="T61" s="174">
        <v>4017876</v>
      </c>
      <c r="U61" s="174">
        <v>724687</v>
      </c>
      <c r="V61" s="174">
        <v>854664</v>
      </c>
    </row>
    <row r="62" spans="1:22" ht="36.950000000000003" customHeight="1">
      <c r="A62" s="173" t="s">
        <v>446</v>
      </c>
      <c r="B62" s="171" t="s">
        <v>447</v>
      </c>
      <c r="C62" s="181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2"/>
      <c r="V62" s="172"/>
    </row>
    <row r="63" spans="1:22" ht="36.950000000000003" customHeight="1">
      <c r="A63" s="173">
        <v>1</v>
      </c>
      <c r="B63" s="171" t="s">
        <v>448</v>
      </c>
      <c r="C63" s="182">
        <v>366847</v>
      </c>
      <c r="D63" s="182">
        <v>351061</v>
      </c>
      <c r="E63" s="182">
        <v>75008</v>
      </c>
      <c r="F63" s="182">
        <v>63995</v>
      </c>
      <c r="G63" s="182">
        <v>0</v>
      </c>
      <c r="H63" s="182">
        <v>0</v>
      </c>
      <c r="I63" s="182">
        <v>3677</v>
      </c>
      <c r="J63" s="182">
        <v>6136</v>
      </c>
      <c r="K63" s="182">
        <v>9904</v>
      </c>
      <c r="L63" s="182">
        <v>63628</v>
      </c>
      <c r="M63" s="182">
        <v>0</v>
      </c>
      <c r="N63" s="182">
        <v>0</v>
      </c>
      <c r="O63" s="182">
        <v>1305</v>
      </c>
      <c r="P63" s="182">
        <v>292</v>
      </c>
      <c r="Q63" s="182">
        <v>4745</v>
      </c>
      <c r="R63" s="182">
        <v>3112</v>
      </c>
      <c r="S63" s="174">
        <v>461486</v>
      </c>
      <c r="T63" s="174">
        <v>488224</v>
      </c>
      <c r="U63" s="172">
        <v>189635</v>
      </c>
      <c r="V63" s="172">
        <v>155424</v>
      </c>
    </row>
    <row r="64" spans="1:22" ht="36.950000000000003" customHeight="1">
      <c r="A64" s="180">
        <v>2</v>
      </c>
      <c r="B64" s="183" t="s">
        <v>450</v>
      </c>
      <c r="C64" s="182">
        <v>400630</v>
      </c>
      <c r="D64" s="182">
        <v>496634</v>
      </c>
      <c r="E64" s="182">
        <v>71542</v>
      </c>
      <c r="F64" s="182">
        <v>103182</v>
      </c>
      <c r="G64" s="182">
        <v>0</v>
      </c>
      <c r="H64" s="182">
        <v>0</v>
      </c>
      <c r="I64" s="182">
        <v>9634</v>
      </c>
      <c r="J64" s="182">
        <v>18682</v>
      </c>
      <c r="K64" s="182">
        <v>11775</v>
      </c>
      <c r="L64" s="182">
        <v>47182</v>
      </c>
      <c r="M64" s="182">
        <v>0</v>
      </c>
      <c r="N64" s="182">
        <v>0</v>
      </c>
      <c r="O64" s="182">
        <v>16055</v>
      </c>
      <c r="P64" s="182">
        <v>3417</v>
      </c>
      <c r="Q64" s="182">
        <v>83737</v>
      </c>
      <c r="R64" s="182">
        <v>110292</v>
      </c>
      <c r="S64" s="174">
        <v>593373</v>
      </c>
      <c r="T64" s="174">
        <v>779389</v>
      </c>
      <c r="U64" s="172">
        <v>324857</v>
      </c>
      <c r="V64" s="172">
        <v>357253</v>
      </c>
    </row>
    <row r="65" spans="1:22" ht="36.950000000000003" customHeight="1">
      <c r="A65" s="180">
        <v>3</v>
      </c>
      <c r="B65" s="183" t="s">
        <v>451</v>
      </c>
      <c r="C65" s="182">
        <v>802349</v>
      </c>
      <c r="D65" s="182">
        <v>872496</v>
      </c>
      <c r="E65" s="182">
        <v>197043</v>
      </c>
      <c r="F65" s="182">
        <v>156457</v>
      </c>
      <c r="G65" s="182">
        <v>0</v>
      </c>
      <c r="H65" s="182">
        <v>0</v>
      </c>
      <c r="I65" s="182">
        <v>11328</v>
      </c>
      <c r="J65" s="182">
        <v>22018</v>
      </c>
      <c r="K65" s="182">
        <v>8305</v>
      </c>
      <c r="L65" s="182">
        <v>45062</v>
      </c>
      <c r="M65" s="182">
        <v>175</v>
      </c>
      <c r="N65" s="182">
        <v>537</v>
      </c>
      <c r="O65" s="182">
        <v>3226</v>
      </c>
      <c r="P65" s="182">
        <v>382</v>
      </c>
      <c r="Q65" s="182">
        <v>0</v>
      </c>
      <c r="R65" s="182">
        <v>0</v>
      </c>
      <c r="S65" s="174">
        <v>1022426</v>
      </c>
      <c r="T65" s="174">
        <v>1096952</v>
      </c>
      <c r="U65" s="172">
        <v>833330</v>
      </c>
      <c r="V65" s="172">
        <v>605670</v>
      </c>
    </row>
    <row r="66" spans="1:22" ht="36.950000000000003" customHeight="1">
      <c r="A66" s="173"/>
      <c r="B66" s="171" t="s">
        <v>452</v>
      </c>
      <c r="C66" s="182">
        <v>1569826</v>
      </c>
      <c r="D66" s="182">
        <v>1720191</v>
      </c>
      <c r="E66" s="182">
        <v>343593</v>
      </c>
      <c r="F66" s="182">
        <v>323634</v>
      </c>
      <c r="G66" s="182">
        <v>0</v>
      </c>
      <c r="H66" s="182">
        <v>0</v>
      </c>
      <c r="I66" s="182">
        <v>24639</v>
      </c>
      <c r="J66" s="182">
        <v>46836</v>
      </c>
      <c r="K66" s="182">
        <v>29984</v>
      </c>
      <c r="L66" s="182">
        <v>155872</v>
      </c>
      <c r="M66" s="182">
        <v>175</v>
      </c>
      <c r="N66" s="182">
        <v>537</v>
      </c>
      <c r="O66" s="182">
        <v>20586</v>
      </c>
      <c r="P66" s="182">
        <v>4091</v>
      </c>
      <c r="Q66" s="182">
        <v>88482</v>
      </c>
      <c r="R66" s="182">
        <v>113404</v>
      </c>
      <c r="S66" s="182">
        <v>2077285</v>
      </c>
      <c r="T66" s="182">
        <v>2364565</v>
      </c>
      <c r="U66" s="182">
        <v>1347822</v>
      </c>
      <c r="V66" s="182">
        <v>1118347</v>
      </c>
    </row>
    <row r="67" spans="1:22" ht="36.950000000000003" customHeight="1">
      <c r="A67" s="171" t="s">
        <v>453</v>
      </c>
      <c r="B67" s="184"/>
      <c r="C67" s="182">
        <v>4232524</v>
      </c>
      <c r="D67" s="182">
        <v>8234835</v>
      </c>
      <c r="E67" s="182">
        <v>1143337</v>
      </c>
      <c r="F67" s="182">
        <v>7216740</v>
      </c>
      <c r="G67" s="182">
        <v>1274</v>
      </c>
      <c r="H67" s="182">
        <v>253747</v>
      </c>
      <c r="I67" s="182">
        <v>205876</v>
      </c>
      <c r="J67" s="182">
        <v>491262</v>
      </c>
      <c r="K67" s="182">
        <v>419712</v>
      </c>
      <c r="L67" s="182">
        <v>4508785</v>
      </c>
      <c r="M67" s="182">
        <v>40719</v>
      </c>
      <c r="N67" s="182">
        <v>34530</v>
      </c>
      <c r="O67" s="182">
        <v>5187</v>
      </c>
      <c r="P67" s="182">
        <v>20320</v>
      </c>
      <c r="Q67" s="182">
        <v>182435</v>
      </c>
      <c r="R67" s="182">
        <v>330819</v>
      </c>
      <c r="S67" s="182">
        <v>6231064</v>
      </c>
      <c r="T67" s="182">
        <v>21091038</v>
      </c>
      <c r="U67" s="182">
        <v>3219217</v>
      </c>
      <c r="V67" s="182">
        <v>4833182</v>
      </c>
    </row>
    <row r="68" spans="1:22" ht="36.950000000000003" customHeight="1">
      <c r="A68" s="171" t="s">
        <v>481</v>
      </c>
      <c r="B68" s="171"/>
      <c r="C68" s="182">
        <v>5802350</v>
      </c>
      <c r="D68" s="182">
        <v>9955026</v>
      </c>
      <c r="E68" s="182">
        <v>1486930</v>
      </c>
      <c r="F68" s="182">
        <v>7540374</v>
      </c>
      <c r="G68" s="182">
        <v>1274</v>
      </c>
      <c r="H68" s="182">
        <v>253747</v>
      </c>
      <c r="I68" s="182">
        <v>230515</v>
      </c>
      <c r="J68" s="182">
        <v>538098</v>
      </c>
      <c r="K68" s="182">
        <v>449696</v>
      </c>
      <c r="L68" s="182">
        <v>4664657</v>
      </c>
      <c r="M68" s="182">
        <v>40894</v>
      </c>
      <c r="N68" s="182">
        <v>35067</v>
      </c>
      <c r="O68" s="182">
        <v>25773</v>
      </c>
      <c r="P68" s="182">
        <v>24411</v>
      </c>
      <c r="Q68" s="182">
        <v>270917</v>
      </c>
      <c r="R68" s="182">
        <v>444223</v>
      </c>
      <c r="S68" s="182">
        <v>8308349</v>
      </c>
      <c r="T68" s="182">
        <v>23455603</v>
      </c>
      <c r="U68" s="182">
        <v>4567039</v>
      </c>
      <c r="V68" s="182">
        <v>5951529</v>
      </c>
    </row>
    <row r="69" spans="1:22" ht="36.950000000000003" customHeight="1">
      <c r="A69" s="173" t="s">
        <v>455</v>
      </c>
      <c r="B69" s="171" t="s">
        <v>456</v>
      </c>
      <c r="C69" s="181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2"/>
      <c r="V69" s="172"/>
    </row>
    <row r="70" spans="1:22" ht="36.950000000000003" customHeight="1">
      <c r="A70" s="180">
        <v>1</v>
      </c>
      <c r="B70" s="183" t="s">
        <v>457</v>
      </c>
      <c r="C70" s="182">
        <v>321320</v>
      </c>
      <c r="D70" s="182">
        <v>164584</v>
      </c>
      <c r="E70" s="182">
        <v>0</v>
      </c>
      <c r="F70" s="182">
        <v>0</v>
      </c>
      <c r="G70" s="182">
        <v>0</v>
      </c>
      <c r="H70" s="182">
        <v>0</v>
      </c>
      <c r="I70" s="182">
        <v>0</v>
      </c>
      <c r="J70" s="182">
        <v>0</v>
      </c>
      <c r="K70" s="182">
        <v>0</v>
      </c>
      <c r="L70" s="182">
        <v>0</v>
      </c>
      <c r="M70" s="182">
        <v>0</v>
      </c>
      <c r="N70" s="182">
        <v>0</v>
      </c>
      <c r="O70" s="182">
        <v>0</v>
      </c>
      <c r="P70" s="182">
        <v>0</v>
      </c>
      <c r="Q70" s="182">
        <v>0</v>
      </c>
      <c r="R70" s="182">
        <v>0</v>
      </c>
      <c r="S70" s="174">
        <v>321320</v>
      </c>
      <c r="T70" s="174">
        <v>164584</v>
      </c>
      <c r="U70" s="172">
        <v>1018</v>
      </c>
      <c r="V70" s="172">
        <v>4768</v>
      </c>
    </row>
    <row r="71" spans="1:22" ht="36.950000000000003" customHeight="1">
      <c r="A71" s="180">
        <v>2</v>
      </c>
      <c r="B71" s="183" t="s">
        <v>458</v>
      </c>
      <c r="C71" s="182">
        <v>2391777</v>
      </c>
      <c r="D71" s="182">
        <v>1171287</v>
      </c>
      <c r="E71" s="182">
        <v>20576</v>
      </c>
      <c r="F71" s="182">
        <v>16612</v>
      </c>
      <c r="G71" s="182">
        <v>0</v>
      </c>
      <c r="H71" s="182">
        <v>0</v>
      </c>
      <c r="I71" s="182">
        <v>0</v>
      </c>
      <c r="J71" s="182">
        <v>0</v>
      </c>
      <c r="K71" s="182">
        <v>0</v>
      </c>
      <c r="L71" s="182">
        <v>0</v>
      </c>
      <c r="M71" s="182">
        <v>0</v>
      </c>
      <c r="N71" s="182">
        <v>0</v>
      </c>
      <c r="O71" s="182">
        <v>0</v>
      </c>
      <c r="P71" s="182">
        <v>0</v>
      </c>
      <c r="Q71" s="182">
        <v>0</v>
      </c>
      <c r="R71" s="182">
        <v>0</v>
      </c>
      <c r="S71" s="174">
        <v>2412353</v>
      </c>
      <c r="T71" s="174">
        <v>1187899</v>
      </c>
      <c r="U71" s="172">
        <v>2006675</v>
      </c>
      <c r="V71" s="172">
        <v>896460</v>
      </c>
    </row>
    <row r="72" spans="1:22" ht="36.950000000000003" customHeight="1">
      <c r="A72" s="180">
        <v>3</v>
      </c>
      <c r="B72" s="183" t="s">
        <v>482</v>
      </c>
      <c r="C72" s="182">
        <v>0</v>
      </c>
      <c r="D72" s="182">
        <v>0</v>
      </c>
      <c r="E72" s="182">
        <v>0</v>
      </c>
      <c r="F72" s="182">
        <v>0</v>
      </c>
      <c r="G72" s="182">
        <v>0</v>
      </c>
      <c r="H72" s="182">
        <v>0</v>
      </c>
      <c r="I72" s="182">
        <v>0</v>
      </c>
      <c r="J72" s="182">
        <v>0</v>
      </c>
      <c r="K72" s="182">
        <v>0</v>
      </c>
      <c r="L72" s="182">
        <v>0</v>
      </c>
      <c r="M72" s="182">
        <v>0</v>
      </c>
      <c r="N72" s="182">
        <v>0</v>
      </c>
      <c r="O72" s="182">
        <v>0</v>
      </c>
      <c r="P72" s="182">
        <v>0</v>
      </c>
      <c r="Q72" s="182">
        <v>0</v>
      </c>
      <c r="R72" s="182">
        <v>0</v>
      </c>
      <c r="S72" s="174">
        <v>0</v>
      </c>
      <c r="T72" s="174">
        <v>0</v>
      </c>
      <c r="U72" s="172">
        <v>0</v>
      </c>
      <c r="V72" s="172">
        <v>0</v>
      </c>
    </row>
    <row r="73" spans="1:22" ht="36.950000000000003" customHeight="1">
      <c r="A73" s="173"/>
      <c r="B73" s="171" t="s">
        <v>460</v>
      </c>
      <c r="C73" s="182">
        <v>2713097</v>
      </c>
      <c r="D73" s="182">
        <v>1335871</v>
      </c>
      <c r="E73" s="182">
        <v>20576</v>
      </c>
      <c r="F73" s="182">
        <v>16612</v>
      </c>
      <c r="G73" s="182">
        <v>0</v>
      </c>
      <c r="H73" s="182">
        <v>0</v>
      </c>
      <c r="I73" s="182">
        <v>0</v>
      </c>
      <c r="J73" s="182">
        <v>0</v>
      </c>
      <c r="K73" s="182">
        <v>0</v>
      </c>
      <c r="L73" s="182">
        <v>0</v>
      </c>
      <c r="M73" s="182">
        <v>0</v>
      </c>
      <c r="N73" s="182">
        <v>0</v>
      </c>
      <c r="O73" s="182">
        <v>0</v>
      </c>
      <c r="P73" s="182">
        <v>0</v>
      </c>
      <c r="Q73" s="182">
        <v>0</v>
      </c>
      <c r="R73" s="182">
        <v>0</v>
      </c>
      <c r="S73" s="182">
        <v>2733673</v>
      </c>
      <c r="T73" s="182">
        <v>1352483</v>
      </c>
      <c r="U73" s="182">
        <v>2007693</v>
      </c>
      <c r="V73" s="182">
        <v>901228</v>
      </c>
    </row>
    <row r="74" spans="1:22" ht="36.950000000000003" customHeight="1">
      <c r="A74" s="185" t="s">
        <v>461</v>
      </c>
      <c r="B74" s="183" t="s">
        <v>462</v>
      </c>
      <c r="C74" s="181">
        <v>0</v>
      </c>
      <c r="D74" s="181">
        <v>0</v>
      </c>
      <c r="E74" s="181">
        <v>5158</v>
      </c>
      <c r="F74" s="181">
        <v>148144</v>
      </c>
      <c r="G74" s="181">
        <v>0</v>
      </c>
      <c r="H74" s="181">
        <v>0</v>
      </c>
      <c r="I74" s="181">
        <v>0</v>
      </c>
      <c r="J74" s="181">
        <v>0</v>
      </c>
      <c r="K74" s="181">
        <v>0</v>
      </c>
      <c r="L74" s="181">
        <v>0</v>
      </c>
      <c r="M74" s="181">
        <v>0</v>
      </c>
      <c r="N74" s="181">
        <v>0</v>
      </c>
      <c r="O74" s="181">
        <v>0</v>
      </c>
      <c r="P74" s="181">
        <v>0</v>
      </c>
      <c r="Q74" s="181">
        <v>8</v>
      </c>
      <c r="R74" s="181">
        <v>2638</v>
      </c>
      <c r="S74" s="181">
        <v>5166</v>
      </c>
      <c r="T74" s="181">
        <v>150782</v>
      </c>
      <c r="U74" s="181">
        <v>0</v>
      </c>
      <c r="V74" s="181">
        <v>0</v>
      </c>
    </row>
    <row r="75" spans="1:22" ht="36.950000000000003" customHeight="1">
      <c r="A75" s="185"/>
      <c r="B75" s="183" t="s">
        <v>463</v>
      </c>
      <c r="C75" s="181">
        <v>0</v>
      </c>
      <c r="D75" s="181">
        <v>0</v>
      </c>
      <c r="E75" s="181">
        <v>5158</v>
      </c>
      <c r="F75" s="181">
        <v>148144</v>
      </c>
      <c r="G75" s="181">
        <v>0</v>
      </c>
      <c r="H75" s="181">
        <v>0</v>
      </c>
      <c r="I75" s="181">
        <v>0</v>
      </c>
      <c r="J75" s="181">
        <v>0</v>
      </c>
      <c r="K75" s="181">
        <v>0</v>
      </c>
      <c r="L75" s="181">
        <v>0</v>
      </c>
      <c r="M75" s="181">
        <v>0</v>
      </c>
      <c r="N75" s="181">
        <v>0</v>
      </c>
      <c r="O75" s="181">
        <v>0</v>
      </c>
      <c r="P75" s="181">
        <v>0</v>
      </c>
      <c r="Q75" s="181">
        <v>8</v>
      </c>
      <c r="R75" s="181">
        <v>2638</v>
      </c>
      <c r="S75" s="181">
        <v>5166</v>
      </c>
      <c r="T75" s="181">
        <v>150782</v>
      </c>
      <c r="U75" s="181">
        <v>0</v>
      </c>
      <c r="V75" s="181">
        <v>0</v>
      </c>
    </row>
    <row r="76" spans="1:22" ht="36.950000000000003" customHeight="1">
      <c r="A76" s="185"/>
      <c r="B76" s="183" t="s">
        <v>32</v>
      </c>
      <c r="C76" s="182">
        <v>8515447</v>
      </c>
      <c r="D76" s="182">
        <v>11290897</v>
      </c>
      <c r="E76" s="182">
        <v>1512664</v>
      </c>
      <c r="F76" s="182">
        <v>7705130</v>
      </c>
      <c r="G76" s="182">
        <v>1274</v>
      </c>
      <c r="H76" s="182">
        <v>253747</v>
      </c>
      <c r="I76" s="182">
        <v>230515</v>
      </c>
      <c r="J76" s="182">
        <v>538098</v>
      </c>
      <c r="K76" s="182">
        <v>449696</v>
      </c>
      <c r="L76" s="182">
        <v>4664657</v>
      </c>
      <c r="M76" s="182">
        <v>40894</v>
      </c>
      <c r="N76" s="182">
        <v>35067</v>
      </c>
      <c r="O76" s="182">
        <v>25773</v>
      </c>
      <c r="P76" s="182">
        <v>24411</v>
      </c>
      <c r="Q76" s="182">
        <v>270925</v>
      </c>
      <c r="R76" s="182">
        <v>446861</v>
      </c>
      <c r="S76" s="182">
        <v>11047188</v>
      </c>
      <c r="T76" s="182">
        <v>24958868</v>
      </c>
      <c r="U76" s="182">
        <v>6574732</v>
      </c>
      <c r="V76" s="182">
        <v>6852757</v>
      </c>
    </row>
    <row r="77" spans="1:22" ht="27" customHeight="1">
      <c r="A77" s="173"/>
      <c r="B77" s="170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</row>
  </sheetData>
  <mergeCells count="29">
    <mergeCell ref="A1:T1"/>
    <mergeCell ref="A2:T2"/>
    <mergeCell ref="A3:T3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15:B15"/>
    <mergeCell ref="Q41:R41"/>
    <mergeCell ref="S41:T41"/>
    <mergeCell ref="U41:V41"/>
    <mergeCell ref="A38:T38"/>
    <mergeCell ref="A39:T39"/>
    <mergeCell ref="B41:B42"/>
    <mergeCell ref="C41:D41"/>
    <mergeCell ref="E41:F41"/>
    <mergeCell ref="G41:H41"/>
    <mergeCell ref="I41:J41"/>
    <mergeCell ref="K41:L41"/>
    <mergeCell ref="M41:N41"/>
    <mergeCell ref="O41:P41"/>
    <mergeCell ref="A37:T37"/>
  </mergeCells>
  <pageMargins left="0.7" right="0.7" top="0.75" bottom="0.75" header="0.3" footer="0.3"/>
  <pageSetup paperSize="9" scale="28" orientation="landscape" verticalDpi="0" r:id="rId1"/>
  <rowBreaks count="1" manualBreakCount="1">
    <brk id="3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P87"/>
  <sheetViews>
    <sheetView view="pageBreakPreview" zoomScale="60" workbookViewId="0">
      <pane xSplit="2" ySplit="5" topLeftCell="D68" activePane="bottomRight" state="frozen"/>
      <selection pane="topRight" activeCell="C1" sqref="C1"/>
      <selection pane="bottomLeft" activeCell="A6" sqref="A6"/>
      <selection pane="bottomRight" activeCell="G41" sqref="G41:H41"/>
    </sheetView>
  </sheetViews>
  <sheetFormatPr defaultRowHeight="25.5"/>
  <cols>
    <col min="1" max="1" width="9.140625" style="203"/>
    <col min="2" max="2" width="51.42578125" style="203" customWidth="1"/>
    <col min="3" max="3" width="20.85546875" style="203" customWidth="1"/>
    <col min="4" max="4" width="18.5703125" style="203" customWidth="1"/>
    <col min="5" max="5" width="17.85546875" style="203" customWidth="1"/>
    <col min="6" max="6" width="21" style="203" customWidth="1"/>
    <col min="7" max="7" width="16.5703125" style="203" customWidth="1"/>
    <col min="8" max="8" width="19.7109375" style="203" customWidth="1"/>
    <col min="9" max="9" width="16" style="203" customWidth="1"/>
    <col min="10" max="10" width="17.140625" style="203" customWidth="1"/>
    <col min="11" max="11" width="15.42578125" style="203" customWidth="1"/>
    <col min="12" max="12" width="18.28515625" style="203" customWidth="1"/>
    <col min="13" max="13" width="19.28515625" style="203" customWidth="1"/>
    <col min="14" max="14" width="17.85546875" style="203" customWidth="1"/>
    <col min="15" max="15" width="22.5703125" style="203" customWidth="1"/>
    <col min="16" max="16" width="31" style="203" customWidth="1"/>
    <col min="17" max="16384" width="9.140625" style="203"/>
  </cols>
  <sheetData>
    <row r="1" spans="1:16" ht="39.950000000000003" customHeight="1">
      <c r="A1" s="636" t="s">
        <v>857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</row>
    <row r="2" spans="1:16" ht="39.950000000000003" customHeight="1">
      <c r="A2" s="636" t="s">
        <v>859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</row>
    <row r="3" spans="1:16" ht="39.950000000000003" customHeight="1">
      <c r="A3" s="636" t="s">
        <v>509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</row>
    <row r="4" spans="1:16" ht="85.5" customHeight="1">
      <c r="A4" s="167" t="s">
        <v>412</v>
      </c>
      <c r="B4" s="631" t="s">
        <v>413</v>
      </c>
      <c r="C4" s="637" t="s">
        <v>510</v>
      </c>
      <c r="D4" s="637"/>
      <c r="E4" s="637" t="s">
        <v>511</v>
      </c>
      <c r="F4" s="637"/>
      <c r="G4" s="637" t="s">
        <v>512</v>
      </c>
      <c r="H4" s="637"/>
      <c r="I4" s="637" t="s">
        <v>513</v>
      </c>
      <c r="J4" s="637"/>
      <c r="K4" s="637" t="s">
        <v>514</v>
      </c>
      <c r="L4" s="637"/>
      <c r="M4" s="638" t="s">
        <v>515</v>
      </c>
      <c r="N4" s="639"/>
      <c r="O4" s="640" t="s">
        <v>71</v>
      </c>
      <c r="P4" s="641"/>
    </row>
    <row r="5" spans="1:16" ht="45" customHeight="1">
      <c r="A5" s="167" t="s">
        <v>418</v>
      </c>
      <c r="B5" s="631"/>
      <c r="C5" s="168" t="s">
        <v>476</v>
      </c>
      <c r="D5" s="168" t="s">
        <v>477</v>
      </c>
      <c r="E5" s="168" t="s">
        <v>476</v>
      </c>
      <c r="F5" s="168" t="s">
        <v>477</v>
      </c>
      <c r="G5" s="168" t="s">
        <v>476</v>
      </c>
      <c r="H5" s="168" t="s">
        <v>477</v>
      </c>
      <c r="I5" s="168" t="s">
        <v>476</v>
      </c>
      <c r="J5" s="169" t="s">
        <v>477</v>
      </c>
      <c r="K5" s="168" t="s">
        <v>476</v>
      </c>
      <c r="L5" s="168" t="s">
        <v>477</v>
      </c>
      <c r="M5" s="168" t="s">
        <v>476</v>
      </c>
      <c r="N5" s="168" t="s">
        <v>477</v>
      </c>
      <c r="O5" s="168" t="s">
        <v>476</v>
      </c>
      <c r="P5" s="168" t="s">
        <v>477</v>
      </c>
    </row>
    <row r="6" spans="1:16" ht="27" customHeight="1">
      <c r="A6" s="167" t="s">
        <v>426</v>
      </c>
      <c r="B6" s="170" t="s">
        <v>427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</row>
    <row r="7" spans="1:16" ht="27" customHeight="1">
      <c r="A7" s="216">
        <v>1</v>
      </c>
      <c r="B7" s="252" t="s">
        <v>9</v>
      </c>
      <c r="C7" s="253">
        <v>0</v>
      </c>
      <c r="D7" s="253">
        <v>0</v>
      </c>
      <c r="E7" s="253">
        <v>228</v>
      </c>
      <c r="F7" s="253">
        <v>139551</v>
      </c>
      <c r="G7" s="253">
        <v>1518</v>
      </c>
      <c r="H7" s="253">
        <v>27359</v>
      </c>
      <c r="I7" s="253">
        <v>18408</v>
      </c>
      <c r="J7" s="253">
        <v>884176</v>
      </c>
      <c r="K7" s="253">
        <v>2</v>
      </c>
      <c r="L7" s="253">
        <v>29</v>
      </c>
      <c r="M7" s="253">
        <v>141713</v>
      </c>
      <c r="N7" s="253">
        <v>1268324</v>
      </c>
      <c r="O7" s="253">
        <v>161869</v>
      </c>
      <c r="P7" s="253">
        <v>2319439</v>
      </c>
    </row>
    <row r="8" spans="1:16" ht="27" customHeight="1">
      <c r="A8" s="216">
        <v>2</v>
      </c>
      <c r="B8" s="252" t="s">
        <v>10</v>
      </c>
      <c r="C8" s="253">
        <v>11</v>
      </c>
      <c r="D8" s="253">
        <v>202</v>
      </c>
      <c r="E8" s="253">
        <v>4958</v>
      </c>
      <c r="F8" s="253">
        <v>108458</v>
      </c>
      <c r="G8" s="253">
        <v>450</v>
      </c>
      <c r="H8" s="253">
        <v>6705</v>
      </c>
      <c r="I8" s="253">
        <v>6592</v>
      </c>
      <c r="J8" s="253">
        <v>189013</v>
      </c>
      <c r="K8" s="253">
        <v>25867</v>
      </c>
      <c r="L8" s="253">
        <v>130097</v>
      </c>
      <c r="M8" s="253">
        <v>31908</v>
      </c>
      <c r="N8" s="253">
        <v>407321</v>
      </c>
      <c r="O8" s="253">
        <v>69786</v>
      </c>
      <c r="P8" s="253">
        <v>841796</v>
      </c>
    </row>
    <row r="9" spans="1:16" ht="27" customHeight="1">
      <c r="A9" s="216">
        <v>3</v>
      </c>
      <c r="B9" s="252" t="s">
        <v>22</v>
      </c>
      <c r="C9" s="253">
        <v>0</v>
      </c>
      <c r="D9" s="253">
        <v>0</v>
      </c>
      <c r="E9" s="253">
        <v>1370</v>
      </c>
      <c r="F9" s="253">
        <v>43458</v>
      </c>
      <c r="G9" s="253">
        <v>384</v>
      </c>
      <c r="H9" s="253">
        <v>3111</v>
      </c>
      <c r="I9" s="253">
        <v>5156</v>
      </c>
      <c r="J9" s="253">
        <v>147512</v>
      </c>
      <c r="K9" s="253">
        <v>126420</v>
      </c>
      <c r="L9" s="253">
        <v>1239168</v>
      </c>
      <c r="M9" s="253">
        <v>178501</v>
      </c>
      <c r="N9" s="253">
        <v>1444128</v>
      </c>
      <c r="O9" s="253">
        <v>311831</v>
      </c>
      <c r="P9" s="253">
        <v>2877377</v>
      </c>
    </row>
    <row r="10" spans="1:16" ht="27" customHeight="1">
      <c r="A10" s="216">
        <v>4</v>
      </c>
      <c r="B10" s="252" t="s">
        <v>313</v>
      </c>
      <c r="C10" s="253">
        <v>972</v>
      </c>
      <c r="D10" s="253">
        <v>1593</v>
      </c>
      <c r="E10" s="253">
        <v>279</v>
      </c>
      <c r="F10" s="253">
        <v>4773</v>
      </c>
      <c r="G10" s="253">
        <v>209</v>
      </c>
      <c r="H10" s="253">
        <v>475</v>
      </c>
      <c r="I10" s="253">
        <v>5228</v>
      </c>
      <c r="J10" s="253">
        <v>91196</v>
      </c>
      <c r="K10" s="253">
        <v>54529</v>
      </c>
      <c r="L10" s="253">
        <v>106990</v>
      </c>
      <c r="M10" s="253">
        <v>768</v>
      </c>
      <c r="N10" s="253">
        <v>195619</v>
      </c>
      <c r="O10" s="253">
        <v>61985</v>
      </c>
      <c r="P10" s="253">
        <v>400646</v>
      </c>
    </row>
    <row r="11" spans="1:16" ht="27" customHeight="1">
      <c r="A11" s="216">
        <v>5</v>
      </c>
      <c r="B11" s="252" t="s">
        <v>314</v>
      </c>
      <c r="C11" s="253">
        <v>0</v>
      </c>
      <c r="D11" s="253">
        <v>0</v>
      </c>
      <c r="E11" s="253">
        <v>26969</v>
      </c>
      <c r="F11" s="253">
        <v>76365</v>
      </c>
      <c r="G11" s="253">
        <v>810</v>
      </c>
      <c r="H11" s="253">
        <v>1629</v>
      </c>
      <c r="I11" s="253">
        <v>63506</v>
      </c>
      <c r="J11" s="253">
        <v>122486</v>
      </c>
      <c r="K11" s="253">
        <v>10550</v>
      </c>
      <c r="L11" s="253">
        <v>557300</v>
      </c>
      <c r="M11" s="253">
        <v>189403</v>
      </c>
      <c r="N11" s="253">
        <v>1309901</v>
      </c>
      <c r="O11" s="253">
        <v>291238</v>
      </c>
      <c r="P11" s="253">
        <v>2067681</v>
      </c>
    </row>
    <row r="12" spans="1:16" ht="27" customHeight="1">
      <c r="A12" s="216">
        <v>6</v>
      </c>
      <c r="B12" s="252" t="s">
        <v>315</v>
      </c>
      <c r="C12" s="253">
        <v>0</v>
      </c>
      <c r="D12" s="253">
        <v>0</v>
      </c>
      <c r="E12" s="253">
        <v>83</v>
      </c>
      <c r="F12" s="253">
        <v>272780</v>
      </c>
      <c r="G12" s="253">
        <v>142</v>
      </c>
      <c r="H12" s="253">
        <v>187</v>
      </c>
      <c r="I12" s="253">
        <v>21932</v>
      </c>
      <c r="J12" s="253">
        <v>362303</v>
      </c>
      <c r="K12" s="253">
        <v>209645</v>
      </c>
      <c r="L12" s="253">
        <v>376693</v>
      </c>
      <c r="M12" s="253">
        <v>160</v>
      </c>
      <c r="N12" s="253">
        <v>1106061</v>
      </c>
      <c r="O12" s="253">
        <v>231962</v>
      </c>
      <c r="P12" s="253">
        <v>2118024</v>
      </c>
    </row>
    <row r="13" spans="1:16" ht="27" customHeight="1">
      <c r="A13" s="216">
        <v>7</v>
      </c>
      <c r="B13" s="252" t="s">
        <v>24</v>
      </c>
      <c r="C13" s="253">
        <v>0</v>
      </c>
      <c r="D13" s="253">
        <v>0</v>
      </c>
      <c r="E13" s="253">
        <v>342</v>
      </c>
      <c r="F13" s="253">
        <v>14725</v>
      </c>
      <c r="G13" s="253">
        <v>223</v>
      </c>
      <c r="H13" s="253">
        <v>3368</v>
      </c>
      <c r="I13" s="253">
        <v>4998</v>
      </c>
      <c r="J13" s="253">
        <v>163907</v>
      </c>
      <c r="K13" s="253">
        <v>24926</v>
      </c>
      <c r="L13" s="253">
        <v>33125</v>
      </c>
      <c r="M13" s="253">
        <v>24140</v>
      </c>
      <c r="N13" s="253">
        <v>973433</v>
      </c>
      <c r="O13" s="253">
        <v>54629</v>
      </c>
      <c r="P13" s="253">
        <v>1188558</v>
      </c>
    </row>
    <row r="14" spans="1:16" ht="27" customHeight="1">
      <c r="A14" s="173"/>
      <c r="B14" s="170" t="s">
        <v>431</v>
      </c>
      <c r="C14" s="174">
        <v>983</v>
      </c>
      <c r="D14" s="174">
        <v>1795</v>
      </c>
      <c r="E14" s="174">
        <v>34229</v>
      </c>
      <c r="F14" s="174">
        <v>660110</v>
      </c>
      <c r="G14" s="174">
        <v>3736</v>
      </c>
      <c r="H14" s="174">
        <v>42834</v>
      </c>
      <c r="I14" s="174">
        <v>125820</v>
      </c>
      <c r="J14" s="174">
        <v>1960593</v>
      </c>
      <c r="K14" s="174">
        <v>451939</v>
      </c>
      <c r="L14" s="174">
        <v>2443402</v>
      </c>
      <c r="M14" s="174">
        <v>566593</v>
      </c>
      <c r="N14" s="174">
        <v>6704787</v>
      </c>
      <c r="O14" s="174">
        <v>1183300</v>
      </c>
      <c r="P14" s="174">
        <v>11813521</v>
      </c>
    </row>
    <row r="15" spans="1:16" ht="27" customHeight="1">
      <c r="A15" s="627" t="s">
        <v>432</v>
      </c>
      <c r="B15" s="628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174"/>
      <c r="P15" s="174"/>
    </row>
    <row r="16" spans="1:16" ht="27" customHeight="1">
      <c r="A16" s="216">
        <v>1</v>
      </c>
      <c r="B16" s="214" t="s">
        <v>5</v>
      </c>
      <c r="C16" s="253">
        <v>0</v>
      </c>
      <c r="D16" s="253">
        <v>0</v>
      </c>
      <c r="E16" s="253">
        <v>39</v>
      </c>
      <c r="F16" s="253">
        <v>206</v>
      </c>
      <c r="G16" s="253">
        <v>117</v>
      </c>
      <c r="H16" s="253">
        <v>446</v>
      </c>
      <c r="I16" s="253">
        <v>1158</v>
      </c>
      <c r="J16" s="253">
        <v>32260</v>
      </c>
      <c r="K16" s="253">
        <v>19</v>
      </c>
      <c r="L16" s="253">
        <v>6</v>
      </c>
      <c r="M16" s="253">
        <v>5487</v>
      </c>
      <c r="N16" s="253">
        <v>142385</v>
      </c>
      <c r="O16" s="253">
        <v>6820</v>
      </c>
      <c r="P16" s="253">
        <v>175303</v>
      </c>
    </row>
    <row r="17" spans="1:16" ht="27" customHeight="1">
      <c r="A17" s="216">
        <v>2</v>
      </c>
      <c r="B17" s="214" t="s">
        <v>6</v>
      </c>
      <c r="C17" s="253">
        <v>1</v>
      </c>
      <c r="D17" s="253">
        <v>2</v>
      </c>
      <c r="E17" s="253">
        <v>28</v>
      </c>
      <c r="F17" s="253">
        <v>7492</v>
      </c>
      <c r="G17" s="253">
        <v>108</v>
      </c>
      <c r="H17" s="253">
        <v>2045</v>
      </c>
      <c r="I17" s="253">
        <v>1923</v>
      </c>
      <c r="J17" s="253">
        <v>68236</v>
      </c>
      <c r="K17" s="253">
        <v>0</v>
      </c>
      <c r="L17" s="253">
        <v>0</v>
      </c>
      <c r="M17" s="253">
        <v>41433</v>
      </c>
      <c r="N17" s="253">
        <v>286782</v>
      </c>
      <c r="O17" s="253">
        <v>43493</v>
      </c>
      <c r="P17" s="253">
        <v>364557</v>
      </c>
    </row>
    <row r="18" spans="1:16" ht="27" customHeight="1">
      <c r="A18" s="216">
        <v>3</v>
      </c>
      <c r="B18" s="214" t="s">
        <v>40</v>
      </c>
      <c r="C18" s="253">
        <v>0</v>
      </c>
      <c r="D18" s="253">
        <v>0</v>
      </c>
      <c r="E18" s="253">
        <v>0</v>
      </c>
      <c r="F18" s="253">
        <v>0</v>
      </c>
      <c r="G18" s="253">
        <v>55</v>
      </c>
      <c r="H18" s="253">
        <v>590</v>
      </c>
      <c r="I18" s="253">
        <v>2493</v>
      </c>
      <c r="J18" s="253">
        <v>85266</v>
      </c>
      <c r="K18" s="253">
        <v>2203</v>
      </c>
      <c r="L18" s="253">
        <v>1937</v>
      </c>
      <c r="M18" s="253">
        <v>11762</v>
      </c>
      <c r="N18" s="253">
        <v>508165</v>
      </c>
      <c r="O18" s="253">
        <v>16513</v>
      </c>
      <c r="P18" s="253">
        <v>595958</v>
      </c>
    </row>
    <row r="19" spans="1:16" ht="27" customHeight="1">
      <c r="A19" s="216">
        <v>4</v>
      </c>
      <c r="B19" s="214" t="s">
        <v>85</v>
      </c>
      <c r="C19" s="253">
        <v>0</v>
      </c>
      <c r="D19" s="253">
        <v>0</v>
      </c>
      <c r="E19" s="253">
        <v>7156</v>
      </c>
      <c r="F19" s="253">
        <v>68210</v>
      </c>
      <c r="G19" s="253">
        <v>0</v>
      </c>
      <c r="H19" s="253">
        <v>0</v>
      </c>
      <c r="I19" s="253">
        <v>1222</v>
      </c>
      <c r="J19" s="253">
        <v>47847</v>
      </c>
      <c r="K19" s="253">
        <v>15982</v>
      </c>
      <c r="L19" s="253">
        <v>58542</v>
      </c>
      <c r="M19" s="253">
        <v>8637</v>
      </c>
      <c r="N19" s="253">
        <v>596912</v>
      </c>
      <c r="O19" s="253">
        <v>32997</v>
      </c>
      <c r="P19" s="253">
        <v>771511</v>
      </c>
    </row>
    <row r="20" spans="1:16" ht="27" customHeight="1">
      <c r="A20" s="216">
        <v>5</v>
      </c>
      <c r="B20" s="214" t="s">
        <v>42</v>
      </c>
      <c r="C20" s="253">
        <v>0</v>
      </c>
      <c r="D20" s="253">
        <v>0</v>
      </c>
      <c r="E20" s="253">
        <v>280</v>
      </c>
      <c r="F20" s="253">
        <v>233043</v>
      </c>
      <c r="G20" s="253">
        <v>102</v>
      </c>
      <c r="H20" s="253">
        <v>752</v>
      </c>
      <c r="I20" s="253">
        <v>1214</v>
      </c>
      <c r="J20" s="253">
        <v>39389</v>
      </c>
      <c r="K20" s="253">
        <v>2434</v>
      </c>
      <c r="L20" s="253">
        <v>354</v>
      </c>
      <c r="M20" s="253">
        <v>2539</v>
      </c>
      <c r="N20" s="253">
        <v>15819</v>
      </c>
      <c r="O20" s="253">
        <v>6569</v>
      </c>
      <c r="P20" s="253">
        <v>289357</v>
      </c>
    </row>
    <row r="21" spans="1:16" ht="27" customHeight="1">
      <c r="A21" s="216">
        <v>6</v>
      </c>
      <c r="B21" s="214" t="s">
        <v>316</v>
      </c>
      <c r="C21" s="253">
        <v>0</v>
      </c>
      <c r="D21" s="253">
        <v>0</v>
      </c>
      <c r="E21" s="253">
        <v>67</v>
      </c>
      <c r="F21" s="253">
        <v>146442</v>
      </c>
      <c r="G21" s="253">
        <v>262</v>
      </c>
      <c r="H21" s="253">
        <v>8690</v>
      </c>
      <c r="I21" s="253">
        <v>1672</v>
      </c>
      <c r="J21" s="253">
        <v>76595</v>
      </c>
      <c r="K21" s="253">
        <v>12317</v>
      </c>
      <c r="L21" s="253">
        <v>15906</v>
      </c>
      <c r="M21" s="253">
        <v>7968</v>
      </c>
      <c r="N21" s="253">
        <v>26560</v>
      </c>
      <c r="O21" s="253">
        <v>22286</v>
      </c>
      <c r="P21" s="253">
        <v>274193</v>
      </c>
    </row>
    <row r="22" spans="1:16" ht="27" customHeight="1">
      <c r="A22" s="216">
        <v>7</v>
      </c>
      <c r="B22" s="214" t="s">
        <v>44</v>
      </c>
      <c r="C22" s="253">
        <v>0</v>
      </c>
      <c r="D22" s="253">
        <v>0</v>
      </c>
      <c r="E22" s="253">
        <v>0</v>
      </c>
      <c r="F22" s="253">
        <v>0</v>
      </c>
      <c r="G22" s="253">
        <v>0</v>
      </c>
      <c r="H22" s="253">
        <v>0</v>
      </c>
      <c r="I22" s="253">
        <v>0</v>
      </c>
      <c r="J22" s="253">
        <v>0</v>
      </c>
      <c r="K22" s="253">
        <v>0</v>
      </c>
      <c r="L22" s="253">
        <v>0</v>
      </c>
      <c r="M22" s="253">
        <v>4016</v>
      </c>
      <c r="N22" s="253">
        <v>46400</v>
      </c>
      <c r="O22" s="253">
        <v>4016</v>
      </c>
      <c r="P22" s="253">
        <v>46400</v>
      </c>
    </row>
    <row r="23" spans="1:16" ht="27" customHeight="1">
      <c r="A23" s="216">
        <v>8</v>
      </c>
      <c r="B23" s="214" t="s">
        <v>14</v>
      </c>
      <c r="C23" s="253">
        <v>0</v>
      </c>
      <c r="D23" s="253">
        <v>0</v>
      </c>
      <c r="E23" s="253">
        <v>10</v>
      </c>
      <c r="F23" s="253">
        <v>1858</v>
      </c>
      <c r="G23" s="253">
        <v>186</v>
      </c>
      <c r="H23" s="253">
        <v>1760</v>
      </c>
      <c r="I23" s="253">
        <v>390</v>
      </c>
      <c r="J23" s="253">
        <v>50006</v>
      </c>
      <c r="K23" s="253">
        <v>2031</v>
      </c>
      <c r="L23" s="253">
        <v>49367</v>
      </c>
      <c r="M23" s="253">
        <v>49966</v>
      </c>
      <c r="N23" s="253">
        <v>303378</v>
      </c>
      <c r="O23" s="253">
        <v>52583</v>
      </c>
      <c r="P23" s="253">
        <v>406369</v>
      </c>
    </row>
    <row r="24" spans="1:16" ht="27" customHeight="1">
      <c r="A24" s="216">
        <v>9</v>
      </c>
      <c r="B24" s="214" t="s">
        <v>317</v>
      </c>
      <c r="C24" s="253">
        <v>0</v>
      </c>
      <c r="D24" s="253">
        <v>0</v>
      </c>
      <c r="E24" s="253">
        <v>0</v>
      </c>
      <c r="F24" s="253">
        <v>0</v>
      </c>
      <c r="G24" s="253">
        <v>1134</v>
      </c>
      <c r="H24" s="253">
        <v>5519</v>
      </c>
      <c r="I24" s="253">
        <v>1849</v>
      </c>
      <c r="J24" s="253">
        <v>33364</v>
      </c>
      <c r="K24" s="253">
        <v>9906</v>
      </c>
      <c r="L24" s="253">
        <v>17233</v>
      </c>
      <c r="M24" s="253">
        <v>27929</v>
      </c>
      <c r="N24" s="253">
        <v>190964</v>
      </c>
      <c r="O24" s="253">
        <v>40818</v>
      </c>
      <c r="P24" s="253">
        <v>247080</v>
      </c>
    </row>
    <row r="25" spans="1:16" ht="27" customHeight="1">
      <c r="A25" s="216">
        <v>10</v>
      </c>
      <c r="B25" s="214" t="s">
        <v>318</v>
      </c>
      <c r="C25" s="253">
        <v>0</v>
      </c>
      <c r="D25" s="253">
        <v>0</v>
      </c>
      <c r="E25" s="253">
        <v>8</v>
      </c>
      <c r="F25" s="253">
        <v>5054</v>
      </c>
      <c r="G25" s="253">
        <v>81</v>
      </c>
      <c r="H25" s="253">
        <v>962</v>
      </c>
      <c r="I25" s="253">
        <v>590</v>
      </c>
      <c r="J25" s="253">
        <v>29207</v>
      </c>
      <c r="K25" s="253">
        <v>413</v>
      </c>
      <c r="L25" s="253">
        <v>784</v>
      </c>
      <c r="M25" s="253">
        <v>1891</v>
      </c>
      <c r="N25" s="253">
        <v>184785</v>
      </c>
      <c r="O25" s="253">
        <v>2983</v>
      </c>
      <c r="P25" s="253">
        <v>220792</v>
      </c>
    </row>
    <row r="26" spans="1:16" ht="27" customHeight="1">
      <c r="A26" s="216">
        <v>11</v>
      </c>
      <c r="B26" s="214" t="s">
        <v>319</v>
      </c>
      <c r="C26" s="253">
        <v>0</v>
      </c>
      <c r="D26" s="253">
        <v>0</v>
      </c>
      <c r="E26" s="253">
        <v>23</v>
      </c>
      <c r="F26" s="253">
        <v>75320</v>
      </c>
      <c r="G26" s="253">
        <v>30</v>
      </c>
      <c r="H26" s="253">
        <v>498</v>
      </c>
      <c r="I26" s="253">
        <v>1778</v>
      </c>
      <c r="J26" s="253">
        <v>63256</v>
      </c>
      <c r="K26" s="253">
        <v>9770</v>
      </c>
      <c r="L26" s="253">
        <v>38547</v>
      </c>
      <c r="M26" s="253">
        <v>3492</v>
      </c>
      <c r="N26" s="253">
        <v>775549</v>
      </c>
      <c r="O26" s="253">
        <v>15093</v>
      </c>
      <c r="P26" s="253">
        <v>953170</v>
      </c>
    </row>
    <row r="27" spans="1:16" ht="27" customHeight="1">
      <c r="A27" s="216">
        <v>12</v>
      </c>
      <c r="B27" s="214" t="s">
        <v>46</v>
      </c>
      <c r="C27" s="253">
        <v>0</v>
      </c>
      <c r="D27" s="253">
        <v>0</v>
      </c>
      <c r="E27" s="253">
        <v>136</v>
      </c>
      <c r="F27" s="253">
        <v>150189</v>
      </c>
      <c r="G27" s="253">
        <v>6</v>
      </c>
      <c r="H27" s="253">
        <v>212</v>
      </c>
      <c r="I27" s="253">
        <v>245</v>
      </c>
      <c r="J27" s="253">
        <v>7734</v>
      </c>
      <c r="K27" s="253">
        <v>352</v>
      </c>
      <c r="L27" s="253">
        <v>2207</v>
      </c>
      <c r="M27" s="253">
        <v>552</v>
      </c>
      <c r="N27" s="253">
        <v>1495</v>
      </c>
      <c r="O27" s="253">
        <v>1291</v>
      </c>
      <c r="P27" s="253">
        <v>161837</v>
      </c>
    </row>
    <row r="28" spans="1:16" ht="27" customHeight="1">
      <c r="A28" s="216">
        <v>13</v>
      </c>
      <c r="B28" s="214" t="s">
        <v>320</v>
      </c>
      <c r="C28" s="253">
        <v>0</v>
      </c>
      <c r="D28" s="253">
        <v>0</v>
      </c>
      <c r="E28" s="253">
        <v>0</v>
      </c>
      <c r="F28" s="253">
        <v>0</v>
      </c>
      <c r="G28" s="253">
        <v>12</v>
      </c>
      <c r="H28" s="253">
        <v>58</v>
      </c>
      <c r="I28" s="253">
        <v>1156</v>
      </c>
      <c r="J28" s="253">
        <v>39543</v>
      </c>
      <c r="K28" s="253">
        <v>0</v>
      </c>
      <c r="L28" s="253">
        <v>0</v>
      </c>
      <c r="M28" s="253">
        <v>815</v>
      </c>
      <c r="N28" s="253">
        <v>18649</v>
      </c>
      <c r="O28" s="253">
        <v>1983</v>
      </c>
      <c r="P28" s="253">
        <v>58250</v>
      </c>
    </row>
    <row r="29" spans="1:16" ht="27" customHeight="1">
      <c r="A29" s="216">
        <v>14</v>
      </c>
      <c r="B29" s="214" t="s">
        <v>321</v>
      </c>
      <c r="C29" s="253">
        <v>0</v>
      </c>
      <c r="D29" s="253">
        <v>0</v>
      </c>
      <c r="E29" s="253">
        <v>26</v>
      </c>
      <c r="F29" s="253">
        <v>33189</v>
      </c>
      <c r="G29" s="253">
        <v>2</v>
      </c>
      <c r="H29" s="253">
        <v>64</v>
      </c>
      <c r="I29" s="253">
        <v>190</v>
      </c>
      <c r="J29" s="253">
        <v>4242</v>
      </c>
      <c r="K29" s="253">
        <v>723</v>
      </c>
      <c r="L29" s="253">
        <v>3356</v>
      </c>
      <c r="M29" s="253">
        <v>0</v>
      </c>
      <c r="N29" s="253">
        <v>0</v>
      </c>
      <c r="O29" s="253">
        <v>941</v>
      </c>
      <c r="P29" s="253">
        <v>40851</v>
      </c>
    </row>
    <row r="30" spans="1:16" ht="27" customHeight="1">
      <c r="A30" s="216">
        <v>15</v>
      </c>
      <c r="B30" s="215" t="s">
        <v>322</v>
      </c>
      <c r="C30" s="253">
        <v>2</v>
      </c>
      <c r="D30" s="253">
        <v>3524</v>
      </c>
      <c r="E30" s="253">
        <v>2674</v>
      </c>
      <c r="F30" s="253">
        <v>22756</v>
      </c>
      <c r="G30" s="253">
        <v>68</v>
      </c>
      <c r="H30" s="253">
        <v>1301</v>
      </c>
      <c r="I30" s="253">
        <v>1273</v>
      </c>
      <c r="J30" s="253">
        <v>43653</v>
      </c>
      <c r="K30" s="253">
        <v>493</v>
      </c>
      <c r="L30" s="253">
        <v>2586</v>
      </c>
      <c r="M30" s="253">
        <v>2807</v>
      </c>
      <c r="N30" s="253">
        <v>210634</v>
      </c>
      <c r="O30" s="253">
        <v>7317</v>
      </c>
      <c r="P30" s="253">
        <v>284454</v>
      </c>
    </row>
    <row r="31" spans="1:16" ht="27" customHeight="1">
      <c r="A31" s="216">
        <v>16</v>
      </c>
      <c r="B31" s="215" t="s">
        <v>323</v>
      </c>
      <c r="C31" s="253">
        <v>0</v>
      </c>
      <c r="D31" s="253">
        <v>0</v>
      </c>
      <c r="E31" s="253">
        <v>0</v>
      </c>
      <c r="F31" s="253">
        <v>66680</v>
      </c>
      <c r="G31" s="253">
        <v>0</v>
      </c>
      <c r="H31" s="253">
        <v>3328</v>
      </c>
      <c r="I31" s="253">
        <v>0</v>
      </c>
      <c r="J31" s="253">
        <v>17816</v>
      </c>
      <c r="K31" s="253">
        <v>0</v>
      </c>
      <c r="L31" s="253">
        <v>5516</v>
      </c>
      <c r="M31" s="253">
        <v>0</v>
      </c>
      <c r="N31" s="253">
        <v>0</v>
      </c>
      <c r="O31" s="253">
        <v>0</v>
      </c>
      <c r="P31" s="253">
        <v>93340</v>
      </c>
    </row>
    <row r="32" spans="1:16" ht="27" customHeight="1">
      <c r="A32" s="216">
        <v>17</v>
      </c>
      <c r="B32" s="215" t="s">
        <v>324</v>
      </c>
      <c r="C32" s="253">
        <v>0</v>
      </c>
      <c r="D32" s="253">
        <v>0</v>
      </c>
      <c r="E32" s="253">
        <v>56</v>
      </c>
      <c r="F32" s="253">
        <v>62181</v>
      </c>
      <c r="G32" s="253">
        <v>291</v>
      </c>
      <c r="H32" s="253">
        <v>4063</v>
      </c>
      <c r="I32" s="253">
        <v>2019</v>
      </c>
      <c r="J32" s="253">
        <v>72374</v>
      </c>
      <c r="K32" s="253">
        <v>6763</v>
      </c>
      <c r="L32" s="253">
        <v>19508</v>
      </c>
      <c r="M32" s="253">
        <v>3680</v>
      </c>
      <c r="N32" s="253">
        <v>371722</v>
      </c>
      <c r="O32" s="253">
        <v>12809</v>
      </c>
      <c r="P32" s="253">
        <v>529848</v>
      </c>
    </row>
    <row r="33" spans="1:16" ht="27" customHeight="1">
      <c r="A33" s="216">
        <v>18</v>
      </c>
      <c r="B33" s="214" t="s">
        <v>325</v>
      </c>
      <c r="C33" s="253">
        <v>0</v>
      </c>
      <c r="D33" s="253">
        <v>0</v>
      </c>
      <c r="E33" s="253">
        <v>0</v>
      </c>
      <c r="F33" s="253">
        <v>0</v>
      </c>
      <c r="G33" s="253">
        <v>0</v>
      </c>
      <c r="H33" s="253">
        <v>0</v>
      </c>
      <c r="I33" s="253">
        <v>134</v>
      </c>
      <c r="J33" s="253">
        <v>6833</v>
      </c>
      <c r="K33" s="253">
        <v>662</v>
      </c>
      <c r="L33" s="253">
        <v>1124</v>
      </c>
      <c r="M33" s="253">
        <v>546</v>
      </c>
      <c r="N33" s="253">
        <v>185846</v>
      </c>
      <c r="O33" s="253">
        <v>1342</v>
      </c>
      <c r="P33" s="253">
        <v>193803</v>
      </c>
    </row>
    <row r="34" spans="1:16" ht="27" customHeight="1">
      <c r="A34" s="216">
        <v>19</v>
      </c>
      <c r="B34" s="215" t="s">
        <v>326</v>
      </c>
      <c r="C34" s="253">
        <v>1</v>
      </c>
      <c r="D34" s="253">
        <v>263</v>
      </c>
      <c r="E34" s="253">
        <v>0</v>
      </c>
      <c r="F34" s="253">
        <v>0</v>
      </c>
      <c r="G34" s="253">
        <v>24</v>
      </c>
      <c r="H34" s="253">
        <v>128</v>
      </c>
      <c r="I34" s="253">
        <v>7973</v>
      </c>
      <c r="J34" s="253">
        <v>261403</v>
      </c>
      <c r="K34" s="253">
        <v>6400</v>
      </c>
      <c r="L34" s="253">
        <v>58736</v>
      </c>
      <c r="M34" s="253">
        <v>1314</v>
      </c>
      <c r="N34" s="253">
        <v>251428</v>
      </c>
      <c r="O34" s="253">
        <v>15712</v>
      </c>
      <c r="P34" s="253">
        <v>571958</v>
      </c>
    </row>
    <row r="35" spans="1:16" ht="27" customHeight="1">
      <c r="A35" s="216">
        <v>20</v>
      </c>
      <c r="B35" s="215" t="s">
        <v>93</v>
      </c>
      <c r="C35" s="253">
        <v>51</v>
      </c>
      <c r="D35" s="253">
        <v>73</v>
      </c>
      <c r="E35" s="253">
        <v>22</v>
      </c>
      <c r="F35" s="253">
        <v>36</v>
      </c>
      <c r="G35" s="253">
        <v>0</v>
      </c>
      <c r="H35" s="253">
        <v>0</v>
      </c>
      <c r="I35" s="253">
        <v>0</v>
      </c>
      <c r="J35" s="253">
        <v>0</v>
      </c>
      <c r="K35" s="253">
        <v>0</v>
      </c>
      <c r="L35" s="253">
        <v>0</v>
      </c>
      <c r="M35" s="253">
        <v>29</v>
      </c>
      <c r="N35" s="253">
        <v>5122</v>
      </c>
      <c r="O35" s="253">
        <v>102</v>
      </c>
      <c r="P35" s="253">
        <v>5231</v>
      </c>
    </row>
    <row r="36" spans="1:16" ht="27" customHeight="1">
      <c r="A36" s="216"/>
      <c r="B36" s="171" t="s">
        <v>433</v>
      </c>
      <c r="C36" s="174">
        <v>55</v>
      </c>
      <c r="D36" s="174">
        <v>3862</v>
      </c>
      <c r="E36" s="174">
        <v>10525</v>
      </c>
      <c r="F36" s="174">
        <v>872656</v>
      </c>
      <c r="G36" s="174">
        <v>2478</v>
      </c>
      <c r="H36" s="174">
        <v>30416</v>
      </c>
      <c r="I36" s="174">
        <v>27279</v>
      </c>
      <c r="J36" s="174">
        <v>979024</v>
      </c>
      <c r="K36" s="174">
        <v>70468</v>
      </c>
      <c r="L36" s="174">
        <v>275709</v>
      </c>
      <c r="M36" s="174">
        <v>174863</v>
      </c>
      <c r="N36" s="174">
        <v>4122595</v>
      </c>
      <c r="O36" s="174">
        <v>285668</v>
      </c>
      <c r="P36" s="174">
        <v>6284262</v>
      </c>
    </row>
    <row r="37" spans="1:16">
      <c r="A37" s="635" t="s">
        <v>857</v>
      </c>
      <c r="B37" s="635"/>
      <c r="C37" s="635"/>
      <c r="D37" s="635"/>
      <c r="E37" s="635"/>
      <c r="F37" s="635"/>
      <c r="G37" s="635"/>
      <c r="H37" s="635"/>
      <c r="I37" s="635"/>
      <c r="J37" s="635"/>
      <c r="K37" s="635"/>
      <c r="L37" s="635"/>
      <c r="M37" s="635"/>
      <c r="N37" s="635"/>
      <c r="O37" s="635"/>
      <c r="P37" s="635"/>
    </row>
    <row r="38" spans="1:16">
      <c r="A38" s="630" t="s">
        <v>858</v>
      </c>
      <c r="B38" s="630"/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0"/>
      <c r="N38" s="630"/>
      <c r="O38" s="630"/>
      <c r="P38" s="630"/>
    </row>
    <row r="39" spans="1:16">
      <c r="A39" s="630" t="s">
        <v>516</v>
      </c>
      <c r="B39" s="630"/>
      <c r="C39" s="630"/>
      <c r="D39" s="630"/>
      <c r="E39" s="630"/>
      <c r="F39" s="630"/>
      <c r="G39" s="630"/>
      <c r="H39" s="630"/>
      <c r="I39" s="630"/>
      <c r="J39" s="630"/>
      <c r="K39" s="630"/>
      <c r="L39" s="630"/>
      <c r="M39" s="630"/>
      <c r="N39" s="630"/>
      <c r="O39" s="630"/>
      <c r="P39" s="630"/>
    </row>
    <row r="40" spans="1:16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</row>
    <row r="41" spans="1:16" ht="82.5" customHeight="1">
      <c r="A41" s="167" t="s">
        <v>412</v>
      </c>
      <c r="B41" s="631" t="s">
        <v>413</v>
      </c>
      <c r="C41" s="637" t="s">
        <v>510</v>
      </c>
      <c r="D41" s="637"/>
      <c r="E41" s="637" t="s">
        <v>517</v>
      </c>
      <c r="F41" s="637"/>
      <c r="G41" s="637" t="s">
        <v>512</v>
      </c>
      <c r="H41" s="637"/>
      <c r="I41" s="637" t="s">
        <v>513</v>
      </c>
      <c r="J41" s="637"/>
      <c r="K41" s="637" t="s">
        <v>514</v>
      </c>
      <c r="L41" s="637"/>
      <c r="M41" s="638" t="s">
        <v>515</v>
      </c>
      <c r="N41" s="639"/>
      <c r="O41" s="629" t="s">
        <v>71</v>
      </c>
      <c r="P41" s="629"/>
    </row>
    <row r="42" spans="1:16">
      <c r="A42" s="167" t="s">
        <v>418</v>
      </c>
      <c r="B42" s="631"/>
      <c r="C42" s="168" t="s">
        <v>476</v>
      </c>
      <c r="D42" s="168" t="s">
        <v>477</v>
      </c>
      <c r="E42" s="168" t="s">
        <v>476</v>
      </c>
      <c r="F42" s="168" t="s">
        <v>477</v>
      </c>
      <c r="G42" s="168" t="s">
        <v>476</v>
      </c>
      <c r="H42" s="168" t="s">
        <v>477</v>
      </c>
      <c r="I42" s="168" t="s">
        <v>476</v>
      </c>
      <c r="J42" s="169" t="s">
        <v>477</v>
      </c>
      <c r="K42" s="168" t="s">
        <v>476</v>
      </c>
      <c r="L42" s="168" t="s">
        <v>477</v>
      </c>
      <c r="M42" s="168" t="s">
        <v>476</v>
      </c>
      <c r="N42" s="168" t="s">
        <v>477</v>
      </c>
      <c r="O42" s="168" t="s">
        <v>476</v>
      </c>
      <c r="P42" s="168" t="s">
        <v>477</v>
      </c>
    </row>
    <row r="43" spans="1:16">
      <c r="A43" s="167" t="s">
        <v>479</v>
      </c>
      <c r="B43" s="171" t="s">
        <v>439</v>
      </c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</row>
    <row r="44" spans="1:16" ht="27" customHeight="1">
      <c r="A44" s="213">
        <v>1</v>
      </c>
      <c r="B44" s="214" t="s">
        <v>328</v>
      </c>
      <c r="C44" s="253">
        <v>15</v>
      </c>
      <c r="D44" s="253">
        <v>405</v>
      </c>
      <c r="E44" s="253">
        <v>402</v>
      </c>
      <c r="F44" s="253">
        <v>38380</v>
      </c>
      <c r="G44" s="253">
        <v>224</v>
      </c>
      <c r="H44" s="253">
        <v>1896</v>
      </c>
      <c r="I44" s="253">
        <v>8688</v>
      </c>
      <c r="J44" s="253">
        <v>280796</v>
      </c>
      <c r="K44" s="253">
        <v>24784</v>
      </c>
      <c r="L44" s="253">
        <v>94436</v>
      </c>
      <c r="M44" s="253">
        <v>50681</v>
      </c>
      <c r="N44" s="253">
        <v>340514</v>
      </c>
      <c r="O44" s="253">
        <v>84794</v>
      </c>
      <c r="P44" s="253">
        <v>756427</v>
      </c>
    </row>
    <row r="45" spans="1:16" ht="27" customHeight="1">
      <c r="A45" s="213">
        <v>2</v>
      </c>
      <c r="B45" s="214" t="s">
        <v>59</v>
      </c>
      <c r="C45" s="253">
        <v>0</v>
      </c>
      <c r="D45" s="253">
        <v>0</v>
      </c>
      <c r="E45" s="253">
        <v>0</v>
      </c>
      <c r="F45" s="253">
        <v>0</v>
      </c>
      <c r="G45" s="253">
        <v>0</v>
      </c>
      <c r="H45" s="253">
        <v>0</v>
      </c>
      <c r="I45" s="253">
        <v>0</v>
      </c>
      <c r="J45" s="253">
        <v>0</v>
      </c>
      <c r="K45" s="253">
        <v>0</v>
      </c>
      <c r="L45" s="253">
        <v>0</v>
      </c>
      <c r="M45" s="253">
        <v>31144</v>
      </c>
      <c r="N45" s="253">
        <v>670484</v>
      </c>
      <c r="O45" s="253">
        <v>31144</v>
      </c>
      <c r="P45" s="253">
        <v>670484</v>
      </c>
    </row>
    <row r="46" spans="1:16" ht="27" customHeight="1">
      <c r="A46" s="213">
        <v>3</v>
      </c>
      <c r="B46" s="214" t="s">
        <v>330</v>
      </c>
      <c r="C46" s="253">
        <v>0</v>
      </c>
      <c r="D46" s="253">
        <v>0</v>
      </c>
      <c r="E46" s="253">
        <v>20</v>
      </c>
      <c r="F46" s="253">
        <v>10205</v>
      </c>
      <c r="G46" s="253">
        <v>1</v>
      </c>
      <c r="H46" s="253">
        <v>21</v>
      </c>
      <c r="I46" s="253">
        <v>110</v>
      </c>
      <c r="J46" s="253">
        <v>1154</v>
      </c>
      <c r="K46" s="253">
        <v>0</v>
      </c>
      <c r="L46" s="253">
        <v>0</v>
      </c>
      <c r="M46" s="253">
        <v>19111</v>
      </c>
      <c r="N46" s="253">
        <v>22537</v>
      </c>
      <c r="O46" s="253">
        <v>19242</v>
      </c>
      <c r="P46" s="253">
        <v>33917</v>
      </c>
    </row>
    <row r="47" spans="1:16" ht="27" customHeight="1">
      <c r="A47" s="213">
        <v>4</v>
      </c>
      <c r="B47" s="214" t="s">
        <v>331</v>
      </c>
      <c r="C47" s="253">
        <v>0</v>
      </c>
      <c r="D47" s="253">
        <v>0</v>
      </c>
      <c r="E47" s="253">
        <v>66</v>
      </c>
      <c r="F47" s="253">
        <v>3503</v>
      </c>
      <c r="G47" s="253">
        <v>12</v>
      </c>
      <c r="H47" s="253">
        <v>186</v>
      </c>
      <c r="I47" s="253">
        <v>263</v>
      </c>
      <c r="J47" s="253">
        <v>8833</v>
      </c>
      <c r="K47" s="253">
        <v>2644</v>
      </c>
      <c r="L47" s="253">
        <v>10576</v>
      </c>
      <c r="M47" s="253">
        <v>762</v>
      </c>
      <c r="N47" s="253">
        <v>43534</v>
      </c>
      <c r="O47" s="253">
        <v>3747</v>
      </c>
      <c r="P47" s="253">
        <v>66632</v>
      </c>
    </row>
    <row r="48" spans="1:16" ht="27" customHeight="1">
      <c r="A48" s="213">
        <v>5</v>
      </c>
      <c r="B48" s="214" t="s">
        <v>332</v>
      </c>
      <c r="C48" s="253">
        <v>0</v>
      </c>
      <c r="D48" s="253">
        <v>0</v>
      </c>
      <c r="E48" s="253">
        <v>0</v>
      </c>
      <c r="F48" s="253">
        <v>0</v>
      </c>
      <c r="G48" s="253">
        <v>0</v>
      </c>
      <c r="H48" s="253">
        <v>0</v>
      </c>
      <c r="I48" s="253">
        <v>108</v>
      </c>
      <c r="J48" s="253">
        <v>3826</v>
      </c>
      <c r="K48" s="253">
        <v>17</v>
      </c>
      <c r="L48" s="253">
        <v>46</v>
      </c>
      <c r="M48" s="253">
        <v>2692</v>
      </c>
      <c r="N48" s="253">
        <v>40848</v>
      </c>
      <c r="O48" s="253">
        <v>2817</v>
      </c>
      <c r="P48" s="253">
        <v>44720</v>
      </c>
    </row>
    <row r="49" spans="1:16" ht="27" customHeight="1">
      <c r="A49" s="213">
        <v>6</v>
      </c>
      <c r="B49" s="214" t="s">
        <v>333</v>
      </c>
      <c r="C49" s="253">
        <v>452</v>
      </c>
      <c r="D49" s="253">
        <v>22795</v>
      </c>
      <c r="E49" s="253">
        <v>23</v>
      </c>
      <c r="F49" s="253">
        <v>13793</v>
      </c>
      <c r="G49" s="253">
        <v>16</v>
      </c>
      <c r="H49" s="253">
        <v>266</v>
      </c>
      <c r="I49" s="253">
        <v>1180</v>
      </c>
      <c r="J49" s="253">
        <v>48125</v>
      </c>
      <c r="K49" s="253">
        <v>445</v>
      </c>
      <c r="L49" s="253">
        <v>763</v>
      </c>
      <c r="M49" s="253">
        <v>58102</v>
      </c>
      <c r="N49" s="253">
        <v>261840</v>
      </c>
      <c r="O49" s="253">
        <v>60218</v>
      </c>
      <c r="P49" s="253">
        <v>347582</v>
      </c>
    </row>
    <row r="50" spans="1:16" ht="27" customHeight="1">
      <c r="A50" s="213">
        <v>7</v>
      </c>
      <c r="B50" s="214" t="s">
        <v>334</v>
      </c>
      <c r="C50" s="253">
        <v>0</v>
      </c>
      <c r="D50" s="253">
        <v>0</v>
      </c>
      <c r="E50" s="253">
        <v>9</v>
      </c>
      <c r="F50" s="253">
        <v>3459</v>
      </c>
      <c r="G50" s="253">
        <v>3</v>
      </c>
      <c r="H50" s="253">
        <v>36</v>
      </c>
      <c r="I50" s="253">
        <v>243</v>
      </c>
      <c r="J50" s="253">
        <v>5663</v>
      </c>
      <c r="K50" s="253">
        <v>1766</v>
      </c>
      <c r="L50" s="253">
        <v>3693</v>
      </c>
      <c r="M50" s="253">
        <v>125</v>
      </c>
      <c r="N50" s="253">
        <v>151691</v>
      </c>
      <c r="O50" s="253">
        <v>2146</v>
      </c>
      <c r="P50" s="253">
        <v>164542</v>
      </c>
    </row>
    <row r="51" spans="1:16" ht="27" customHeight="1">
      <c r="A51" s="213">
        <v>8</v>
      </c>
      <c r="B51" s="214" t="s">
        <v>335</v>
      </c>
      <c r="C51" s="253">
        <v>1154</v>
      </c>
      <c r="D51" s="253">
        <v>4006</v>
      </c>
      <c r="E51" s="253">
        <v>363</v>
      </c>
      <c r="F51" s="253">
        <v>12656</v>
      </c>
      <c r="G51" s="253">
        <v>38</v>
      </c>
      <c r="H51" s="253">
        <v>417</v>
      </c>
      <c r="I51" s="253">
        <v>547</v>
      </c>
      <c r="J51" s="253">
        <v>9821</v>
      </c>
      <c r="K51" s="253">
        <v>9119</v>
      </c>
      <c r="L51" s="253">
        <v>15129</v>
      </c>
      <c r="M51" s="253">
        <v>897</v>
      </c>
      <c r="N51" s="253">
        <v>92779</v>
      </c>
      <c r="O51" s="253">
        <v>12118</v>
      </c>
      <c r="P51" s="253">
        <v>134808</v>
      </c>
    </row>
    <row r="52" spans="1:16" ht="27" customHeight="1">
      <c r="A52" s="213">
        <v>9</v>
      </c>
      <c r="B52" s="214" t="s">
        <v>336</v>
      </c>
      <c r="C52" s="253">
        <v>0</v>
      </c>
      <c r="D52" s="253">
        <v>0</v>
      </c>
      <c r="E52" s="253">
        <v>0</v>
      </c>
      <c r="F52" s="253">
        <v>0</v>
      </c>
      <c r="G52" s="253">
        <v>6</v>
      </c>
      <c r="H52" s="253">
        <v>59</v>
      </c>
      <c r="I52" s="253">
        <v>70</v>
      </c>
      <c r="J52" s="253">
        <v>3733</v>
      </c>
      <c r="K52" s="253">
        <v>0</v>
      </c>
      <c r="L52" s="253">
        <v>0</v>
      </c>
      <c r="M52" s="253">
        <v>5620</v>
      </c>
      <c r="N52" s="253">
        <v>243735</v>
      </c>
      <c r="O52" s="253">
        <v>5696</v>
      </c>
      <c r="P52" s="253">
        <v>247527</v>
      </c>
    </row>
    <row r="53" spans="1:16" ht="27" customHeight="1">
      <c r="A53" s="213">
        <v>10</v>
      </c>
      <c r="B53" s="214" t="s">
        <v>337</v>
      </c>
      <c r="C53" s="253">
        <v>2</v>
      </c>
      <c r="D53" s="253">
        <v>775</v>
      </c>
      <c r="E53" s="253">
        <v>19</v>
      </c>
      <c r="F53" s="253">
        <v>29243</v>
      </c>
      <c r="G53" s="253">
        <v>0</v>
      </c>
      <c r="H53" s="253">
        <v>0</v>
      </c>
      <c r="I53" s="253">
        <v>390</v>
      </c>
      <c r="J53" s="253">
        <v>4437</v>
      </c>
      <c r="K53" s="253">
        <v>568</v>
      </c>
      <c r="L53" s="253">
        <v>2098</v>
      </c>
      <c r="M53" s="253">
        <v>437</v>
      </c>
      <c r="N53" s="253">
        <v>70392</v>
      </c>
      <c r="O53" s="253">
        <v>1416</v>
      </c>
      <c r="P53" s="253">
        <v>106945</v>
      </c>
    </row>
    <row r="54" spans="1:16" ht="27" customHeight="1">
      <c r="A54" s="213">
        <v>11</v>
      </c>
      <c r="B54" s="214" t="s">
        <v>338</v>
      </c>
      <c r="C54" s="253">
        <v>6</v>
      </c>
      <c r="D54" s="253">
        <v>633</v>
      </c>
      <c r="E54" s="253">
        <v>890</v>
      </c>
      <c r="F54" s="253">
        <v>15855</v>
      </c>
      <c r="G54" s="253">
        <v>1</v>
      </c>
      <c r="H54" s="253">
        <v>24</v>
      </c>
      <c r="I54" s="253">
        <v>494</v>
      </c>
      <c r="J54" s="253">
        <v>16144</v>
      </c>
      <c r="K54" s="253">
        <v>0</v>
      </c>
      <c r="L54" s="253">
        <v>0</v>
      </c>
      <c r="M54" s="253">
        <v>17272</v>
      </c>
      <c r="N54" s="253">
        <v>71750</v>
      </c>
      <c r="O54" s="253">
        <v>18663</v>
      </c>
      <c r="P54" s="253">
        <v>104406</v>
      </c>
    </row>
    <row r="55" spans="1:16" ht="27" customHeight="1">
      <c r="A55" s="213">
        <v>12</v>
      </c>
      <c r="B55" s="214" t="s">
        <v>339</v>
      </c>
      <c r="C55" s="253">
        <v>0</v>
      </c>
      <c r="D55" s="253">
        <v>0</v>
      </c>
      <c r="E55" s="253">
        <v>0</v>
      </c>
      <c r="F55" s="253">
        <v>0</v>
      </c>
      <c r="G55" s="253">
        <v>1</v>
      </c>
      <c r="H55" s="253">
        <v>10</v>
      </c>
      <c r="I55" s="253">
        <v>81</v>
      </c>
      <c r="J55" s="253">
        <v>2165</v>
      </c>
      <c r="K55" s="253">
        <v>1638</v>
      </c>
      <c r="L55" s="253">
        <v>5257</v>
      </c>
      <c r="M55" s="253">
        <v>156</v>
      </c>
      <c r="N55" s="253">
        <v>25327</v>
      </c>
      <c r="O55" s="253">
        <v>1876</v>
      </c>
      <c r="P55" s="253">
        <v>32759</v>
      </c>
    </row>
    <row r="56" spans="1:16" ht="27" customHeight="1">
      <c r="A56" s="213">
        <v>13</v>
      </c>
      <c r="B56" s="214" t="s">
        <v>340</v>
      </c>
      <c r="C56" s="253">
        <v>0</v>
      </c>
      <c r="D56" s="253">
        <v>0</v>
      </c>
      <c r="E56" s="253">
        <v>210</v>
      </c>
      <c r="F56" s="253">
        <v>18535</v>
      </c>
      <c r="G56" s="253">
        <v>0</v>
      </c>
      <c r="H56" s="253">
        <v>0</v>
      </c>
      <c r="I56" s="253">
        <v>0</v>
      </c>
      <c r="J56" s="253">
        <v>0</v>
      </c>
      <c r="K56" s="253">
        <v>0</v>
      </c>
      <c r="L56" s="253">
        <v>0</v>
      </c>
      <c r="M56" s="253">
        <v>28775</v>
      </c>
      <c r="N56" s="253">
        <v>334344</v>
      </c>
      <c r="O56" s="253">
        <v>28985</v>
      </c>
      <c r="P56" s="253">
        <v>352879</v>
      </c>
    </row>
    <row r="57" spans="1:16" ht="27" customHeight="1">
      <c r="A57" s="213">
        <v>14</v>
      </c>
      <c r="B57" s="215" t="s">
        <v>341</v>
      </c>
      <c r="C57" s="253">
        <v>0</v>
      </c>
      <c r="D57" s="253">
        <v>0</v>
      </c>
      <c r="E57" s="253">
        <v>0</v>
      </c>
      <c r="F57" s="253">
        <v>0</v>
      </c>
      <c r="G57" s="253">
        <v>2</v>
      </c>
      <c r="H57" s="253">
        <v>5</v>
      </c>
      <c r="I57" s="253">
        <v>7035</v>
      </c>
      <c r="J57" s="253">
        <v>182923</v>
      </c>
      <c r="K57" s="253">
        <v>217031</v>
      </c>
      <c r="L57" s="253">
        <v>557338</v>
      </c>
      <c r="M57" s="253">
        <v>1047208</v>
      </c>
      <c r="N57" s="253">
        <v>1456442</v>
      </c>
      <c r="O57" s="253">
        <v>1271276</v>
      </c>
      <c r="P57" s="253">
        <v>2196708</v>
      </c>
    </row>
    <row r="58" spans="1:16" ht="27" customHeight="1">
      <c r="A58" s="213">
        <v>15</v>
      </c>
      <c r="B58" s="215" t="s">
        <v>342</v>
      </c>
      <c r="C58" s="253">
        <v>0</v>
      </c>
      <c r="D58" s="253">
        <v>0</v>
      </c>
      <c r="E58" s="253">
        <v>91</v>
      </c>
      <c r="F58" s="253">
        <v>35563</v>
      </c>
      <c r="G58" s="253">
        <v>18</v>
      </c>
      <c r="H58" s="253">
        <v>224</v>
      </c>
      <c r="I58" s="253">
        <v>9797</v>
      </c>
      <c r="J58" s="253">
        <v>346040</v>
      </c>
      <c r="K58" s="253">
        <v>0</v>
      </c>
      <c r="L58" s="253">
        <v>0</v>
      </c>
      <c r="M58" s="253">
        <v>98549</v>
      </c>
      <c r="N58" s="253">
        <v>1319578</v>
      </c>
      <c r="O58" s="253">
        <v>108455</v>
      </c>
      <c r="P58" s="253">
        <v>1701405</v>
      </c>
    </row>
    <row r="59" spans="1:16" ht="27" customHeight="1">
      <c r="A59" s="213">
        <v>16</v>
      </c>
      <c r="B59" s="215" t="s">
        <v>343</v>
      </c>
      <c r="C59" s="253">
        <v>0</v>
      </c>
      <c r="D59" s="253">
        <v>0</v>
      </c>
      <c r="E59" s="253">
        <v>0</v>
      </c>
      <c r="F59" s="253">
        <v>0</v>
      </c>
      <c r="G59" s="253">
        <v>0</v>
      </c>
      <c r="H59" s="253">
        <v>0</v>
      </c>
      <c r="I59" s="253">
        <v>29402</v>
      </c>
      <c r="J59" s="253">
        <v>943777</v>
      </c>
      <c r="K59" s="253">
        <v>0</v>
      </c>
      <c r="L59" s="253">
        <v>0</v>
      </c>
      <c r="M59" s="253">
        <v>339253</v>
      </c>
      <c r="N59" s="253">
        <v>1017938</v>
      </c>
      <c r="O59" s="253">
        <v>368655</v>
      </c>
      <c r="P59" s="253">
        <v>1961715</v>
      </c>
    </row>
    <row r="60" spans="1:16" ht="27" customHeight="1">
      <c r="A60" s="213">
        <v>17</v>
      </c>
      <c r="B60" s="215" t="s">
        <v>480</v>
      </c>
      <c r="C60" s="253">
        <v>1</v>
      </c>
      <c r="D60" s="253">
        <v>177</v>
      </c>
      <c r="E60" s="253">
        <v>6</v>
      </c>
      <c r="F60" s="253">
        <v>2648</v>
      </c>
      <c r="G60" s="253">
        <v>0</v>
      </c>
      <c r="H60" s="253">
        <v>0</v>
      </c>
      <c r="I60" s="253">
        <v>84</v>
      </c>
      <c r="J60" s="253">
        <v>3991</v>
      </c>
      <c r="K60" s="253">
        <v>851</v>
      </c>
      <c r="L60" s="253">
        <v>4150</v>
      </c>
      <c r="M60" s="253">
        <v>2262</v>
      </c>
      <c r="N60" s="253">
        <v>663282</v>
      </c>
      <c r="O60" s="253">
        <v>3204</v>
      </c>
      <c r="P60" s="253">
        <v>674248</v>
      </c>
    </row>
    <row r="61" spans="1:16" ht="27" customHeight="1">
      <c r="A61" s="173"/>
      <c r="B61" s="171" t="s">
        <v>445</v>
      </c>
      <c r="C61" s="174">
        <v>1630</v>
      </c>
      <c r="D61" s="174">
        <v>28791</v>
      </c>
      <c r="E61" s="174">
        <v>2099</v>
      </c>
      <c r="F61" s="174">
        <v>183840</v>
      </c>
      <c r="G61" s="174">
        <v>322</v>
      </c>
      <c r="H61" s="174">
        <v>3144</v>
      </c>
      <c r="I61" s="174">
        <v>58492</v>
      </c>
      <c r="J61" s="174">
        <v>1861428</v>
      </c>
      <c r="K61" s="174">
        <v>258863</v>
      </c>
      <c r="L61" s="174">
        <v>693486</v>
      </c>
      <c r="M61" s="174">
        <v>1703046</v>
      </c>
      <c r="N61" s="174">
        <v>6827015</v>
      </c>
      <c r="O61" s="174">
        <v>2024452</v>
      </c>
      <c r="P61" s="174">
        <v>9597704</v>
      </c>
    </row>
    <row r="62" spans="1:16" ht="27" customHeight="1">
      <c r="A62" s="173" t="s">
        <v>446</v>
      </c>
      <c r="B62" s="171" t="s">
        <v>447</v>
      </c>
      <c r="C62" s="254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</row>
    <row r="63" spans="1:16" ht="27" customHeight="1">
      <c r="A63" s="216">
        <v>1</v>
      </c>
      <c r="B63" s="217" t="s">
        <v>448</v>
      </c>
      <c r="C63" s="255">
        <v>0</v>
      </c>
      <c r="D63" s="255">
        <v>0</v>
      </c>
      <c r="E63" s="255">
        <v>0</v>
      </c>
      <c r="F63" s="255">
        <v>0</v>
      </c>
      <c r="G63" s="255">
        <v>50</v>
      </c>
      <c r="H63" s="255">
        <v>806</v>
      </c>
      <c r="I63" s="255">
        <v>689</v>
      </c>
      <c r="J63" s="255">
        <v>17678</v>
      </c>
      <c r="K63" s="255">
        <v>1270</v>
      </c>
      <c r="L63" s="255">
        <v>3200</v>
      </c>
      <c r="M63" s="255">
        <v>22501</v>
      </c>
      <c r="N63" s="255">
        <v>57170</v>
      </c>
      <c r="O63" s="255">
        <v>24510</v>
      </c>
      <c r="P63" s="255">
        <v>78854</v>
      </c>
    </row>
    <row r="64" spans="1:16" ht="27" customHeight="1">
      <c r="A64" s="213">
        <v>2</v>
      </c>
      <c r="B64" s="218" t="s">
        <v>450</v>
      </c>
      <c r="C64" s="255">
        <v>0</v>
      </c>
      <c r="D64" s="255">
        <v>0</v>
      </c>
      <c r="E64" s="255">
        <v>0</v>
      </c>
      <c r="F64" s="255">
        <v>0</v>
      </c>
      <c r="G64" s="255">
        <v>0</v>
      </c>
      <c r="H64" s="255">
        <v>0</v>
      </c>
      <c r="I64" s="255">
        <v>0</v>
      </c>
      <c r="J64" s="255">
        <v>0</v>
      </c>
      <c r="K64" s="255">
        <v>0</v>
      </c>
      <c r="L64" s="255">
        <v>0</v>
      </c>
      <c r="M64" s="255">
        <v>143682</v>
      </c>
      <c r="N64" s="255">
        <v>177105</v>
      </c>
      <c r="O64" s="255">
        <v>143682</v>
      </c>
      <c r="P64" s="255">
        <v>177105</v>
      </c>
    </row>
    <row r="65" spans="1:16" ht="27" customHeight="1">
      <c r="A65" s="213">
        <v>3</v>
      </c>
      <c r="B65" s="218" t="s">
        <v>451</v>
      </c>
      <c r="C65" s="255">
        <v>0</v>
      </c>
      <c r="D65" s="255">
        <v>0</v>
      </c>
      <c r="E65" s="255">
        <v>0</v>
      </c>
      <c r="F65" s="255">
        <v>0</v>
      </c>
      <c r="G65" s="255">
        <v>6</v>
      </c>
      <c r="H65" s="255">
        <v>50</v>
      </c>
      <c r="I65" s="255">
        <v>419</v>
      </c>
      <c r="J65" s="255">
        <v>9415</v>
      </c>
      <c r="K65" s="255">
        <v>20683</v>
      </c>
      <c r="L65" s="255">
        <v>37308</v>
      </c>
      <c r="M65" s="255">
        <v>12284</v>
      </c>
      <c r="N65" s="255">
        <v>38594</v>
      </c>
      <c r="O65" s="255">
        <v>33392</v>
      </c>
      <c r="P65" s="255">
        <v>85367</v>
      </c>
    </row>
    <row r="66" spans="1:16" ht="27" customHeight="1">
      <c r="A66" s="173"/>
      <c r="B66" s="171" t="s">
        <v>452</v>
      </c>
      <c r="C66" s="182">
        <v>0</v>
      </c>
      <c r="D66" s="182">
        <v>0</v>
      </c>
      <c r="E66" s="182">
        <v>0</v>
      </c>
      <c r="F66" s="182">
        <v>0</v>
      </c>
      <c r="G66" s="182">
        <v>56</v>
      </c>
      <c r="H66" s="182">
        <v>856</v>
      </c>
      <c r="I66" s="182">
        <v>1108</v>
      </c>
      <c r="J66" s="182">
        <v>27093</v>
      </c>
      <c r="K66" s="182">
        <v>21953</v>
      </c>
      <c r="L66" s="182">
        <v>40508</v>
      </c>
      <c r="M66" s="182">
        <v>178467</v>
      </c>
      <c r="N66" s="182">
        <v>272869</v>
      </c>
      <c r="O66" s="182">
        <v>201584</v>
      </c>
      <c r="P66" s="182">
        <v>341326</v>
      </c>
    </row>
    <row r="67" spans="1:16" ht="27" customHeight="1">
      <c r="A67" s="171" t="s">
        <v>453</v>
      </c>
      <c r="B67" s="184"/>
      <c r="C67" s="182">
        <v>2668</v>
      </c>
      <c r="D67" s="182">
        <v>34448</v>
      </c>
      <c r="E67" s="182">
        <v>46853</v>
      </c>
      <c r="F67" s="182">
        <v>1716606</v>
      </c>
      <c r="G67" s="182">
        <v>6536</v>
      </c>
      <c r="H67" s="182">
        <v>76394</v>
      </c>
      <c r="I67" s="182">
        <v>211591</v>
      </c>
      <c r="J67" s="182">
        <v>4801045</v>
      </c>
      <c r="K67" s="182">
        <v>781270</v>
      </c>
      <c r="L67" s="182">
        <v>3412597</v>
      </c>
      <c r="M67" s="182">
        <v>2444502</v>
      </c>
      <c r="N67" s="182">
        <v>17654397</v>
      </c>
      <c r="O67" s="182">
        <v>3493420</v>
      </c>
      <c r="P67" s="182">
        <v>27695487</v>
      </c>
    </row>
    <row r="68" spans="1:16" ht="27" customHeight="1">
      <c r="A68" s="171" t="s">
        <v>481</v>
      </c>
      <c r="B68" s="171"/>
      <c r="C68" s="182">
        <v>2668</v>
      </c>
      <c r="D68" s="182">
        <v>34448</v>
      </c>
      <c r="E68" s="182">
        <v>46853</v>
      </c>
      <c r="F68" s="182">
        <v>1716606</v>
      </c>
      <c r="G68" s="182">
        <v>6592</v>
      </c>
      <c r="H68" s="182">
        <v>77250</v>
      </c>
      <c r="I68" s="182">
        <v>212699</v>
      </c>
      <c r="J68" s="182">
        <v>4828138</v>
      </c>
      <c r="K68" s="182">
        <v>803223</v>
      </c>
      <c r="L68" s="182">
        <v>3453105</v>
      </c>
      <c r="M68" s="182">
        <v>2622969</v>
      </c>
      <c r="N68" s="182">
        <v>17927266</v>
      </c>
      <c r="O68" s="182">
        <v>3695004</v>
      </c>
      <c r="P68" s="182">
        <v>28036813</v>
      </c>
    </row>
    <row r="69" spans="1:16" ht="27" customHeight="1">
      <c r="A69" s="173" t="s">
        <v>455</v>
      </c>
      <c r="B69" s="171" t="s">
        <v>456</v>
      </c>
      <c r="C69" s="254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</row>
    <row r="70" spans="1:16" ht="27" customHeight="1">
      <c r="A70" s="213">
        <v>1</v>
      </c>
      <c r="B70" s="218" t="s">
        <v>457</v>
      </c>
      <c r="C70" s="255">
        <v>0</v>
      </c>
      <c r="D70" s="255">
        <v>0</v>
      </c>
      <c r="E70" s="255">
        <v>0</v>
      </c>
      <c r="F70" s="255">
        <v>0</v>
      </c>
      <c r="G70" s="255">
        <v>0</v>
      </c>
      <c r="H70" s="255">
        <v>0</v>
      </c>
      <c r="I70" s="255">
        <v>9097</v>
      </c>
      <c r="J70" s="255">
        <v>3432</v>
      </c>
      <c r="K70" s="255">
        <v>0</v>
      </c>
      <c r="L70" s="255">
        <v>606</v>
      </c>
      <c r="M70" s="255">
        <v>371</v>
      </c>
      <c r="N70" s="255">
        <v>1112</v>
      </c>
      <c r="O70" s="255">
        <v>9468</v>
      </c>
      <c r="P70" s="255">
        <v>5150</v>
      </c>
    </row>
    <row r="71" spans="1:16" ht="27" customHeight="1">
      <c r="A71" s="213">
        <v>2</v>
      </c>
      <c r="B71" s="218" t="s">
        <v>458</v>
      </c>
      <c r="C71" s="255">
        <v>0</v>
      </c>
      <c r="D71" s="255">
        <v>0</v>
      </c>
      <c r="E71" s="255">
        <v>0</v>
      </c>
      <c r="F71" s="255">
        <v>0</v>
      </c>
      <c r="G71" s="255">
        <v>73</v>
      </c>
      <c r="H71" s="255">
        <v>161</v>
      </c>
      <c r="I71" s="255">
        <v>1328</v>
      </c>
      <c r="J71" s="255">
        <v>12359</v>
      </c>
      <c r="K71" s="255">
        <v>22145</v>
      </c>
      <c r="L71" s="255">
        <v>45750</v>
      </c>
      <c r="M71" s="255">
        <v>59457</v>
      </c>
      <c r="N71" s="255">
        <v>1581829</v>
      </c>
      <c r="O71" s="255">
        <v>83003</v>
      </c>
      <c r="P71" s="255">
        <v>1640099</v>
      </c>
    </row>
    <row r="72" spans="1:16" ht="27" customHeight="1">
      <c r="A72" s="213">
        <v>3</v>
      </c>
      <c r="B72" s="218" t="s">
        <v>482</v>
      </c>
      <c r="C72" s="255">
        <v>0</v>
      </c>
      <c r="D72" s="255">
        <v>0</v>
      </c>
      <c r="E72" s="255">
        <v>0</v>
      </c>
      <c r="F72" s="255">
        <v>0</v>
      </c>
      <c r="G72" s="255">
        <v>0</v>
      </c>
      <c r="H72" s="255">
        <v>0</v>
      </c>
      <c r="I72" s="255">
        <v>0</v>
      </c>
      <c r="J72" s="255">
        <v>0</v>
      </c>
      <c r="K72" s="255">
        <v>0</v>
      </c>
      <c r="L72" s="255">
        <v>0</v>
      </c>
      <c r="M72" s="255">
        <v>0</v>
      </c>
      <c r="N72" s="255">
        <v>0</v>
      </c>
      <c r="O72" s="255">
        <v>0</v>
      </c>
      <c r="P72" s="255">
        <v>0</v>
      </c>
    </row>
    <row r="73" spans="1:16" ht="27" customHeight="1">
      <c r="A73" s="216"/>
      <c r="B73" s="217" t="s">
        <v>460</v>
      </c>
      <c r="C73" s="182">
        <v>0</v>
      </c>
      <c r="D73" s="182">
        <v>0</v>
      </c>
      <c r="E73" s="182">
        <v>0</v>
      </c>
      <c r="F73" s="182">
        <v>0</v>
      </c>
      <c r="G73" s="182">
        <v>73</v>
      </c>
      <c r="H73" s="182">
        <v>161</v>
      </c>
      <c r="I73" s="182">
        <v>10425</v>
      </c>
      <c r="J73" s="182">
        <v>15791</v>
      </c>
      <c r="K73" s="182">
        <v>22145</v>
      </c>
      <c r="L73" s="182">
        <v>46356</v>
      </c>
      <c r="M73" s="182">
        <v>59828</v>
      </c>
      <c r="N73" s="182">
        <v>1582941</v>
      </c>
      <c r="O73" s="182">
        <v>92471</v>
      </c>
      <c r="P73" s="182">
        <v>1645249</v>
      </c>
    </row>
    <row r="74" spans="1:16" ht="27" customHeight="1">
      <c r="A74" s="220" t="s">
        <v>461</v>
      </c>
      <c r="B74" s="218" t="s">
        <v>462</v>
      </c>
      <c r="C74" s="255">
        <v>0</v>
      </c>
      <c r="D74" s="255">
        <v>0</v>
      </c>
      <c r="E74" s="255">
        <v>0</v>
      </c>
      <c r="F74" s="255">
        <v>0</v>
      </c>
      <c r="G74" s="255">
        <v>0</v>
      </c>
      <c r="H74" s="255">
        <v>0</v>
      </c>
      <c r="I74" s="255">
        <v>0</v>
      </c>
      <c r="J74" s="255">
        <v>0</v>
      </c>
      <c r="K74" s="255">
        <v>0</v>
      </c>
      <c r="L74" s="255">
        <v>0</v>
      </c>
      <c r="M74" s="255">
        <v>379</v>
      </c>
      <c r="N74" s="255">
        <v>27237</v>
      </c>
      <c r="O74" s="255">
        <v>379</v>
      </c>
      <c r="P74" s="255">
        <v>27237</v>
      </c>
    </row>
    <row r="75" spans="1:16" ht="27" customHeight="1">
      <c r="A75" s="185"/>
      <c r="B75" s="183" t="s">
        <v>463</v>
      </c>
      <c r="C75" s="182">
        <v>0</v>
      </c>
      <c r="D75" s="182">
        <v>0</v>
      </c>
      <c r="E75" s="182">
        <v>0</v>
      </c>
      <c r="F75" s="182">
        <v>0</v>
      </c>
      <c r="G75" s="182">
        <v>0</v>
      </c>
      <c r="H75" s="182">
        <v>0</v>
      </c>
      <c r="I75" s="182">
        <v>0</v>
      </c>
      <c r="J75" s="182">
        <v>0</v>
      </c>
      <c r="K75" s="182">
        <v>0</v>
      </c>
      <c r="L75" s="182">
        <v>0</v>
      </c>
      <c r="M75" s="182">
        <v>379</v>
      </c>
      <c r="N75" s="182">
        <v>27237</v>
      </c>
      <c r="O75" s="182">
        <v>379</v>
      </c>
      <c r="P75" s="182">
        <v>27237</v>
      </c>
    </row>
    <row r="76" spans="1:16" ht="27" customHeight="1">
      <c r="A76" s="185"/>
      <c r="B76" s="183" t="s">
        <v>32</v>
      </c>
      <c r="C76" s="182">
        <v>2668</v>
      </c>
      <c r="D76" s="182">
        <v>34448</v>
      </c>
      <c r="E76" s="182">
        <v>46853</v>
      </c>
      <c r="F76" s="182">
        <v>1716606</v>
      </c>
      <c r="G76" s="182">
        <v>6665</v>
      </c>
      <c r="H76" s="182">
        <v>77411</v>
      </c>
      <c r="I76" s="182">
        <v>223124</v>
      </c>
      <c r="J76" s="182">
        <v>4843929</v>
      </c>
      <c r="K76" s="182">
        <v>825368</v>
      </c>
      <c r="L76" s="182">
        <v>3499461</v>
      </c>
      <c r="M76" s="182">
        <v>2683176</v>
      </c>
      <c r="N76" s="182">
        <v>19537444</v>
      </c>
      <c r="O76" s="182">
        <v>3787854</v>
      </c>
      <c r="P76" s="182">
        <v>29709299</v>
      </c>
    </row>
    <row r="77" spans="1:16" ht="27" customHeight="1">
      <c r="A77" s="173"/>
      <c r="B77" s="170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</row>
    <row r="78" spans="1:16" ht="26.25">
      <c r="A78" s="165"/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</row>
    <row r="79" spans="1:16" ht="26.25">
      <c r="A79" s="165"/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</row>
    <row r="80" spans="1:16" ht="26.25">
      <c r="A80" s="165"/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</row>
    <row r="81" spans="1:16" ht="26.25">
      <c r="A81" s="165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</row>
    <row r="82" spans="1:16" ht="26.25">
      <c r="A82" s="165"/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</row>
    <row r="83" spans="1:16" ht="26.25">
      <c r="A83" s="165"/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</row>
    <row r="84" spans="1:16" ht="26.25">
      <c r="A84" s="165"/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</row>
    <row r="85" spans="1:16" ht="26.25">
      <c r="A85" s="165"/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</row>
    <row r="86" spans="1:16" ht="26.25">
      <c r="A86" s="165"/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</row>
    <row r="87" spans="1:16" ht="26.25">
      <c r="A87" s="165"/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</row>
  </sheetData>
  <mergeCells count="23">
    <mergeCell ref="K41:L41"/>
    <mergeCell ref="M41:N41"/>
    <mergeCell ref="O41:P41"/>
    <mergeCell ref="O4:P4"/>
    <mergeCell ref="A15:B15"/>
    <mergeCell ref="A37:P37"/>
    <mergeCell ref="A38:P38"/>
    <mergeCell ref="A39:P39"/>
    <mergeCell ref="B41:B42"/>
    <mergeCell ref="C41:D41"/>
    <mergeCell ref="E41:F41"/>
    <mergeCell ref="G41:H41"/>
    <mergeCell ref="I41:J41"/>
    <mergeCell ref="A1:P1"/>
    <mergeCell ref="A2:P2"/>
    <mergeCell ref="A3:P3"/>
    <mergeCell ref="B4:B5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scale="38" orientation="landscape" verticalDpi="0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31"/>
  <sheetViews>
    <sheetView workbookViewId="0">
      <selection activeCell="E7" sqref="E7"/>
    </sheetView>
  </sheetViews>
  <sheetFormatPr defaultRowHeight="15"/>
  <cols>
    <col min="2" max="2" width="43.85546875" customWidth="1"/>
    <col min="3" max="3" width="33.85546875" customWidth="1"/>
  </cols>
  <sheetData>
    <row r="1" spans="1:3" ht="18">
      <c r="A1" s="533" t="s">
        <v>0</v>
      </c>
      <c r="B1" s="533"/>
      <c r="C1" s="533"/>
    </row>
    <row r="2" spans="1:3" ht="68.25" customHeight="1">
      <c r="A2" s="534" t="s">
        <v>1</v>
      </c>
      <c r="B2" s="535"/>
      <c r="C2" s="535"/>
    </row>
    <row r="3" spans="1:3" ht="18">
      <c r="A3" s="1" t="s">
        <v>2</v>
      </c>
      <c r="B3" s="2" t="s">
        <v>3</v>
      </c>
      <c r="C3" s="2" t="s">
        <v>4</v>
      </c>
    </row>
    <row r="4" spans="1:3" ht="18">
      <c r="A4" s="3">
        <v>1</v>
      </c>
      <c r="B4" s="4" t="s">
        <v>5</v>
      </c>
      <c r="C4" s="5">
        <v>2</v>
      </c>
    </row>
    <row r="5" spans="1:3" ht="18">
      <c r="A5" s="3">
        <v>2</v>
      </c>
      <c r="B5" s="4" t="s">
        <v>6</v>
      </c>
      <c r="C5" s="5">
        <v>419</v>
      </c>
    </row>
    <row r="6" spans="1:3" ht="18">
      <c r="A6" s="3">
        <v>3</v>
      </c>
      <c r="B6" s="4" t="s">
        <v>7</v>
      </c>
      <c r="C6" s="5">
        <v>1</v>
      </c>
    </row>
    <row r="7" spans="1:3" ht="18">
      <c r="A7" s="3">
        <v>4</v>
      </c>
      <c r="B7" s="4" t="s">
        <v>8</v>
      </c>
      <c r="C7" s="5">
        <v>1</v>
      </c>
    </row>
    <row r="8" spans="1:3" ht="18">
      <c r="A8" s="3">
        <v>5</v>
      </c>
      <c r="B8" s="4" t="s">
        <v>9</v>
      </c>
      <c r="C8" s="5">
        <v>60702</v>
      </c>
    </row>
    <row r="9" spans="1:3" ht="18">
      <c r="A9" s="3">
        <v>6</v>
      </c>
      <c r="B9" s="4" t="s">
        <v>10</v>
      </c>
      <c r="C9" s="5">
        <v>1861</v>
      </c>
    </row>
    <row r="10" spans="1:3" ht="18">
      <c r="A10" s="3">
        <v>7</v>
      </c>
      <c r="B10" s="4" t="s">
        <v>11</v>
      </c>
      <c r="C10" s="5">
        <v>3</v>
      </c>
    </row>
    <row r="11" spans="1:3" ht="18">
      <c r="A11" s="3">
        <v>8</v>
      </c>
      <c r="B11" s="4" t="s">
        <v>12</v>
      </c>
      <c r="C11" s="5">
        <v>118</v>
      </c>
    </row>
    <row r="12" spans="1:3" ht="18">
      <c r="A12" s="3">
        <v>9</v>
      </c>
      <c r="B12" s="4" t="s">
        <v>13</v>
      </c>
      <c r="C12" s="5">
        <v>246</v>
      </c>
    </row>
    <row r="13" spans="1:3" ht="18">
      <c r="A13" s="3">
        <v>10</v>
      </c>
      <c r="B13" s="4" t="s">
        <v>14</v>
      </c>
      <c r="C13" s="5">
        <v>26</v>
      </c>
    </row>
    <row r="14" spans="1:3" ht="18">
      <c r="A14" s="3">
        <v>11</v>
      </c>
      <c r="B14" s="4" t="s">
        <v>15</v>
      </c>
      <c r="C14" s="5">
        <v>20</v>
      </c>
    </row>
    <row r="15" spans="1:3" ht="18">
      <c r="A15" s="3">
        <v>12</v>
      </c>
      <c r="B15" s="4" t="s">
        <v>16</v>
      </c>
      <c r="C15" s="5">
        <v>1804</v>
      </c>
    </row>
    <row r="16" spans="1:3" ht="18">
      <c r="A16" s="3">
        <v>13</v>
      </c>
      <c r="B16" s="4" t="s">
        <v>17</v>
      </c>
      <c r="C16" s="5">
        <v>383</v>
      </c>
    </row>
    <row r="17" spans="1:3" ht="18">
      <c r="A17" s="3">
        <v>14</v>
      </c>
      <c r="B17" s="4" t="s">
        <v>18</v>
      </c>
      <c r="C17" s="5">
        <v>80</v>
      </c>
    </row>
    <row r="18" spans="1:3" ht="18">
      <c r="A18" s="3">
        <v>15</v>
      </c>
      <c r="B18" s="4" t="s">
        <v>19</v>
      </c>
      <c r="C18" s="5">
        <v>591</v>
      </c>
    </row>
    <row r="19" spans="1:3" ht="18">
      <c r="A19" s="3">
        <v>16</v>
      </c>
      <c r="B19" s="4" t="s">
        <v>20</v>
      </c>
      <c r="C19" s="5">
        <v>107623</v>
      </c>
    </row>
    <row r="20" spans="1:3" ht="18">
      <c r="A20" s="3">
        <v>17</v>
      </c>
      <c r="B20" s="4" t="s">
        <v>21</v>
      </c>
      <c r="C20" s="5">
        <v>65850</v>
      </c>
    </row>
    <row r="21" spans="1:3" ht="18">
      <c r="A21" s="3">
        <v>18</v>
      </c>
      <c r="B21" s="4" t="s">
        <v>22</v>
      </c>
      <c r="C21" s="5">
        <v>7516</v>
      </c>
    </row>
    <row r="22" spans="1:3" ht="18">
      <c r="A22" s="3">
        <v>19</v>
      </c>
      <c r="B22" s="4" t="s">
        <v>23</v>
      </c>
      <c r="C22" s="5">
        <v>2</v>
      </c>
    </row>
    <row r="23" spans="1:3" ht="18">
      <c r="A23" s="3">
        <v>20</v>
      </c>
      <c r="B23" s="4" t="s">
        <v>24</v>
      </c>
      <c r="C23" s="5">
        <v>7153</v>
      </c>
    </row>
    <row r="24" spans="1:3" ht="18">
      <c r="A24" s="3"/>
      <c r="B24" s="6" t="s">
        <v>25</v>
      </c>
      <c r="C24" s="7">
        <f>SUM(C4:C23)</f>
        <v>254401</v>
      </c>
    </row>
    <row r="25" spans="1:3" ht="18">
      <c r="A25" s="3">
        <v>21</v>
      </c>
      <c r="B25" s="4" t="s">
        <v>26</v>
      </c>
      <c r="C25" s="5">
        <v>9725</v>
      </c>
    </row>
    <row r="26" spans="1:3" ht="18">
      <c r="A26" s="8">
        <v>22</v>
      </c>
      <c r="B26" s="9" t="s">
        <v>27</v>
      </c>
      <c r="C26" s="10">
        <v>251</v>
      </c>
    </row>
    <row r="27" spans="1:3" ht="18">
      <c r="A27" s="8">
        <v>23</v>
      </c>
      <c r="B27" s="9" t="s">
        <v>28</v>
      </c>
      <c r="C27" s="11">
        <v>81583</v>
      </c>
    </row>
    <row r="28" spans="1:3" ht="18">
      <c r="A28" s="12"/>
      <c r="B28" s="13" t="s">
        <v>29</v>
      </c>
      <c r="C28" s="14">
        <f>SUM(C25:C27)</f>
        <v>91559</v>
      </c>
    </row>
    <row r="29" spans="1:3" ht="18">
      <c r="A29" s="3">
        <v>24</v>
      </c>
      <c r="B29" s="9" t="s">
        <v>30</v>
      </c>
      <c r="C29" s="15">
        <v>4220</v>
      </c>
    </row>
    <row r="30" spans="1:3" ht="18">
      <c r="A30" s="3">
        <v>25</v>
      </c>
      <c r="B30" s="9" t="s">
        <v>31</v>
      </c>
      <c r="C30" s="15">
        <v>3554</v>
      </c>
    </row>
    <row r="31" spans="1:3" ht="18">
      <c r="A31" s="12"/>
      <c r="B31" s="13" t="s">
        <v>32</v>
      </c>
      <c r="C31" s="16">
        <f>SUM(C24+C28+C29+C30)</f>
        <v>353734</v>
      </c>
    </row>
  </sheetData>
  <mergeCells count="2">
    <mergeCell ref="A1:C1"/>
    <mergeCell ref="A2:C2"/>
  </mergeCell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D82"/>
  <sheetViews>
    <sheetView view="pageBreakPreview" topLeftCell="I65" zoomScale="60" workbookViewId="0">
      <selection activeCell="F50" sqref="F50"/>
    </sheetView>
  </sheetViews>
  <sheetFormatPr defaultRowHeight="20.25"/>
  <cols>
    <col min="1" max="1" width="11.5703125" style="187" bestFit="1" customWidth="1"/>
    <col min="2" max="2" width="37.140625" style="187" customWidth="1"/>
    <col min="3" max="3" width="17.5703125" style="187" customWidth="1"/>
    <col min="4" max="4" width="17.85546875" style="187" customWidth="1"/>
    <col min="5" max="5" width="16.7109375" style="187" customWidth="1"/>
    <col min="6" max="6" width="16.85546875" style="187" customWidth="1"/>
    <col min="7" max="7" width="18.140625" style="187" customWidth="1"/>
    <col min="8" max="8" width="18.85546875" style="187" customWidth="1"/>
    <col min="9" max="9" width="13.85546875" style="187" customWidth="1"/>
    <col min="10" max="10" width="16.85546875" style="187" customWidth="1"/>
    <col min="11" max="11" width="15.5703125" style="187" customWidth="1"/>
    <col min="12" max="12" width="16.28515625" style="187" customWidth="1"/>
    <col min="13" max="13" width="15.140625" style="187" customWidth="1"/>
    <col min="14" max="14" width="16" style="187" customWidth="1"/>
    <col min="15" max="15" width="17.85546875" style="187" customWidth="1"/>
    <col min="16" max="16" width="18.42578125" style="187" customWidth="1"/>
    <col min="17" max="17" width="16.42578125" style="187" customWidth="1"/>
    <col min="18" max="18" width="14.28515625" style="187" customWidth="1"/>
    <col min="19" max="20" width="12" style="187" customWidth="1"/>
    <col min="21" max="21" width="12.7109375" style="187" customWidth="1"/>
    <col min="22" max="23" width="12" style="187" customWidth="1"/>
    <col min="24" max="24" width="17.42578125" style="187" customWidth="1"/>
    <col min="25" max="25" width="18.140625" style="187" customWidth="1"/>
    <col min="26" max="26" width="16.42578125" style="187" customWidth="1"/>
    <col min="27" max="27" width="19.7109375" style="187" customWidth="1"/>
    <col min="28" max="28" width="17.7109375" style="187" customWidth="1"/>
    <col min="29" max="29" width="16.85546875" style="187" customWidth="1"/>
    <col min="30" max="16384" width="9.140625" style="187"/>
  </cols>
  <sheetData>
    <row r="1" spans="1:29" ht="26.25">
      <c r="A1" s="647" t="s">
        <v>857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186"/>
      <c r="AB1" s="186"/>
      <c r="AC1" s="186"/>
    </row>
    <row r="2" spans="1:29" ht="26.25">
      <c r="A2" s="647" t="s">
        <v>858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186"/>
      <c r="AB2" s="186"/>
      <c r="AC2" s="186"/>
    </row>
    <row r="3" spans="1:29" ht="27" thickBot="1">
      <c r="A3" s="648" t="s">
        <v>483</v>
      </c>
      <c r="B3" s="649"/>
      <c r="C3" s="665"/>
      <c r="D3" s="665"/>
      <c r="E3" s="665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</row>
    <row r="4" spans="1:29">
      <c r="A4" s="666" t="s">
        <v>484</v>
      </c>
      <c r="B4" s="667" t="s">
        <v>413</v>
      </c>
      <c r="C4" s="668" t="s">
        <v>467</v>
      </c>
      <c r="D4" s="669"/>
      <c r="E4" s="670"/>
      <c r="F4" s="674" t="s">
        <v>468</v>
      </c>
      <c r="G4" s="675"/>
      <c r="H4" s="676"/>
      <c r="I4" s="679" t="s">
        <v>469</v>
      </c>
      <c r="J4" s="675"/>
      <c r="K4" s="676"/>
      <c r="L4" s="663" t="s">
        <v>470</v>
      </c>
      <c r="M4" s="663"/>
      <c r="N4" s="681"/>
      <c r="O4" s="663" t="s">
        <v>471</v>
      </c>
      <c r="P4" s="663"/>
      <c r="Q4" s="663"/>
      <c r="R4" s="682" t="s">
        <v>472</v>
      </c>
      <c r="S4" s="683"/>
      <c r="T4" s="684"/>
      <c r="U4" s="682" t="s">
        <v>473</v>
      </c>
      <c r="V4" s="683"/>
      <c r="W4" s="684"/>
      <c r="X4" s="663" t="s">
        <v>474</v>
      </c>
      <c r="Y4" s="663"/>
      <c r="Z4" s="663"/>
      <c r="AA4" s="663" t="s">
        <v>485</v>
      </c>
      <c r="AB4" s="663"/>
      <c r="AC4" s="663"/>
    </row>
    <row r="5" spans="1:29" ht="21" thickBot="1">
      <c r="A5" s="666"/>
      <c r="B5" s="667"/>
      <c r="C5" s="671"/>
      <c r="D5" s="672"/>
      <c r="E5" s="673"/>
      <c r="F5" s="677"/>
      <c r="G5" s="677"/>
      <c r="H5" s="678"/>
      <c r="I5" s="680"/>
      <c r="J5" s="677"/>
      <c r="K5" s="678"/>
      <c r="L5" s="681"/>
      <c r="M5" s="681"/>
      <c r="N5" s="681"/>
      <c r="O5" s="663"/>
      <c r="P5" s="663"/>
      <c r="Q5" s="663"/>
      <c r="R5" s="685"/>
      <c r="S5" s="686"/>
      <c r="T5" s="687"/>
      <c r="U5" s="685"/>
      <c r="V5" s="686"/>
      <c r="W5" s="687"/>
      <c r="X5" s="663"/>
      <c r="Y5" s="663"/>
      <c r="Z5" s="663"/>
      <c r="AA5" s="663"/>
      <c r="AB5" s="663"/>
      <c r="AC5" s="663"/>
    </row>
    <row r="6" spans="1:29">
      <c r="A6" s="666"/>
      <c r="B6" s="663"/>
      <c r="C6" s="688" t="s">
        <v>486</v>
      </c>
      <c r="D6" s="689" t="s">
        <v>487</v>
      </c>
      <c r="E6" s="689"/>
      <c r="F6" s="663" t="s">
        <v>486</v>
      </c>
      <c r="G6" s="664" t="s">
        <v>487</v>
      </c>
      <c r="H6" s="664"/>
      <c r="I6" s="663" t="s">
        <v>486</v>
      </c>
      <c r="J6" s="664" t="s">
        <v>487</v>
      </c>
      <c r="K6" s="664"/>
      <c r="L6" s="663" t="s">
        <v>486</v>
      </c>
      <c r="M6" s="664" t="s">
        <v>487</v>
      </c>
      <c r="N6" s="664"/>
      <c r="O6" s="663" t="s">
        <v>486</v>
      </c>
      <c r="P6" s="664" t="s">
        <v>487</v>
      </c>
      <c r="Q6" s="664"/>
      <c r="R6" s="663" t="s">
        <v>486</v>
      </c>
      <c r="S6" s="664" t="s">
        <v>487</v>
      </c>
      <c r="T6" s="664"/>
      <c r="U6" s="663" t="s">
        <v>486</v>
      </c>
      <c r="V6" s="664" t="s">
        <v>487</v>
      </c>
      <c r="W6" s="664"/>
      <c r="X6" s="663" t="s">
        <v>486</v>
      </c>
      <c r="Y6" s="664" t="s">
        <v>487</v>
      </c>
      <c r="Z6" s="664"/>
      <c r="AA6" s="663" t="s">
        <v>486</v>
      </c>
      <c r="AB6" s="664" t="s">
        <v>487</v>
      </c>
      <c r="AC6" s="664"/>
    </row>
    <row r="7" spans="1:29" ht="81">
      <c r="A7" s="666"/>
      <c r="B7" s="663"/>
      <c r="C7" s="663"/>
      <c r="D7" s="188" t="s">
        <v>488</v>
      </c>
      <c r="E7" s="188" t="s">
        <v>489</v>
      </c>
      <c r="F7" s="663"/>
      <c r="G7" s="188" t="s">
        <v>488</v>
      </c>
      <c r="H7" s="188" t="s">
        <v>489</v>
      </c>
      <c r="I7" s="663"/>
      <c r="J7" s="188" t="s">
        <v>488</v>
      </c>
      <c r="K7" s="188" t="s">
        <v>489</v>
      </c>
      <c r="L7" s="663"/>
      <c r="M7" s="188" t="s">
        <v>488</v>
      </c>
      <c r="N7" s="188" t="s">
        <v>489</v>
      </c>
      <c r="O7" s="663"/>
      <c r="P7" s="188" t="s">
        <v>488</v>
      </c>
      <c r="Q7" s="188" t="s">
        <v>489</v>
      </c>
      <c r="R7" s="663"/>
      <c r="S7" s="188" t="s">
        <v>488</v>
      </c>
      <c r="T7" s="188" t="s">
        <v>489</v>
      </c>
      <c r="U7" s="663"/>
      <c r="V7" s="188" t="s">
        <v>488</v>
      </c>
      <c r="W7" s="188" t="s">
        <v>489</v>
      </c>
      <c r="X7" s="663"/>
      <c r="Y7" s="188" t="s">
        <v>488</v>
      </c>
      <c r="Z7" s="188" t="s">
        <v>489</v>
      </c>
      <c r="AA7" s="663"/>
      <c r="AB7" s="188" t="s">
        <v>488</v>
      </c>
      <c r="AC7" s="188" t="s">
        <v>489</v>
      </c>
    </row>
    <row r="8" spans="1:29">
      <c r="A8" s="189" t="s">
        <v>426</v>
      </c>
      <c r="B8" s="190" t="s">
        <v>427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</row>
    <row r="9" spans="1:29" ht="25.5">
      <c r="A9" s="192">
        <v>1</v>
      </c>
      <c r="B9" s="193" t="s">
        <v>9</v>
      </c>
      <c r="C9" s="194">
        <v>853104</v>
      </c>
      <c r="D9" s="194">
        <v>202192</v>
      </c>
      <c r="E9" s="194">
        <v>405041</v>
      </c>
      <c r="F9" s="194">
        <v>427465</v>
      </c>
      <c r="G9" s="194">
        <v>47024</v>
      </c>
      <c r="H9" s="194">
        <v>91426</v>
      </c>
      <c r="I9" s="194">
        <v>11815</v>
      </c>
      <c r="J9" s="194">
        <v>0</v>
      </c>
      <c r="K9" s="194">
        <v>0</v>
      </c>
      <c r="L9" s="194">
        <v>44476</v>
      </c>
      <c r="M9" s="194">
        <v>11291</v>
      </c>
      <c r="N9" s="194">
        <v>13434</v>
      </c>
      <c r="O9" s="194">
        <v>128649</v>
      </c>
      <c r="P9" s="194">
        <v>9916</v>
      </c>
      <c r="Q9" s="194">
        <v>20620</v>
      </c>
      <c r="R9" s="194">
        <v>5062</v>
      </c>
      <c r="S9" s="194">
        <v>0</v>
      </c>
      <c r="T9" s="194">
        <v>0</v>
      </c>
      <c r="U9" s="194">
        <v>8151</v>
      </c>
      <c r="V9" s="194">
        <v>0</v>
      </c>
      <c r="W9" s="194">
        <v>0</v>
      </c>
      <c r="X9" s="194">
        <v>163645</v>
      </c>
      <c r="Y9" s="194">
        <v>2129</v>
      </c>
      <c r="Z9" s="194">
        <v>4561</v>
      </c>
      <c r="AA9" s="194">
        <v>1642367</v>
      </c>
      <c r="AB9" s="194">
        <v>272552</v>
      </c>
      <c r="AC9" s="194">
        <v>535082</v>
      </c>
    </row>
    <row r="10" spans="1:29" ht="25.5">
      <c r="A10" s="192">
        <v>2</v>
      </c>
      <c r="B10" s="193" t="s">
        <v>10</v>
      </c>
      <c r="C10" s="194">
        <v>426211</v>
      </c>
      <c r="D10" s="194">
        <v>101706</v>
      </c>
      <c r="E10" s="194">
        <v>178544</v>
      </c>
      <c r="F10" s="194">
        <v>128377</v>
      </c>
      <c r="G10" s="194">
        <v>47605</v>
      </c>
      <c r="H10" s="194">
        <v>123418</v>
      </c>
      <c r="I10" s="194">
        <v>3990</v>
      </c>
      <c r="J10" s="194">
        <v>807</v>
      </c>
      <c r="K10" s="194">
        <v>10566</v>
      </c>
      <c r="L10" s="194">
        <v>16994</v>
      </c>
      <c r="M10" s="194">
        <v>1609</v>
      </c>
      <c r="N10" s="194">
        <v>2288</v>
      </c>
      <c r="O10" s="194">
        <v>62026</v>
      </c>
      <c r="P10" s="194">
        <v>5704</v>
      </c>
      <c r="Q10" s="194">
        <v>12432</v>
      </c>
      <c r="R10" s="194">
        <v>3852</v>
      </c>
      <c r="S10" s="194">
        <v>0</v>
      </c>
      <c r="T10" s="194">
        <v>301</v>
      </c>
      <c r="U10" s="194">
        <v>4539</v>
      </c>
      <c r="V10" s="194">
        <v>0</v>
      </c>
      <c r="W10" s="194">
        <v>54</v>
      </c>
      <c r="X10" s="194">
        <v>74430</v>
      </c>
      <c r="Y10" s="194">
        <v>3958</v>
      </c>
      <c r="Z10" s="194">
        <v>5111</v>
      </c>
      <c r="AA10" s="194">
        <v>720419</v>
      </c>
      <c r="AB10" s="194">
        <v>161389</v>
      </c>
      <c r="AC10" s="194">
        <v>332714</v>
      </c>
    </row>
    <row r="11" spans="1:29" ht="25.5">
      <c r="A11" s="192">
        <v>3</v>
      </c>
      <c r="B11" s="193" t="s">
        <v>22</v>
      </c>
      <c r="C11" s="194">
        <v>456936</v>
      </c>
      <c r="D11" s="194">
        <v>112925</v>
      </c>
      <c r="E11" s="194">
        <v>238907</v>
      </c>
      <c r="F11" s="194">
        <v>170737</v>
      </c>
      <c r="G11" s="194">
        <v>179086</v>
      </c>
      <c r="H11" s="194">
        <v>353080</v>
      </c>
      <c r="I11" s="194">
        <v>6277</v>
      </c>
      <c r="J11" s="194">
        <v>0</v>
      </c>
      <c r="K11" s="194">
        <v>0</v>
      </c>
      <c r="L11" s="194">
        <v>31955</v>
      </c>
      <c r="M11" s="194">
        <v>13739</v>
      </c>
      <c r="N11" s="194">
        <v>15910</v>
      </c>
      <c r="O11" s="194">
        <v>137045</v>
      </c>
      <c r="P11" s="194">
        <v>6388</v>
      </c>
      <c r="Q11" s="194">
        <v>13292</v>
      </c>
      <c r="R11" s="194">
        <v>8544</v>
      </c>
      <c r="S11" s="194">
        <v>0</v>
      </c>
      <c r="T11" s="194">
        <v>0</v>
      </c>
      <c r="U11" s="194">
        <v>9843</v>
      </c>
      <c r="V11" s="194">
        <v>16</v>
      </c>
      <c r="W11" s="194">
        <v>53</v>
      </c>
      <c r="X11" s="194">
        <v>110283</v>
      </c>
      <c r="Y11" s="194">
        <v>10981</v>
      </c>
      <c r="Z11" s="194">
        <v>18951</v>
      </c>
      <c r="AA11" s="194">
        <v>931620</v>
      </c>
      <c r="AB11" s="194">
        <v>323135</v>
      </c>
      <c r="AC11" s="194">
        <v>640193</v>
      </c>
    </row>
    <row r="12" spans="1:29" ht="25.5">
      <c r="A12" s="192">
        <v>4</v>
      </c>
      <c r="B12" s="193" t="s">
        <v>313</v>
      </c>
      <c r="C12" s="194">
        <v>148143</v>
      </c>
      <c r="D12" s="194">
        <v>13822</v>
      </c>
      <c r="E12" s="194">
        <v>17944</v>
      </c>
      <c r="F12" s="194">
        <v>233131</v>
      </c>
      <c r="G12" s="194">
        <v>23615</v>
      </c>
      <c r="H12" s="194">
        <v>23615</v>
      </c>
      <c r="I12" s="194">
        <v>0</v>
      </c>
      <c r="J12" s="194">
        <v>290</v>
      </c>
      <c r="K12" s="194">
        <v>290</v>
      </c>
      <c r="L12" s="194">
        <v>7498</v>
      </c>
      <c r="M12" s="194">
        <v>285</v>
      </c>
      <c r="N12" s="194">
        <v>398</v>
      </c>
      <c r="O12" s="194">
        <v>19869</v>
      </c>
      <c r="P12" s="194">
        <v>3257</v>
      </c>
      <c r="Q12" s="194">
        <v>5050</v>
      </c>
      <c r="R12" s="194">
        <v>3364</v>
      </c>
      <c r="S12" s="194">
        <v>355</v>
      </c>
      <c r="T12" s="194">
        <v>355</v>
      </c>
      <c r="U12" s="194">
        <v>2770</v>
      </c>
      <c r="V12" s="194">
        <v>0</v>
      </c>
      <c r="W12" s="194">
        <v>0</v>
      </c>
      <c r="X12" s="194">
        <v>22581</v>
      </c>
      <c r="Y12" s="194">
        <v>0</v>
      </c>
      <c r="Z12" s="194">
        <v>0</v>
      </c>
      <c r="AA12" s="194">
        <v>437356</v>
      </c>
      <c r="AB12" s="194">
        <v>41624</v>
      </c>
      <c r="AC12" s="194">
        <v>47652</v>
      </c>
    </row>
    <row r="13" spans="1:29" ht="25.5">
      <c r="A13" s="192">
        <v>5</v>
      </c>
      <c r="B13" s="193" t="s">
        <v>314</v>
      </c>
      <c r="C13" s="194">
        <v>544603</v>
      </c>
      <c r="D13" s="194">
        <v>124773</v>
      </c>
      <c r="E13" s="194">
        <v>248716</v>
      </c>
      <c r="F13" s="194">
        <v>191628</v>
      </c>
      <c r="G13" s="194">
        <v>3755</v>
      </c>
      <c r="H13" s="194">
        <v>18069</v>
      </c>
      <c r="I13" s="194">
        <v>8470</v>
      </c>
      <c r="J13" s="194">
        <v>0</v>
      </c>
      <c r="K13" s="194">
        <v>1938</v>
      </c>
      <c r="L13" s="194">
        <v>32088</v>
      </c>
      <c r="M13" s="194">
        <v>520</v>
      </c>
      <c r="N13" s="194">
        <v>1777</v>
      </c>
      <c r="O13" s="194">
        <v>422171</v>
      </c>
      <c r="P13" s="194">
        <v>1946</v>
      </c>
      <c r="Q13" s="194">
        <v>3791</v>
      </c>
      <c r="R13" s="194">
        <v>3072</v>
      </c>
      <c r="S13" s="194">
        <v>36</v>
      </c>
      <c r="T13" s="194">
        <v>158</v>
      </c>
      <c r="U13" s="194">
        <v>3109</v>
      </c>
      <c r="V13" s="194">
        <v>174</v>
      </c>
      <c r="W13" s="194">
        <v>287</v>
      </c>
      <c r="X13" s="194">
        <v>133588</v>
      </c>
      <c r="Y13" s="194">
        <v>424</v>
      </c>
      <c r="Z13" s="194">
        <v>1150</v>
      </c>
      <c r="AA13" s="194">
        <v>1338729</v>
      </c>
      <c r="AB13" s="194">
        <v>131628</v>
      </c>
      <c r="AC13" s="194">
        <v>275886</v>
      </c>
    </row>
    <row r="14" spans="1:29" ht="25.5">
      <c r="A14" s="192">
        <v>6</v>
      </c>
      <c r="B14" s="193" t="s">
        <v>315</v>
      </c>
      <c r="C14" s="194">
        <v>557635</v>
      </c>
      <c r="D14" s="194">
        <v>227499</v>
      </c>
      <c r="E14" s="194">
        <v>375735</v>
      </c>
      <c r="F14" s="194">
        <v>176768</v>
      </c>
      <c r="G14" s="194">
        <v>129977</v>
      </c>
      <c r="H14" s="194">
        <v>298527</v>
      </c>
      <c r="I14" s="194">
        <v>809</v>
      </c>
      <c r="J14" s="194">
        <v>16109</v>
      </c>
      <c r="K14" s="194">
        <v>70709</v>
      </c>
      <c r="L14" s="194">
        <v>26325</v>
      </c>
      <c r="M14" s="194">
        <v>5353</v>
      </c>
      <c r="N14" s="194">
        <v>6676</v>
      </c>
      <c r="O14" s="194">
        <v>107633</v>
      </c>
      <c r="P14" s="194">
        <v>8850</v>
      </c>
      <c r="Q14" s="194">
        <v>19262</v>
      </c>
      <c r="R14" s="194">
        <v>1596</v>
      </c>
      <c r="S14" s="194">
        <v>0</v>
      </c>
      <c r="T14" s="194">
        <v>0</v>
      </c>
      <c r="U14" s="194">
        <v>5002</v>
      </c>
      <c r="V14" s="194">
        <v>0</v>
      </c>
      <c r="W14" s="194">
        <v>0</v>
      </c>
      <c r="X14" s="194">
        <v>127787</v>
      </c>
      <c r="Y14" s="194">
        <v>0</v>
      </c>
      <c r="Z14" s="194">
        <v>23</v>
      </c>
      <c r="AA14" s="194">
        <v>1003555</v>
      </c>
      <c r="AB14" s="194">
        <v>387788</v>
      </c>
      <c r="AC14" s="194">
        <v>770932</v>
      </c>
    </row>
    <row r="15" spans="1:29" ht="25.5">
      <c r="A15" s="192">
        <v>7</v>
      </c>
      <c r="B15" s="193" t="s">
        <v>24</v>
      </c>
      <c r="C15" s="194">
        <v>391709</v>
      </c>
      <c r="D15" s="194">
        <v>203776</v>
      </c>
      <c r="E15" s="194">
        <v>303423</v>
      </c>
      <c r="F15" s="194">
        <v>228383</v>
      </c>
      <c r="G15" s="194">
        <v>51394</v>
      </c>
      <c r="H15" s="194">
        <v>107092</v>
      </c>
      <c r="I15" s="194">
        <v>1214</v>
      </c>
      <c r="J15" s="194">
        <v>70</v>
      </c>
      <c r="K15" s="194">
        <v>70</v>
      </c>
      <c r="L15" s="194">
        <v>20642</v>
      </c>
      <c r="M15" s="194">
        <v>6826</v>
      </c>
      <c r="N15" s="194">
        <v>7968</v>
      </c>
      <c r="O15" s="194">
        <v>58101</v>
      </c>
      <c r="P15" s="194">
        <v>10623</v>
      </c>
      <c r="Q15" s="194">
        <v>20388</v>
      </c>
      <c r="R15" s="194">
        <v>1664</v>
      </c>
      <c r="S15" s="194">
        <v>43</v>
      </c>
      <c r="T15" s="194">
        <v>75</v>
      </c>
      <c r="U15" s="194">
        <v>3569</v>
      </c>
      <c r="V15" s="194">
        <v>1</v>
      </c>
      <c r="W15" s="194">
        <v>7</v>
      </c>
      <c r="X15" s="194">
        <v>69653</v>
      </c>
      <c r="Y15" s="194">
        <v>3734</v>
      </c>
      <c r="Z15" s="194">
        <v>5437</v>
      </c>
      <c r="AA15" s="194">
        <v>774935</v>
      </c>
      <c r="AB15" s="194">
        <v>276467</v>
      </c>
      <c r="AC15" s="194">
        <v>444460</v>
      </c>
    </row>
    <row r="16" spans="1:29" ht="26.25">
      <c r="A16" s="195"/>
      <c r="B16" s="196" t="s">
        <v>431</v>
      </c>
      <c r="C16" s="197">
        <v>3378341</v>
      </c>
      <c r="D16" s="197">
        <v>986693</v>
      </c>
      <c r="E16" s="197">
        <v>1768310</v>
      </c>
      <c r="F16" s="197">
        <v>1556489</v>
      </c>
      <c r="G16" s="197">
        <v>482456</v>
      </c>
      <c r="H16" s="197">
        <v>1015227</v>
      </c>
      <c r="I16" s="197">
        <v>32575</v>
      </c>
      <c r="J16" s="197">
        <v>17276</v>
      </c>
      <c r="K16" s="197">
        <v>83573</v>
      </c>
      <c r="L16" s="197">
        <v>179978</v>
      </c>
      <c r="M16" s="197">
        <v>39623</v>
      </c>
      <c r="N16" s="197">
        <v>48451</v>
      </c>
      <c r="O16" s="197">
        <v>935494</v>
      </c>
      <c r="P16" s="197">
        <v>46684</v>
      </c>
      <c r="Q16" s="197">
        <v>94835</v>
      </c>
      <c r="R16" s="197">
        <v>27154</v>
      </c>
      <c r="S16" s="197">
        <v>434</v>
      </c>
      <c r="T16" s="197">
        <v>889</v>
      </c>
      <c r="U16" s="197">
        <v>36983</v>
      </c>
      <c r="V16" s="197">
        <v>191</v>
      </c>
      <c r="W16" s="197">
        <v>401</v>
      </c>
      <c r="X16" s="197">
        <v>701967</v>
      </c>
      <c r="Y16" s="197">
        <v>21226</v>
      </c>
      <c r="Z16" s="197">
        <v>35233</v>
      </c>
      <c r="AA16" s="197">
        <v>6848981</v>
      </c>
      <c r="AB16" s="197">
        <v>1594583</v>
      </c>
      <c r="AC16" s="197">
        <v>3046919</v>
      </c>
    </row>
    <row r="17" spans="1:29" ht="25.5">
      <c r="A17" s="198" t="s">
        <v>490</v>
      </c>
      <c r="B17" s="199" t="s">
        <v>491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</row>
    <row r="18" spans="1:29" ht="25.5">
      <c r="A18" s="200">
        <v>1</v>
      </c>
      <c r="B18" s="193" t="s">
        <v>5</v>
      </c>
      <c r="C18" s="194">
        <v>8917</v>
      </c>
      <c r="D18" s="194">
        <v>104</v>
      </c>
      <c r="E18" s="194">
        <v>203</v>
      </c>
      <c r="F18" s="194">
        <v>9780</v>
      </c>
      <c r="G18" s="194">
        <v>638</v>
      </c>
      <c r="H18" s="194">
        <v>1260</v>
      </c>
      <c r="I18" s="194">
        <v>528</v>
      </c>
      <c r="J18" s="194">
        <v>0</v>
      </c>
      <c r="K18" s="194">
        <v>0</v>
      </c>
      <c r="L18" s="194">
        <v>1863</v>
      </c>
      <c r="M18" s="194">
        <v>119</v>
      </c>
      <c r="N18" s="194">
        <v>131</v>
      </c>
      <c r="O18" s="194">
        <v>8565</v>
      </c>
      <c r="P18" s="194">
        <v>832</v>
      </c>
      <c r="Q18" s="194">
        <v>2436</v>
      </c>
      <c r="R18" s="194">
        <v>73</v>
      </c>
      <c r="S18" s="194">
        <v>0</v>
      </c>
      <c r="T18" s="194">
        <v>0</v>
      </c>
      <c r="U18" s="194">
        <v>241</v>
      </c>
      <c r="V18" s="194">
        <v>0</v>
      </c>
      <c r="W18" s="194">
        <v>0</v>
      </c>
      <c r="X18" s="194">
        <v>5532</v>
      </c>
      <c r="Y18" s="194">
        <v>0</v>
      </c>
      <c r="Z18" s="194">
        <v>0</v>
      </c>
      <c r="AA18" s="194">
        <v>35499</v>
      </c>
      <c r="AB18" s="194">
        <v>1693</v>
      </c>
      <c r="AC18" s="194">
        <v>4030</v>
      </c>
    </row>
    <row r="19" spans="1:29" ht="25.5">
      <c r="A19" s="200">
        <v>2</v>
      </c>
      <c r="B19" s="193" t="s">
        <v>6</v>
      </c>
      <c r="C19" s="194">
        <v>15117</v>
      </c>
      <c r="D19" s="194">
        <v>5471</v>
      </c>
      <c r="E19" s="194">
        <v>12650</v>
      </c>
      <c r="F19" s="194">
        <v>28190</v>
      </c>
      <c r="G19" s="194">
        <v>10322</v>
      </c>
      <c r="H19" s="194">
        <v>23706</v>
      </c>
      <c r="I19" s="194">
        <v>2500</v>
      </c>
      <c r="J19" s="194">
        <v>0</v>
      </c>
      <c r="K19" s="194">
        <v>8451</v>
      </c>
      <c r="L19" s="194">
        <v>1485</v>
      </c>
      <c r="M19" s="194">
        <v>630</v>
      </c>
      <c r="N19" s="194">
        <v>926</v>
      </c>
      <c r="O19" s="194">
        <v>14187</v>
      </c>
      <c r="P19" s="194">
        <v>3698</v>
      </c>
      <c r="Q19" s="194">
        <v>7507</v>
      </c>
      <c r="R19" s="194">
        <v>639</v>
      </c>
      <c r="S19" s="194">
        <v>0</v>
      </c>
      <c r="T19" s="194">
        <v>0</v>
      </c>
      <c r="U19" s="194">
        <v>626</v>
      </c>
      <c r="V19" s="194">
        <v>0</v>
      </c>
      <c r="W19" s="194">
        <v>0</v>
      </c>
      <c r="X19" s="194">
        <v>6239</v>
      </c>
      <c r="Y19" s="194">
        <v>20</v>
      </c>
      <c r="Z19" s="194">
        <v>20</v>
      </c>
      <c r="AA19" s="194">
        <v>68983</v>
      </c>
      <c r="AB19" s="194">
        <v>20141</v>
      </c>
      <c r="AC19" s="194">
        <v>53260</v>
      </c>
    </row>
    <row r="20" spans="1:29" ht="25.5">
      <c r="A20" s="200">
        <v>3</v>
      </c>
      <c r="B20" s="193" t="s">
        <v>40</v>
      </c>
      <c r="C20" s="194">
        <v>26932</v>
      </c>
      <c r="D20" s="194">
        <v>1460</v>
      </c>
      <c r="E20" s="194">
        <v>4322</v>
      </c>
      <c r="F20" s="194">
        <v>40061</v>
      </c>
      <c r="G20" s="194">
        <v>4093</v>
      </c>
      <c r="H20" s="194">
        <v>21740</v>
      </c>
      <c r="I20" s="194">
        <v>25</v>
      </c>
      <c r="J20" s="194">
        <v>0</v>
      </c>
      <c r="K20" s="194">
        <v>0</v>
      </c>
      <c r="L20" s="194">
        <v>3771</v>
      </c>
      <c r="M20" s="194">
        <v>76</v>
      </c>
      <c r="N20" s="194">
        <v>130</v>
      </c>
      <c r="O20" s="194">
        <v>15468</v>
      </c>
      <c r="P20" s="194">
        <v>548</v>
      </c>
      <c r="Q20" s="194">
        <v>1526</v>
      </c>
      <c r="R20" s="194">
        <v>211</v>
      </c>
      <c r="S20" s="194">
        <v>0</v>
      </c>
      <c r="T20" s="194">
        <v>0</v>
      </c>
      <c r="U20" s="194">
        <v>309</v>
      </c>
      <c r="V20" s="194">
        <v>0</v>
      </c>
      <c r="W20" s="194">
        <v>0</v>
      </c>
      <c r="X20" s="194">
        <v>6780</v>
      </c>
      <c r="Y20" s="194">
        <v>16</v>
      </c>
      <c r="Z20" s="194">
        <v>34</v>
      </c>
      <c r="AA20" s="194">
        <v>93557</v>
      </c>
      <c r="AB20" s="194">
        <v>6193</v>
      </c>
      <c r="AC20" s="194">
        <v>27752</v>
      </c>
    </row>
    <row r="21" spans="1:29" ht="25.5">
      <c r="A21" s="200">
        <v>4</v>
      </c>
      <c r="B21" s="193" t="s">
        <v>85</v>
      </c>
      <c r="C21" s="194">
        <v>105016</v>
      </c>
      <c r="D21" s="194">
        <v>57807</v>
      </c>
      <c r="E21" s="194">
        <v>69230</v>
      </c>
      <c r="F21" s="194">
        <v>27632</v>
      </c>
      <c r="G21" s="194">
        <v>13716</v>
      </c>
      <c r="H21" s="194">
        <v>15596</v>
      </c>
      <c r="I21" s="194">
        <v>500</v>
      </c>
      <c r="J21" s="194">
        <v>0</v>
      </c>
      <c r="K21" s="194">
        <v>0</v>
      </c>
      <c r="L21" s="194">
        <v>3838</v>
      </c>
      <c r="M21" s="194">
        <v>959</v>
      </c>
      <c r="N21" s="194">
        <v>1197</v>
      </c>
      <c r="O21" s="194">
        <v>18536</v>
      </c>
      <c r="P21" s="194">
        <v>1315</v>
      </c>
      <c r="Q21" s="194">
        <v>1882</v>
      </c>
      <c r="R21" s="194">
        <v>342</v>
      </c>
      <c r="S21" s="194">
        <v>0</v>
      </c>
      <c r="T21" s="194">
        <v>0</v>
      </c>
      <c r="U21" s="194">
        <v>846</v>
      </c>
      <c r="V21" s="194">
        <v>0</v>
      </c>
      <c r="W21" s="194">
        <v>2</v>
      </c>
      <c r="X21" s="194">
        <v>6993</v>
      </c>
      <c r="Y21" s="194">
        <v>242</v>
      </c>
      <c r="Z21" s="194">
        <v>309</v>
      </c>
      <c r="AA21" s="194">
        <v>163703</v>
      </c>
      <c r="AB21" s="194">
        <v>74039</v>
      </c>
      <c r="AC21" s="194">
        <v>88216</v>
      </c>
    </row>
    <row r="22" spans="1:29" ht="25.5">
      <c r="A22" s="200">
        <v>5</v>
      </c>
      <c r="B22" s="193" t="s">
        <v>42</v>
      </c>
      <c r="C22" s="194">
        <v>20710</v>
      </c>
      <c r="D22" s="194">
        <v>3094</v>
      </c>
      <c r="E22" s="194">
        <v>8305</v>
      </c>
      <c r="F22" s="194">
        <v>29433</v>
      </c>
      <c r="G22" s="194">
        <v>17747</v>
      </c>
      <c r="H22" s="194">
        <v>29430</v>
      </c>
      <c r="I22" s="194">
        <v>15000</v>
      </c>
      <c r="J22" s="194">
        <v>5405</v>
      </c>
      <c r="K22" s="194">
        <v>8067</v>
      </c>
      <c r="L22" s="194">
        <v>1517</v>
      </c>
      <c r="M22" s="194">
        <v>130</v>
      </c>
      <c r="N22" s="194">
        <v>157</v>
      </c>
      <c r="O22" s="194">
        <v>6925</v>
      </c>
      <c r="P22" s="194">
        <v>606</v>
      </c>
      <c r="Q22" s="194">
        <v>1357</v>
      </c>
      <c r="R22" s="194">
        <v>184</v>
      </c>
      <c r="S22" s="194">
        <v>0</v>
      </c>
      <c r="T22" s="194">
        <v>0</v>
      </c>
      <c r="U22" s="194">
        <v>246</v>
      </c>
      <c r="V22" s="194">
        <v>0</v>
      </c>
      <c r="W22" s="194">
        <v>200</v>
      </c>
      <c r="X22" s="194">
        <v>7111</v>
      </c>
      <c r="Y22" s="194">
        <v>67</v>
      </c>
      <c r="Z22" s="194">
        <v>119</v>
      </c>
      <c r="AA22" s="194">
        <v>81126</v>
      </c>
      <c r="AB22" s="194">
        <v>27049</v>
      </c>
      <c r="AC22" s="194">
        <v>47635</v>
      </c>
    </row>
    <row r="23" spans="1:29" ht="25.5">
      <c r="A23" s="200">
        <v>6</v>
      </c>
      <c r="B23" s="193" t="s">
        <v>316</v>
      </c>
      <c r="C23" s="194">
        <v>38919</v>
      </c>
      <c r="D23" s="194">
        <v>13873</v>
      </c>
      <c r="E23" s="194">
        <v>20537</v>
      </c>
      <c r="F23" s="194">
        <v>16795</v>
      </c>
      <c r="G23" s="194">
        <v>25933</v>
      </c>
      <c r="H23" s="194">
        <v>29777</v>
      </c>
      <c r="I23" s="194">
        <v>100</v>
      </c>
      <c r="J23" s="194">
        <v>0</v>
      </c>
      <c r="K23" s="194">
        <v>0</v>
      </c>
      <c r="L23" s="194">
        <v>5999</v>
      </c>
      <c r="M23" s="194">
        <v>1869</v>
      </c>
      <c r="N23" s="194">
        <v>2046</v>
      </c>
      <c r="O23" s="194">
        <v>12271</v>
      </c>
      <c r="P23" s="194">
        <v>1517</v>
      </c>
      <c r="Q23" s="194">
        <v>2969</v>
      </c>
      <c r="R23" s="194">
        <v>415</v>
      </c>
      <c r="S23" s="194">
        <v>0</v>
      </c>
      <c r="T23" s="194">
        <v>0</v>
      </c>
      <c r="U23" s="194">
        <v>451</v>
      </c>
      <c r="V23" s="194">
        <v>0</v>
      </c>
      <c r="W23" s="194">
        <v>0</v>
      </c>
      <c r="X23" s="194">
        <v>6042</v>
      </c>
      <c r="Y23" s="194">
        <v>20</v>
      </c>
      <c r="Z23" s="194">
        <v>771</v>
      </c>
      <c r="AA23" s="194">
        <v>80992</v>
      </c>
      <c r="AB23" s="194">
        <v>43212</v>
      </c>
      <c r="AC23" s="194">
        <v>56100</v>
      </c>
    </row>
    <row r="24" spans="1:29" ht="25.5">
      <c r="A24" s="200">
        <v>7</v>
      </c>
      <c r="B24" s="193" t="s">
        <v>44</v>
      </c>
      <c r="C24" s="194">
        <v>15063</v>
      </c>
      <c r="D24" s="194">
        <v>1888</v>
      </c>
      <c r="E24" s="194">
        <v>3694</v>
      </c>
      <c r="F24" s="194">
        <v>81521</v>
      </c>
      <c r="G24" s="194">
        <v>17650</v>
      </c>
      <c r="H24" s="194">
        <v>27455</v>
      </c>
      <c r="I24" s="194">
        <v>100</v>
      </c>
      <c r="J24" s="194">
        <v>0</v>
      </c>
      <c r="K24" s="194">
        <v>0</v>
      </c>
      <c r="L24" s="194">
        <v>1174</v>
      </c>
      <c r="M24" s="194">
        <v>27</v>
      </c>
      <c r="N24" s="194">
        <v>37</v>
      </c>
      <c r="O24" s="194">
        <v>4290</v>
      </c>
      <c r="P24" s="194">
        <v>541</v>
      </c>
      <c r="Q24" s="194">
        <v>961</v>
      </c>
      <c r="R24" s="194">
        <v>162</v>
      </c>
      <c r="S24" s="194">
        <v>0</v>
      </c>
      <c r="T24" s="194">
        <v>0</v>
      </c>
      <c r="U24" s="194">
        <v>273</v>
      </c>
      <c r="V24" s="194">
        <v>0</v>
      </c>
      <c r="W24" s="194">
        <v>0</v>
      </c>
      <c r="X24" s="194">
        <v>2097</v>
      </c>
      <c r="Y24" s="194">
        <v>0</v>
      </c>
      <c r="Z24" s="194">
        <v>0</v>
      </c>
      <c r="AA24" s="194">
        <v>104680</v>
      </c>
      <c r="AB24" s="194">
        <v>20106</v>
      </c>
      <c r="AC24" s="194">
        <v>32147</v>
      </c>
    </row>
    <row r="25" spans="1:29" ht="25.5">
      <c r="A25" s="200">
        <v>8</v>
      </c>
      <c r="B25" s="193" t="s">
        <v>14</v>
      </c>
      <c r="C25" s="194">
        <v>35843</v>
      </c>
      <c r="D25" s="194">
        <v>20428</v>
      </c>
      <c r="E25" s="194">
        <v>53069</v>
      </c>
      <c r="F25" s="194">
        <v>20891</v>
      </c>
      <c r="G25" s="194">
        <v>5039</v>
      </c>
      <c r="H25" s="194">
        <v>16074</v>
      </c>
      <c r="I25" s="194">
        <v>100</v>
      </c>
      <c r="J25" s="194">
        <v>312</v>
      </c>
      <c r="K25" s="194">
        <v>554</v>
      </c>
      <c r="L25" s="194">
        <v>2356</v>
      </c>
      <c r="M25" s="194">
        <v>154</v>
      </c>
      <c r="N25" s="194">
        <v>302</v>
      </c>
      <c r="O25" s="194">
        <v>12589</v>
      </c>
      <c r="P25" s="194">
        <v>757</v>
      </c>
      <c r="Q25" s="194">
        <v>3339</v>
      </c>
      <c r="R25" s="194">
        <v>206</v>
      </c>
      <c r="S25" s="194">
        <v>0</v>
      </c>
      <c r="T25" s="194">
        <v>0</v>
      </c>
      <c r="U25" s="194">
        <v>242</v>
      </c>
      <c r="V25" s="194">
        <v>24</v>
      </c>
      <c r="W25" s="194">
        <v>24</v>
      </c>
      <c r="X25" s="194">
        <v>5943</v>
      </c>
      <c r="Y25" s="194">
        <v>11</v>
      </c>
      <c r="Z25" s="194">
        <v>2656</v>
      </c>
      <c r="AA25" s="194">
        <v>78170</v>
      </c>
      <c r="AB25" s="194">
        <v>26725</v>
      </c>
      <c r="AC25" s="194">
        <v>76018</v>
      </c>
    </row>
    <row r="26" spans="1:29" ht="25.5">
      <c r="A26" s="200">
        <v>9</v>
      </c>
      <c r="B26" s="193" t="s">
        <v>317</v>
      </c>
      <c r="C26" s="194">
        <v>97746</v>
      </c>
      <c r="D26" s="194">
        <v>13249</v>
      </c>
      <c r="E26" s="194">
        <v>21887</v>
      </c>
      <c r="F26" s="194">
        <v>102020</v>
      </c>
      <c r="G26" s="194">
        <v>4466</v>
      </c>
      <c r="H26" s="194">
        <v>5103</v>
      </c>
      <c r="I26" s="194">
        <v>680</v>
      </c>
      <c r="J26" s="194">
        <v>0</v>
      </c>
      <c r="K26" s="194">
        <v>0</v>
      </c>
      <c r="L26" s="194">
        <v>5710</v>
      </c>
      <c r="M26" s="194">
        <v>229</v>
      </c>
      <c r="N26" s="194">
        <v>299</v>
      </c>
      <c r="O26" s="194">
        <v>20318</v>
      </c>
      <c r="P26" s="194">
        <v>1042</v>
      </c>
      <c r="Q26" s="194">
        <v>1754</v>
      </c>
      <c r="R26" s="194">
        <v>919</v>
      </c>
      <c r="S26" s="194">
        <v>0</v>
      </c>
      <c r="T26" s="194">
        <v>0</v>
      </c>
      <c r="U26" s="194">
        <v>1003</v>
      </c>
      <c r="V26" s="194">
        <v>2</v>
      </c>
      <c r="W26" s="194">
        <v>2</v>
      </c>
      <c r="X26" s="194">
        <v>16178</v>
      </c>
      <c r="Y26" s="194">
        <v>346</v>
      </c>
      <c r="Z26" s="194">
        <v>528</v>
      </c>
      <c r="AA26" s="194">
        <v>244574</v>
      </c>
      <c r="AB26" s="194">
        <v>19334</v>
      </c>
      <c r="AC26" s="194">
        <v>29573</v>
      </c>
    </row>
    <row r="27" spans="1:29" ht="25.5">
      <c r="A27" s="200">
        <v>10</v>
      </c>
      <c r="B27" s="193" t="s">
        <v>318</v>
      </c>
      <c r="C27" s="194">
        <v>13787</v>
      </c>
      <c r="D27" s="194">
        <v>6324</v>
      </c>
      <c r="E27" s="194">
        <v>8029</v>
      </c>
      <c r="F27" s="194">
        <v>7171</v>
      </c>
      <c r="G27" s="194">
        <v>1849</v>
      </c>
      <c r="H27" s="194">
        <v>3990</v>
      </c>
      <c r="I27" s="194">
        <v>0</v>
      </c>
      <c r="J27" s="194">
        <v>0</v>
      </c>
      <c r="K27" s="194">
        <v>0</v>
      </c>
      <c r="L27" s="194">
        <v>1320</v>
      </c>
      <c r="M27" s="194">
        <v>452</v>
      </c>
      <c r="N27" s="194">
        <v>619</v>
      </c>
      <c r="O27" s="194">
        <v>3762</v>
      </c>
      <c r="P27" s="194">
        <v>417</v>
      </c>
      <c r="Q27" s="194">
        <v>1069</v>
      </c>
      <c r="R27" s="194">
        <v>158</v>
      </c>
      <c r="S27" s="194">
        <v>0</v>
      </c>
      <c r="T27" s="194">
        <v>0</v>
      </c>
      <c r="U27" s="194">
        <v>216</v>
      </c>
      <c r="V27" s="194">
        <v>0</v>
      </c>
      <c r="W27" s="194">
        <v>0</v>
      </c>
      <c r="X27" s="194">
        <v>2220</v>
      </c>
      <c r="Y27" s="194">
        <v>6</v>
      </c>
      <c r="Z27" s="194">
        <v>25</v>
      </c>
      <c r="AA27" s="194">
        <v>28634</v>
      </c>
      <c r="AB27" s="194">
        <v>9048</v>
      </c>
      <c r="AC27" s="194">
        <v>13732</v>
      </c>
    </row>
    <row r="28" spans="1:29" ht="25.5">
      <c r="A28" s="200">
        <v>11</v>
      </c>
      <c r="B28" s="193" t="s">
        <v>319</v>
      </c>
      <c r="C28" s="194">
        <v>21127</v>
      </c>
      <c r="D28" s="194">
        <v>3042</v>
      </c>
      <c r="E28" s="194">
        <v>8914</v>
      </c>
      <c r="F28" s="194">
        <v>17404</v>
      </c>
      <c r="G28" s="194">
        <v>8932</v>
      </c>
      <c r="H28" s="194">
        <v>60203</v>
      </c>
      <c r="I28" s="194">
        <v>100</v>
      </c>
      <c r="J28" s="194">
        <v>0</v>
      </c>
      <c r="K28" s="194">
        <v>0</v>
      </c>
      <c r="L28" s="194">
        <v>3661</v>
      </c>
      <c r="M28" s="194">
        <v>925</v>
      </c>
      <c r="N28" s="194">
        <v>1120</v>
      </c>
      <c r="O28" s="194">
        <v>15462</v>
      </c>
      <c r="P28" s="194">
        <v>365</v>
      </c>
      <c r="Q28" s="194">
        <v>704</v>
      </c>
      <c r="R28" s="194">
        <v>460</v>
      </c>
      <c r="S28" s="194">
        <v>0</v>
      </c>
      <c r="T28" s="194">
        <v>0</v>
      </c>
      <c r="U28" s="194">
        <v>521</v>
      </c>
      <c r="V28" s="194">
        <v>0</v>
      </c>
      <c r="W28" s="194">
        <v>0</v>
      </c>
      <c r="X28" s="194">
        <v>3771</v>
      </c>
      <c r="Y28" s="194">
        <v>28</v>
      </c>
      <c r="Z28" s="194">
        <v>55</v>
      </c>
      <c r="AA28" s="194">
        <v>62506</v>
      </c>
      <c r="AB28" s="194">
        <v>13292</v>
      </c>
      <c r="AC28" s="194">
        <v>70996</v>
      </c>
    </row>
    <row r="29" spans="1:29" ht="25.5">
      <c r="A29" s="200">
        <v>12</v>
      </c>
      <c r="B29" s="193" t="s">
        <v>46</v>
      </c>
      <c r="C29" s="194">
        <v>433</v>
      </c>
      <c r="D29" s="194">
        <v>3</v>
      </c>
      <c r="E29" s="194">
        <v>3</v>
      </c>
      <c r="F29" s="194">
        <v>1714</v>
      </c>
      <c r="G29" s="194">
        <v>147</v>
      </c>
      <c r="H29" s="194">
        <v>615</v>
      </c>
      <c r="I29" s="194">
        <v>100</v>
      </c>
      <c r="J29" s="194">
        <v>0</v>
      </c>
      <c r="K29" s="194">
        <v>0</v>
      </c>
      <c r="L29" s="194">
        <v>347</v>
      </c>
      <c r="M29" s="194">
        <v>12</v>
      </c>
      <c r="N29" s="194">
        <v>15</v>
      </c>
      <c r="O29" s="194">
        <v>1274</v>
      </c>
      <c r="P29" s="194">
        <v>27</v>
      </c>
      <c r="Q29" s="194">
        <v>217</v>
      </c>
      <c r="R29" s="194">
        <v>17</v>
      </c>
      <c r="S29" s="194">
        <v>0</v>
      </c>
      <c r="T29" s="194">
        <v>0</v>
      </c>
      <c r="U29" s="194">
        <v>82</v>
      </c>
      <c r="V29" s="194">
        <v>0</v>
      </c>
      <c r="W29" s="194">
        <v>0</v>
      </c>
      <c r="X29" s="194">
        <v>392</v>
      </c>
      <c r="Y29" s="194">
        <v>0</v>
      </c>
      <c r="Z29" s="194">
        <v>0</v>
      </c>
      <c r="AA29" s="194">
        <v>4359</v>
      </c>
      <c r="AB29" s="194">
        <v>189</v>
      </c>
      <c r="AC29" s="194">
        <v>850</v>
      </c>
    </row>
    <row r="30" spans="1:29" ht="25.5">
      <c r="A30" s="200">
        <v>13</v>
      </c>
      <c r="B30" s="193" t="s">
        <v>320</v>
      </c>
      <c r="C30" s="194">
        <v>504</v>
      </c>
      <c r="D30" s="194">
        <v>0</v>
      </c>
      <c r="E30" s="194">
        <v>0</v>
      </c>
      <c r="F30" s="194">
        <v>2897</v>
      </c>
      <c r="G30" s="194">
        <v>328</v>
      </c>
      <c r="H30" s="194">
        <v>867</v>
      </c>
      <c r="I30" s="194">
        <v>50</v>
      </c>
      <c r="J30" s="194">
        <v>0</v>
      </c>
      <c r="K30" s="194">
        <v>0</v>
      </c>
      <c r="L30" s="194">
        <v>183</v>
      </c>
      <c r="M30" s="194">
        <v>15</v>
      </c>
      <c r="N30" s="194">
        <v>57</v>
      </c>
      <c r="O30" s="194">
        <v>3392</v>
      </c>
      <c r="P30" s="194">
        <v>148</v>
      </c>
      <c r="Q30" s="194">
        <v>221</v>
      </c>
      <c r="R30" s="194">
        <v>25</v>
      </c>
      <c r="S30" s="194">
        <v>0</v>
      </c>
      <c r="T30" s="194">
        <v>0</v>
      </c>
      <c r="U30" s="194">
        <v>64</v>
      </c>
      <c r="V30" s="194">
        <v>0</v>
      </c>
      <c r="W30" s="194">
        <v>0</v>
      </c>
      <c r="X30" s="194">
        <v>500</v>
      </c>
      <c r="Y30" s="194">
        <v>0</v>
      </c>
      <c r="Z30" s="194">
        <v>0</v>
      </c>
      <c r="AA30" s="194">
        <v>7615</v>
      </c>
      <c r="AB30" s="194">
        <v>491</v>
      </c>
      <c r="AC30" s="194">
        <v>1145</v>
      </c>
    </row>
    <row r="31" spans="1:29" ht="25.5">
      <c r="A31" s="200">
        <v>14</v>
      </c>
      <c r="B31" s="193" t="s">
        <v>321</v>
      </c>
      <c r="C31" s="194">
        <v>0</v>
      </c>
      <c r="D31" s="194">
        <v>0</v>
      </c>
      <c r="E31" s="194">
        <v>0</v>
      </c>
      <c r="F31" s="194">
        <v>600</v>
      </c>
      <c r="G31" s="194">
        <v>226</v>
      </c>
      <c r="H31" s="194">
        <v>329</v>
      </c>
      <c r="I31" s="194">
        <v>0</v>
      </c>
      <c r="J31" s="194">
        <v>0</v>
      </c>
      <c r="K31" s="194">
        <v>0</v>
      </c>
      <c r="L31" s="194">
        <v>50</v>
      </c>
      <c r="M31" s="194">
        <v>0</v>
      </c>
      <c r="N31" s="194">
        <v>10</v>
      </c>
      <c r="O31" s="194">
        <v>1000</v>
      </c>
      <c r="P31" s="194">
        <v>75</v>
      </c>
      <c r="Q31" s="194">
        <v>150</v>
      </c>
      <c r="R31" s="194">
        <v>0</v>
      </c>
      <c r="S31" s="194">
        <v>0</v>
      </c>
      <c r="T31" s="194">
        <v>0</v>
      </c>
      <c r="U31" s="194">
        <v>0</v>
      </c>
      <c r="V31" s="194">
        <v>0</v>
      </c>
      <c r="W31" s="194">
        <v>0</v>
      </c>
      <c r="X31" s="194">
        <v>100</v>
      </c>
      <c r="Y31" s="194">
        <v>0</v>
      </c>
      <c r="Z31" s="194">
        <v>0</v>
      </c>
      <c r="AA31" s="194">
        <v>1750</v>
      </c>
      <c r="AB31" s="194">
        <v>301</v>
      </c>
      <c r="AC31" s="194">
        <v>489</v>
      </c>
    </row>
    <row r="32" spans="1:29" ht="25.5">
      <c r="A32" s="200">
        <v>15</v>
      </c>
      <c r="B32" s="201" t="s">
        <v>322</v>
      </c>
      <c r="C32" s="194">
        <v>2862</v>
      </c>
      <c r="D32" s="194">
        <v>465</v>
      </c>
      <c r="E32" s="194">
        <v>830</v>
      </c>
      <c r="F32" s="194">
        <v>1176</v>
      </c>
      <c r="G32" s="194">
        <v>543</v>
      </c>
      <c r="H32" s="194">
        <v>2291</v>
      </c>
      <c r="I32" s="194">
        <v>500</v>
      </c>
      <c r="J32" s="194">
        <v>0</v>
      </c>
      <c r="K32" s="194">
        <v>0</v>
      </c>
      <c r="L32" s="194">
        <v>469</v>
      </c>
      <c r="M32" s="194">
        <v>36</v>
      </c>
      <c r="N32" s="194">
        <v>56</v>
      </c>
      <c r="O32" s="194">
        <v>1712</v>
      </c>
      <c r="P32" s="194">
        <v>1001</v>
      </c>
      <c r="Q32" s="194">
        <v>1466</v>
      </c>
      <c r="R32" s="194">
        <v>25</v>
      </c>
      <c r="S32" s="194">
        <v>0</v>
      </c>
      <c r="T32" s="194">
        <v>0</v>
      </c>
      <c r="U32" s="194">
        <v>121</v>
      </c>
      <c r="V32" s="194">
        <v>0</v>
      </c>
      <c r="W32" s="194">
        <v>0</v>
      </c>
      <c r="X32" s="194">
        <v>2350</v>
      </c>
      <c r="Y32" s="194">
        <v>0</v>
      </c>
      <c r="Z32" s="194">
        <v>0</v>
      </c>
      <c r="AA32" s="194">
        <v>9215</v>
      </c>
      <c r="AB32" s="194">
        <v>2045</v>
      </c>
      <c r="AC32" s="194">
        <v>4643</v>
      </c>
    </row>
    <row r="33" spans="1:29" ht="25.5">
      <c r="A33" s="200">
        <v>16</v>
      </c>
      <c r="B33" s="201" t="s">
        <v>323</v>
      </c>
      <c r="C33" s="194">
        <v>23599</v>
      </c>
      <c r="D33" s="194">
        <v>666</v>
      </c>
      <c r="E33" s="194">
        <v>1368</v>
      </c>
      <c r="F33" s="194">
        <v>55768</v>
      </c>
      <c r="G33" s="194">
        <v>494</v>
      </c>
      <c r="H33" s="194">
        <v>1014</v>
      </c>
      <c r="I33" s="194">
        <v>0</v>
      </c>
      <c r="J33" s="194">
        <v>55</v>
      </c>
      <c r="K33" s="194">
        <v>112</v>
      </c>
      <c r="L33" s="194">
        <v>2915</v>
      </c>
      <c r="M33" s="194">
        <v>37</v>
      </c>
      <c r="N33" s="194">
        <v>76</v>
      </c>
      <c r="O33" s="194">
        <v>45023</v>
      </c>
      <c r="P33" s="194">
        <v>888</v>
      </c>
      <c r="Q33" s="194">
        <v>1661</v>
      </c>
      <c r="R33" s="194">
        <v>31</v>
      </c>
      <c r="S33" s="194">
        <v>0</v>
      </c>
      <c r="T33" s="194">
        <v>0</v>
      </c>
      <c r="U33" s="194">
        <v>87</v>
      </c>
      <c r="V33" s="194">
        <v>0</v>
      </c>
      <c r="W33" s="194">
        <v>0</v>
      </c>
      <c r="X33" s="194">
        <v>22893</v>
      </c>
      <c r="Y33" s="194">
        <v>6240</v>
      </c>
      <c r="Z33" s="194">
        <v>12673</v>
      </c>
      <c r="AA33" s="194">
        <v>150316</v>
      </c>
      <c r="AB33" s="194">
        <v>8380</v>
      </c>
      <c r="AC33" s="194">
        <v>16904</v>
      </c>
    </row>
    <row r="34" spans="1:29" ht="25.5">
      <c r="A34" s="200">
        <v>17</v>
      </c>
      <c r="B34" s="201" t="s">
        <v>324</v>
      </c>
      <c r="C34" s="194">
        <v>112099</v>
      </c>
      <c r="D34" s="194">
        <v>28422</v>
      </c>
      <c r="E34" s="194">
        <v>58664</v>
      </c>
      <c r="F34" s="194">
        <v>93634</v>
      </c>
      <c r="G34" s="194">
        <v>8609</v>
      </c>
      <c r="H34" s="194">
        <v>11728</v>
      </c>
      <c r="I34" s="194">
        <v>1200</v>
      </c>
      <c r="J34" s="194">
        <v>0</v>
      </c>
      <c r="K34" s="194">
        <v>0</v>
      </c>
      <c r="L34" s="194">
        <v>4875</v>
      </c>
      <c r="M34" s="194">
        <v>1215</v>
      </c>
      <c r="N34" s="194">
        <v>1568</v>
      </c>
      <c r="O34" s="194">
        <v>43604</v>
      </c>
      <c r="P34" s="194">
        <v>2366</v>
      </c>
      <c r="Q34" s="194">
        <v>4259</v>
      </c>
      <c r="R34" s="194">
        <v>1583</v>
      </c>
      <c r="S34" s="194">
        <v>107</v>
      </c>
      <c r="T34" s="194">
        <v>107</v>
      </c>
      <c r="U34" s="194">
        <v>1607</v>
      </c>
      <c r="V34" s="194">
        <v>5</v>
      </c>
      <c r="W34" s="194">
        <v>5</v>
      </c>
      <c r="X34" s="194">
        <v>9615</v>
      </c>
      <c r="Y34" s="194">
        <v>1100</v>
      </c>
      <c r="Z34" s="194">
        <v>5677</v>
      </c>
      <c r="AA34" s="194">
        <v>268217</v>
      </c>
      <c r="AB34" s="194">
        <v>41824</v>
      </c>
      <c r="AC34" s="194">
        <v>82008</v>
      </c>
    </row>
    <row r="35" spans="1:29" ht="25.5">
      <c r="A35" s="200">
        <v>18</v>
      </c>
      <c r="B35" s="193" t="s">
        <v>325</v>
      </c>
      <c r="C35" s="194">
        <v>940</v>
      </c>
      <c r="D35" s="194">
        <v>192</v>
      </c>
      <c r="E35" s="194">
        <v>375</v>
      </c>
      <c r="F35" s="194">
        <v>1862</v>
      </c>
      <c r="G35" s="194">
        <v>174</v>
      </c>
      <c r="H35" s="194">
        <v>326</v>
      </c>
      <c r="I35" s="194">
        <v>200</v>
      </c>
      <c r="J35" s="194">
        <v>0</v>
      </c>
      <c r="K35" s="194">
        <v>0</v>
      </c>
      <c r="L35" s="194">
        <v>1137</v>
      </c>
      <c r="M35" s="194">
        <v>26</v>
      </c>
      <c r="N35" s="194">
        <v>76</v>
      </c>
      <c r="O35" s="194">
        <v>3578</v>
      </c>
      <c r="P35" s="194">
        <v>408</v>
      </c>
      <c r="Q35" s="194">
        <v>968</v>
      </c>
      <c r="R35" s="194">
        <v>279</v>
      </c>
      <c r="S35" s="194">
        <v>0</v>
      </c>
      <c r="T35" s="194">
        <v>0</v>
      </c>
      <c r="U35" s="194">
        <v>328</v>
      </c>
      <c r="V35" s="194">
        <v>0</v>
      </c>
      <c r="W35" s="194">
        <v>0</v>
      </c>
      <c r="X35" s="194">
        <v>763</v>
      </c>
      <c r="Y35" s="194">
        <v>25</v>
      </c>
      <c r="Z35" s="194">
        <v>45</v>
      </c>
      <c r="AA35" s="194">
        <v>9087</v>
      </c>
      <c r="AB35" s="194">
        <v>825</v>
      </c>
      <c r="AC35" s="194">
        <v>1790</v>
      </c>
    </row>
    <row r="36" spans="1:29" ht="25.5">
      <c r="A36" s="200">
        <v>19</v>
      </c>
      <c r="B36" s="201" t="s">
        <v>326</v>
      </c>
      <c r="C36" s="194">
        <v>41688</v>
      </c>
      <c r="D36" s="194">
        <v>26575</v>
      </c>
      <c r="E36" s="194">
        <v>76240</v>
      </c>
      <c r="F36" s="194">
        <v>22876</v>
      </c>
      <c r="G36" s="194">
        <v>12218</v>
      </c>
      <c r="H36" s="194">
        <v>25264</v>
      </c>
      <c r="I36" s="194">
        <v>231</v>
      </c>
      <c r="J36" s="194">
        <v>25075</v>
      </c>
      <c r="K36" s="194">
        <v>25075</v>
      </c>
      <c r="L36" s="194">
        <v>4779</v>
      </c>
      <c r="M36" s="194">
        <v>907</v>
      </c>
      <c r="N36" s="194">
        <v>1662</v>
      </c>
      <c r="O36" s="194">
        <v>23432</v>
      </c>
      <c r="P36" s="194">
        <v>6588</v>
      </c>
      <c r="Q36" s="194">
        <v>11615</v>
      </c>
      <c r="R36" s="194">
        <v>263</v>
      </c>
      <c r="S36" s="194">
        <v>66</v>
      </c>
      <c r="T36" s="194">
        <v>86</v>
      </c>
      <c r="U36" s="194">
        <v>229</v>
      </c>
      <c r="V36" s="194">
        <v>0</v>
      </c>
      <c r="W36" s="194">
        <v>0</v>
      </c>
      <c r="X36" s="194">
        <v>8494</v>
      </c>
      <c r="Y36" s="194">
        <v>0</v>
      </c>
      <c r="Z36" s="194">
        <v>0</v>
      </c>
      <c r="AA36" s="194">
        <v>101992</v>
      </c>
      <c r="AB36" s="194">
        <v>71429</v>
      </c>
      <c r="AC36" s="194">
        <v>139942</v>
      </c>
    </row>
    <row r="37" spans="1:29" ht="25.5">
      <c r="A37" s="200">
        <v>20</v>
      </c>
      <c r="B37" s="201" t="s">
        <v>93</v>
      </c>
      <c r="C37" s="194">
        <v>380</v>
      </c>
      <c r="D37" s="194">
        <v>39</v>
      </c>
      <c r="E37" s="194">
        <v>74</v>
      </c>
      <c r="F37" s="194">
        <v>409</v>
      </c>
      <c r="G37" s="194">
        <v>45</v>
      </c>
      <c r="H37" s="194">
        <v>86</v>
      </c>
      <c r="I37" s="194">
        <v>0</v>
      </c>
      <c r="J37" s="194">
        <v>0</v>
      </c>
      <c r="K37" s="194">
        <v>0</v>
      </c>
      <c r="L37" s="194">
        <v>35</v>
      </c>
      <c r="M37" s="194">
        <v>5</v>
      </c>
      <c r="N37" s="194">
        <v>9</v>
      </c>
      <c r="O37" s="194">
        <v>150</v>
      </c>
      <c r="P37" s="194">
        <v>32</v>
      </c>
      <c r="Q37" s="194">
        <v>61</v>
      </c>
      <c r="R37" s="194">
        <v>0</v>
      </c>
      <c r="S37" s="194">
        <v>0</v>
      </c>
      <c r="T37" s="194">
        <v>0</v>
      </c>
      <c r="U37" s="194">
        <v>0</v>
      </c>
      <c r="V37" s="194">
        <v>0</v>
      </c>
      <c r="W37" s="194">
        <v>0</v>
      </c>
      <c r="X37" s="194">
        <v>5074</v>
      </c>
      <c r="Y37" s="194">
        <v>35</v>
      </c>
      <c r="Z37" s="194">
        <v>67</v>
      </c>
      <c r="AA37" s="194">
        <v>6048</v>
      </c>
      <c r="AB37" s="194">
        <v>156</v>
      </c>
      <c r="AC37" s="194">
        <v>297</v>
      </c>
    </row>
    <row r="38" spans="1:29" ht="26.25">
      <c r="A38" s="200"/>
      <c r="B38" s="199" t="s">
        <v>433</v>
      </c>
      <c r="C38" s="197">
        <v>581682</v>
      </c>
      <c r="D38" s="197">
        <v>183102</v>
      </c>
      <c r="E38" s="197">
        <v>348394</v>
      </c>
      <c r="F38" s="197">
        <v>561834</v>
      </c>
      <c r="G38" s="197">
        <v>133169</v>
      </c>
      <c r="H38" s="197">
        <v>276854</v>
      </c>
      <c r="I38" s="197">
        <v>21914</v>
      </c>
      <c r="J38" s="197">
        <v>30847</v>
      </c>
      <c r="K38" s="197">
        <v>42259</v>
      </c>
      <c r="L38" s="197">
        <v>47484</v>
      </c>
      <c r="M38" s="197">
        <v>7823</v>
      </c>
      <c r="N38" s="197">
        <v>10493</v>
      </c>
      <c r="O38" s="197">
        <v>255538</v>
      </c>
      <c r="P38" s="197">
        <v>23171</v>
      </c>
      <c r="Q38" s="197">
        <v>46122</v>
      </c>
      <c r="R38" s="197">
        <v>5992</v>
      </c>
      <c r="S38" s="197">
        <v>173</v>
      </c>
      <c r="T38" s="197">
        <v>193</v>
      </c>
      <c r="U38" s="197">
        <v>7492</v>
      </c>
      <c r="V38" s="197">
        <v>31</v>
      </c>
      <c r="W38" s="197">
        <v>233</v>
      </c>
      <c r="X38" s="197">
        <v>119087</v>
      </c>
      <c r="Y38" s="197">
        <v>8156</v>
      </c>
      <c r="Z38" s="197">
        <v>22979</v>
      </c>
      <c r="AA38" s="197">
        <v>1601023</v>
      </c>
      <c r="AB38" s="197">
        <v>386472</v>
      </c>
      <c r="AC38" s="197">
        <v>747527</v>
      </c>
    </row>
    <row r="39" spans="1:29">
      <c r="A39" s="646"/>
      <c r="B39" s="646"/>
      <c r="C39" s="646"/>
      <c r="D39" s="646"/>
      <c r="E39" s="646"/>
      <c r="F39" s="646"/>
      <c r="G39" s="646"/>
      <c r="H39" s="646"/>
      <c r="I39" s="646"/>
      <c r="J39" s="646"/>
      <c r="K39" s="646"/>
      <c r="L39" s="646"/>
      <c r="M39" s="646"/>
      <c r="N39" s="646"/>
      <c r="O39" s="646"/>
      <c r="P39" s="646"/>
      <c r="Q39" s="646"/>
      <c r="R39" s="646"/>
      <c r="S39" s="646"/>
      <c r="T39" s="646"/>
      <c r="U39" s="646"/>
      <c r="V39" s="646"/>
      <c r="W39" s="646"/>
      <c r="X39" s="646"/>
      <c r="Y39" s="646"/>
      <c r="Z39" s="646"/>
      <c r="AA39" s="202"/>
      <c r="AB39" s="202"/>
      <c r="AC39" s="202"/>
    </row>
    <row r="40" spans="1:29" s="203" customFormat="1" ht="26.25">
      <c r="A40" s="647" t="s">
        <v>860</v>
      </c>
      <c r="B40" s="647"/>
      <c r="C40" s="647"/>
      <c r="D40" s="647"/>
      <c r="E40" s="647"/>
      <c r="F40" s="647"/>
      <c r="G40" s="647"/>
      <c r="H40" s="647"/>
      <c r="I40" s="647"/>
      <c r="J40" s="647"/>
      <c r="K40" s="647"/>
      <c r="L40" s="647"/>
      <c r="M40" s="647"/>
      <c r="N40" s="647"/>
      <c r="O40" s="647"/>
      <c r="P40" s="647"/>
      <c r="Q40" s="647"/>
      <c r="R40" s="647"/>
      <c r="S40" s="647"/>
      <c r="T40" s="647"/>
      <c r="U40" s="647"/>
      <c r="V40" s="647"/>
      <c r="W40" s="647"/>
      <c r="X40" s="647"/>
      <c r="Y40" s="647"/>
      <c r="Z40" s="647"/>
      <c r="AA40" s="186"/>
      <c r="AB40" s="186"/>
      <c r="AC40" s="186"/>
    </row>
    <row r="41" spans="1:29" s="203" customFormat="1" ht="26.25">
      <c r="A41" s="647" t="s">
        <v>858</v>
      </c>
      <c r="B41" s="647"/>
      <c r="C41" s="647"/>
      <c r="D41" s="647"/>
      <c r="E41" s="647"/>
      <c r="F41" s="647"/>
      <c r="G41" s="647"/>
      <c r="H41" s="647"/>
      <c r="I41" s="647"/>
      <c r="J41" s="647"/>
      <c r="K41" s="647"/>
      <c r="L41" s="647"/>
      <c r="M41" s="647"/>
      <c r="N41" s="647"/>
      <c r="O41" s="647"/>
      <c r="P41" s="647"/>
      <c r="Q41" s="647"/>
      <c r="R41" s="647"/>
      <c r="S41" s="647"/>
      <c r="T41" s="647"/>
      <c r="U41" s="647"/>
      <c r="V41" s="647"/>
      <c r="W41" s="647"/>
      <c r="X41" s="647"/>
      <c r="Y41" s="647"/>
      <c r="Z41" s="647"/>
      <c r="AA41" s="186"/>
      <c r="AB41" s="186"/>
      <c r="AC41" s="186"/>
    </row>
    <row r="42" spans="1:29" s="203" customFormat="1" ht="26.25">
      <c r="A42" s="648" t="s">
        <v>492</v>
      </c>
      <c r="B42" s="649"/>
      <c r="C42" s="649"/>
      <c r="D42" s="649"/>
      <c r="E42" s="649"/>
      <c r="F42" s="649"/>
      <c r="G42" s="649"/>
      <c r="H42" s="649"/>
      <c r="I42" s="649"/>
      <c r="J42" s="649"/>
      <c r="K42" s="649"/>
      <c r="L42" s="649"/>
      <c r="M42" s="649"/>
      <c r="N42" s="649"/>
      <c r="O42" s="649"/>
      <c r="P42" s="649"/>
      <c r="Q42" s="649"/>
      <c r="R42" s="649"/>
      <c r="S42" s="649"/>
      <c r="T42" s="649"/>
      <c r="U42" s="649"/>
      <c r="V42" s="649"/>
      <c r="W42" s="649"/>
      <c r="X42" s="649"/>
      <c r="Y42" s="649"/>
      <c r="Z42" s="649"/>
      <c r="AA42" s="649"/>
      <c r="AB42" s="649"/>
      <c r="AC42" s="649"/>
    </row>
    <row r="43" spans="1:29" s="206" customFormat="1" ht="23.25">
      <c r="A43" s="204" t="s">
        <v>484</v>
      </c>
      <c r="B43" s="205" t="s">
        <v>413</v>
      </c>
      <c r="C43" s="650" t="s">
        <v>467</v>
      </c>
      <c r="D43" s="651"/>
      <c r="E43" s="651"/>
      <c r="F43" s="651" t="s">
        <v>493</v>
      </c>
      <c r="G43" s="651"/>
      <c r="H43" s="654"/>
      <c r="I43" s="650" t="s">
        <v>469</v>
      </c>
      <c r="J43" s="651"/>
      <c r="K43" s="654"/>
      <c r="L43" s="644" t="s">
        <v>470</v>
      </c>
      <c r="M43" s="644"/>
      <c r="N43" s="656"/>
      <c r="O43" s="644" t="s">
        <v>471</v>
      </c>
      <c r="P43" s="644"/>
      <c r="Q43" s="644"/>
      <c r="R43" s="657" t="s">
        <v>472</v>
      </c>
      <c r="S43" s="658"/>
      <c r="T43" s="659"/>
      <c r="U43" s="657" t="s">
        <v>473</v>
      </c>
      <c r="V43" s="658"/>
      <c r="W43" s="659"/>
      <c r="X43" s="644" t="s">
        <v>474</v>
      </c>
      <c r="Y43" s="644"/>
      <c r="Z43" s="644"/>
      <c r="AA43" s="644" t="s">
        <v>485</v>
      </c>
      <c r="AB43" s="644"/>
      <c r="AC43" s="644"/>
    </row>
    <row r="44" spans="1:29" s="206" customFormat="1" ht="23.25">
      <c r="A44" s="207"/>
      <c r="B44" s="208"/>
      <c r="C44" s="652"/>
      <c r="D44" s="653"/>
      <c r="E44" s="653"/>
      <c r="F44" s="653"/>
      <c r="G44" s="653"/>
      <c r="H44" s="655"/>
      <c r="I44" s="652"/>
      <c r="J44" s="653"/>
      <c r="K44" s="655"/>
      <c r="L44" s="656"/>
      <c r="M44" s="656"/>
      <c r="N44" s="656"/>
      <c r="O44" s="644"/>
      <c r="P44" s="644"/>
      <c r="Q44" s="644"/>
      <c r="R44" s="660"/>
      <c r="S44" s="661"/>
      <c r="T44" s="662"/>
      <c r="U44" s="660"/>
      <c r="V44" s="661"/>
      <c r="W44" s="662"/>
      <c r="X44" s="644"/>
      <c r="Y44" s="644"/>
      <c r="Z44" s="644"/>
      <c r="AA44" s="644"/>
      <c r="AB44" s="644"/>
      <c r="AC44" s="644"/>
    </row>
    <row r="45" spans="1:29" s="206" customFormat="1" ht="23.25">
      <c r="A45" s="207"/>
      <c r="B45" s="208"/>
      <c r="C45" s="205" t="s">
        <v>486</v>
      </c>
      <c r="D45" s="642" t="s">
        <v>487</v>
      </c>
      <c r="E45" s="643"/>
      <c r="F45" s="205" t="s">
        <v>486</v>
      </c>
      <c r="G45" s="642" t="s">
        <v>487</v>
      </c>
      <c r="H45" s="643"/>
      <c r="I45" s="644" t="s">
        <v>486</v>
      </c>
      <c r="J45" s="645" t="s">
        <v>487</v>
      </c>
      <c r="K45" s="645"/>
      <c r="L45" s="205" t="s">
        <v>486</v>
      </c>
      <c r="M45" s="642" t="s">
        <v>487</v>
      </c>
      <c r="N45" s="643"/>
      <c r="O45" s="205" t="s">
        <v>486</v>
      </c>
      <c r="P45" s="642" t="s">
        <v>487</v>
      </c>
      <c r="Q45" s="643"/>
      <c r="R45" s="644" t="s">
        <v>486</v>
      </c>
      <c r="S45" s="645" t="s">
        <v>487</v>
      </c>
      <c r="T45" s="645"/>
      <c r="U45" s="644" t="s">
        <v>486</v>
      </c>
      <c r="V45" s="645" t="s">
        <v>487</v>
      </c>
      <c r="W45" s="645"/>
      <c r="X45" s="205" t="s">
        <v>486</v>
      </c>
      <c r="Y45" s="642" t="s">
        <v>487</v>
      </c>
      <c r="Z45" s="643"/>
      <c r="AA45" s="205" t="s">
        <v>486</v>
      </c>
      <c r="AB45" s="642" t="s">
        <v>487</v>
      </c>
      <c r="AC45" s="643"/>
    </row>
    <row r="46" spans="1:29" s="206" customFormat="1" ht="113.25">
      <c r="A46" s="209"/>
      <c r="B46" s="210"/>
      <c r="C46" s="210"/>
      <c r="D46" s="211" t="s">
        <v>488</v>
      </c>
      <c r="E46" s="211" t="s">
        <v>489</v>
      </c>
      <c r="F46" s="210"/>
      <c r="G46" s="211" t="s">
        <v>488</v>
      </c>
      <c r="H46" s="211" t="s">
        <v>489</v>
      </c>
      <c r="I46" s="644"/>
      <c r="J46" s="211" t="s">
        <v>488</v>
      </c>
      <c r="K46" s="211" t="s">
        <v>489</v>
      </c>
      <c r="L46" s="210"/>
      <c r="M46" s="211" t="s">
        <v>488</v>
      </c>
      <c r="N46" s="211" t="s">
        <v>489</v>
      </c>
      <c r="O46" s="210"/>
      <c r="P46" s="211" t="s">
        <v>488</v>
      </c>
      <c r="Q46" s="211" t="s">
        <v>489</v>
      </c>
      <c r="R46" s="644"/>
      <c r="S46" s="211" t="s">
        <v>488</v>
      </c>
      <c r="T46" s="211" t="s">
        <v>489</v>
      </c>
      <c r="U46" s="644"/>
      <c r="V46" s="211" t="s">
        <v>488</v>
      </c>
      <c r="W46" s="211" t="s">
        <v>489</v>
      </c>
      <c r="X46" s="210"/>
      <c r="Y46" s="211" t="s">
        <v>488</v>
      </c>
      <c r="Z46" s="211" t="s">
        <v>489</v>
      </c>
      <c r="AA46" s="210"/>
      <c r="AB46" s="211" t="s">
        <v>488</v>
      </c>
      <c r="AC46" s="211" t="s">
        <v>489</v>
      </c>
    </row>
    <row r="47" spans="1:29">
      <c r="A47" s="198" t="s">
        <v>438</v>
      </c>
      <c r="B47" s="199" t="s">
        <v>439</v>
      </c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</row>
    <row r="48" spans="1:29" ht="26.25">
      <c r="A48" s="213">
        <v>1</v>
      </c>
      <c r="B48" s="214" t="s">
        <v>328</v>
      </c>
      <c r="C48" s="194">
        <v>201385</v>
      </c>
      <c r="D48" s="194">
        <v>72670</v>
      </c>
      <c r="E48" s="194">
        <v>125069</v>
      </c>
      <c r="F48" s="194">
        <v>65449</v>
      </c>
      <c r="G48" s="194">
        <v>44587</v>
      </c>
      <c r="H48" s="194">
        <v>72799</v>
      </c>
      <c r="I48" s="194">
        <v>2228</v>
      </c>
      <c r="J48" s="194">
        <v>15264</v>
      </c>
      <c r="K48" s="194">
        <v>15264</v>
      </c>
      <c r="L48" s="194">
        <v>10225</v>
      </c>
      <c r="M48" s="194">
        <v>1597</v>
      </c>
      <c r="N48" s="194">
        <v>1905</v>
      </c>
      <c r="O48" s="194">
        <v>43189</v>
      </c>
      <c r="P48" s="194">
        <v>5567</v>
      </c>
      <c r="Q48" s="194">
        <v>10646</v>
      </c>
      <c r="R48" s="194">
        <v>1940</v>
      </c>
      <c r="S48" s="194">
        <v>77</v>
      </c>
      <c r="T48" s="194">
        <v>256</v>
      </c>
      <c r="U48" s="194">
        <v>3045</v>
      </c>
      <c r="V48" s="194">
        <v>320</v>
      </c>
      <c r="W48" s="194">
        <v>831</v>
      </c>
      <c r="X48" s="194">
        <v>44559</v>
      </c>
      <c r="Y48" s="194">
        <v>747</v>
      </c>
      <c r="Z48" s="194">
        <v>1335</v>
      </c>
      <c r="AA48" s="194">
        <v>372020</v>
      </c>
      <c r="AB48" s="194">
        <v>140829</v>
      </c>
      <c r="AC48" s="194">
        <v>228105</v>
      </c>
    </row>
    <row r="49" spans="1:29" ht="51.75">
      <c r="A49" s="213">
        <v>2</v>
      </c>
      <c r="B49" s="214" t="s">
        <v>59</v>
      </c>
      <c r="C49" s="194">
        <v>42068</v>
      </c>
      <c r="D49" s="194">
        <v>3202</v>
      </c>
      <c r="E49" s="194">
        <v>6929</v>
      </c>
      <c r="F49" s="194">
        <v>35584</v>
      </c>
      <c r="G49" s="194">
        <v>30487</v>
      </c>
      <c r="H49" s="194">
        <v>57590</v>
      </c>
      <c r="I49" s="194">
        <v>100</v>
      </c>
      <c r="J49" s="194">
        <v>1050</v>
      </c>
      <c r="K49" s="194">
        <v>1366</v>
      </c>
      <c r="L49" s="194">
        <v>1781</v>
      </c>
      <c r="M49" s="194">
        <v>1</v>
      </c>
      <c r="N49" s="194">
        <v>840</v>
      </c>
      <c r="O49" s="194">
        <v>19882</v>
      </c>
      <c r="P49" s="194">
        <v>550</v>
      </c>
      <c r="Q49" s="194">
        <v>951</v>
      </c>
      <c r="R49" s="194">
        <v>455</v>
      </c>
      <c r="S49" s="194">
        <v>0</v>
      </c>
      <c r="T49" s="194">
        <v>0</v>
      </c>
      <c r="U49" s="194">
        <v>590</v>
      </c>
      <c r="V49" s="194">
        <v>0</v>
      </c>
      <c r="W49" s="194">
        <v>0</v>
      </c>
      <c r="X49" s="194">
        <v>14533</v>
      </c>
      <c r="Y49" s="194">
        <v>79</v>
      </c>
      <c r="Z49" s="194">
        <v>134</v>
      </c>
      <c r="AA49" s="194">
        <v>114993</v>
      </c>
      <c r="AB49" s="194">
        <v>35369</v>
      </c>
      <c r="AC49" s="194">
        <v>67810</v>
      </c>
    </row>
    <row r="50" spans="1:29" ht="51.75">
      <c r="A50" s="213">
        <v>3</v>
      </c>
      <c r="B50" s="214" t="s">
        <v>330</v>
      </c>
      <c r="C50" s="194">
        <v>8368</v>
      </c>
      <c r="D50" s="194">
        <v>2750</v>
      </c>
      <c r="E50" s="194">
        <v>4990</v>
      </c>
      <c r="F50" s="194">
        <v>6204</v>
      </c>
      <c r="G50" s="194">
        <v>107</v>
      </c>
      <c r="H50" s="194">
        <v>107</v>
      </c>
      <c r="I50" s="194">
        <v>0</v>
      </c>
      <c r="J50" s="194">
        <v>0</v>
      </c>
      <c r="K50" s="194">
        <v>0</v>
      </c>
      <c r="L50" s="194">
        <v>807</v>
      </c>
      <c r="M50" s="194">
        <v>0</v>
      </c>
      <c r="N50" s="194">
        <v>4</v>
      </c>
      <c r="O50" s="194">
        <v>3303</v>
      </c>
      <c r="P50" s="194">
        <v>105</v>
      </c>
      <c r="Q50" s="194">
        <v>117</v>
      </c>
      <c r="R50" s="194">
        <v>67</v>
      </c>
      <c r="S50" s="194">
        <v>0</v>
      </c>
      <c r="T50" s="194">
        <v>0</v>
      </c>
      <c r="U50" s="194">
        <v>129</v>
      </c>
      <c r="V50" s="194">
        <v>0</v>
      </c>
      <c r="W50" s="194">
        <v>0</v>
      </c>
      <c r="X50" s="194">
        <v>3666</v>
      </c>
      <c r="Y50" s="194">
        <v>0</v>
      </c>
      <c r="Z50" s="194">
        <v>0</v>
      </c>
      <c r="AA50" s="194">
        <v>22544</v>
      </c>
      <c r="AB50" s="194">
        <v>2962</v>
      </c>
      <c r="AC50" s="194">
        <v>5218</v>
      </c>
    </row>
    <row r="51" spans="1:29" ht="26.25">
      <c r="A51" s="213">
        <v>4</v>
      </c>
      <c r="B51" s="214" t="s">
        <v>331</v>
      </c>
      <c r="C51" s="194">
        <v>5799</v>
      </c>
      <c r="D51" s="194">
        <v>791</v>
      </c>
      <c r="E51" s="194">
        <v>2378</v>
      </c>
      <c r="F51" s="194">
        <v>7547</v>
      </c>
      <c r="G51" s="194">
        <v>1227</v>
      </c>
      <c r="H51" s="194">
        <v>1765</v>
      </c>
      <c r="I51" s="194">
        <v>0</v>
      </c>
      <c r="J51" s="194">
        <v>0</v>
      </c>
      <c r="K51" s="194">
        <v>0</v>
      </c>
      <c r="L51" s="194">
        <v>367</v>
      </c>
      <c r="M51" s="194">
        <v>6</v>
      </c>
      <c r="N51" s="194">
        <v>9</v>
      </c>
      <c r="O51" s="194">
        <v>2641</v>
      </c>
      <c r="P51" s="194">
        <v>391</v>
      </c>
      <c r="Q51" s="194">
        <v>604</v>
      </c>
      <c r="R51" s="194">
        <v>11</v>
      </c>
      <c r="S51" s="194">
        <v>0</v>
      </c>
      <c r="T51" s="194">
        <v>0</v>
      </c>
      <c r="U51" s="194">
        <v>36</v>
      </c>
      <c r="V51" s="194">
        <v>0</v>
      </c>
      <c r="W51" s="194">
        <v>0</v>
      </c>
      <c r="X51" s="194">
        <v>1827</v>
      </c>
      <c r="Y51" s="194">
        <v>0</v>
      </c>
      <c r="Z51" s="194">
        <v>0</v>
      </c>
      <c r="AA51" s="194">
        <v>18228</v>
      </c>
      <c r="AB51" s="194">
        <v>2415</v>
      </c>
      <c r="AC51" s="194">
        <v>4756</v>
      </c>
    </row>
    <row r="52" spans="1:29" ht="26.25">
      <c r="A52" s="213">
        <v>5</v>
      </c>
      <c r="B52" s="214" t="s">
        <v>332</v>
      </c>
      <c r="C52" s="194">
        <v>4004</v>
      </c>
      <c r="D52" s="194">
        <v>113</v>
      </c>
      <c r="E52" s="194">
        <v>209</v>
      </c>
      <c r="F52" s="194">
        <v>1654</v>
      </c>
      <c r="G52" s="194">
        <v>337</v>
      </c>
      <c r="H52" s="194">
        <v>387</v>
      </c>
      <c r="I52" s="194">
        <v>0</v>
      </c>
      <c r="J52" s="194">
        <v>0</v>
      </c>
      <c r="K52" s="194">
        <v>0</v>
      </c>
      <c r="L52" s="194">
        <v>202</v>
      </c>
      <c r="M52" s="194">
        <v>2</v>
      </c>
      <c r="N52" s="194">
        <v>10</v>
      </c>
      <c r="O52" s="194">
        <v>2024</v>
      </c>
      <c r="P52" s="194">
        <v>242</v>
      </c>
      <c r="Q52" s="194">
        <v>430</v>
      </c>
      <c r="R52" s="194">
        <v>0</v>
      </c>
      <c r="S52" s="194">
        <v>0</v>
      </c>
      <c r="T52" s="194">
        <v>0</v>
      </c>
      <c r="U52" s="194">
        <v>63</v>
      </c>
      <c r="V52" s="194">
        <v>0</v>
      </c>
      <c r="W52" s="194">
        <v>0</v>
      </c>
      <c r="X52" s="194">
        <v>2172</v>
      </c>
      <c r="Y52" s="194">
        <v>0</v>
      </c>
      <c r="Z52" s="194">
        <v>0</v>
      </c>
      <c r="AA52" s="194">
        <v>10119</v>
      </c>
      <c r="AB52" s="194">
        <v>694</v>
      </c>
      <c r="AC52" s="194">
        <v>1036</v>
      </c>
    </row>
    <row r="53" spans="1:29" ht="26.25">
      <c r="A53" s="213">
        <v>6</v>
      </c>
      <c r="B53" s="214" t="s">
        <v>333</v>
      </c>
      <c r="C53" s="194">
        <v>60528</v>
      </c>
      <c r="D53" s="194">
        <v>15134</v>
      </c>
      <c r="E53" s="194">
        <v>31716</v>
      </c>
      <c r="F53" s="194">
        <v>28183</v>
      </c>
      <c r="G53" s="194">
        <v>18169</v>
      </c>
      <c r="H53" s="194">
        <v>35073</v>
      </c>
      <c r="I53" s="194">
        <v>289</v>
      </c>
      <c r="J53" s="194">
        <v>0</v>
      </c>
      <c r="K53" s="194">
        <v>0</v>
      </c>
      <c r="L53" s="194">
        <v>1778</v>
      </c>
      <c r="M53" s="194">
        <v>202</v>
      </c>
      <c r="N53" s="194">
        <v>431</v>
      </c>
      <c r="O53" s="194">
        <v>34850</v>
      </c>
      <c r="P53" s="194">
        <v>967</v>
      </c>
      <c r="Q53" s="194">
        <v>1560</v>
      </c>
      <c r="R53" s="194">
        <v>374</v>
      </c>
      <c r="S53" s="194">
        <v>0</v>
      </c>
      <c r="T53" s="194">
        <v>0</v>
      </c>
      <c r="U53" s="194">
        <v>450</v>
      </c>
      <c r="V53" s="194">
        <v>0</v>
      </c>
      <c r="W53" s="194">
        <v>0</v>
      </c>
      <c r="X53" s="194">
        <v>6104</v>
      </c>
      <c r="Y53" s="194">
        <v>15</v>
      </c>
      <c r="Z53" s="194">
        <v>31</v>
      </c>
      <c r="AA53" s="194">
        <v>132556</v>
      </c>
      <c r="AB53" s="194">
        <v>34487</v>
      </c>
      <c r="AC53" s="194">
        <v>68811</v>
      </c>
    </row>
    <row r="54" spans="1:29" ht="26.25">
      <c r="A54" s="213">
        <v>7</v>
      </c>
      <c r="B54" s="214" t="s">
        <v>334</v>
      </c>
      <c r="C54" s="194">
        <v>1992</v>
      </c>
      <c r="D54" s="194">
        <v>9048</v>
      </c>
      <c r="E54" s="194">
        <v>39765</v>
      </c>
      <c r="F54" s="194">
        <v>2626</v>
      </c>
      <c r="G54" s="194">
        <v>1007</v>
      </c>
      <c r="H54" s="194">
        <v>4044</v>
      </c>
      <c r="I54" s="194">
        <v>0</v>
      </c>
      <c r="J54" s="194">
        <v>0</v>
      </c>
      <c r="K54" s="194">
        <v>0</v>
      </c>
      <c r="L54" s="194">
        <v>215</v>
      </c>
      <c r="M54" s="194">
        <v>14</v>
      </c>
      <c r="N54" s="194">
        <v>20</v>
      </c>
      <c r="O54" s="194">
        <v>1136</v>
      </c>
      <c r="P54" s="194">
        <v>1091</v>
      </c>
      <c r="Q54" s="194">
        <v>1364</v>
      </c>
      <c r="R54" s="194">
        <v>25</v>
      </c>
      <c r="S54" s="194">
        <v>0</v>
      </c>
      <c r="T54" s="194">
        <v>0</v>
      </c>
      <c r="U54" s="194">
        <v>36</v>
      </c>
      <c r="V54" s="194">
        <v>0</v>
      </c>
      <c r="W54" s="194">
        <v>0</v>
      </c>
      <c r="X54" s="194">
        <v>1182</v>
      </c>
      <c r="Y54" s="194">
        <v>1416</v>
      </c>
      <c r="Z54" s="194">
        <v>2929</v>
      </c>
      <c r="AA54" s="194">
        <v>7212</v>
      </c>
      <c r="AB54" s="194">
        <v>12576</v>
      </c>
      <c r="AC54" s="194">
        <v>48122</v>
      </c>
    </row>
    <row r="55" spans="1:29" ht="26.25">
      <c r="A55" s="213">
        <v>8</v>
      </c>
      <c r="B55" s="214" t="s">
        <v>335</v>
      </c>
      <c r="C55" s="194">
        <v>16760</v>
      </c>
      <c r="D55" s="194">
        <v>3195</v>
      </c>
      <c r="E55" s="194">
        <v>9055</v>
      </c>
      <c r="F55" s="194">
        <v>17806</v>
      </c>
      <c r="G55" s="194">
        <v>518</v>
      </c>
      <c r="H55" s="194">
        <v>2229</v>
      </c>
      <c r="I55" s="194">
        <v>300</v>
      </c>
      <c r="J55" s="194">
        <v>0</v>
      </c>
      <c r="K55" s="194">
        <v>0</v>
      </c>
      <c r="L55" s="194">
        <v>759</v>
      </c>
      <c r="M55" s="194">
        <v>57</v>
      </c>
      <c r="N55" s="194">
        <v>67</v>
      </c>
      <c r="O55" s="194">
        <v>3980</v>
      </c>
      <c r="P55" s="194">
        <v>101</v>
      </c>
      <c r="Q55" s="194">
        <v>241</v>
      </c>
      <c r="R55" s="194">
        <v>244</v>
      </c>
      <c r="S55" s="194">
        <v>0</v>
      </c>
      <c r="T55" s="194">
        <v>0</v>
      </c>
      <c r="U55" s="194">
        <v>389</v>
      </c>
      <c r="V55" s="194">
        <v>13</v>
      </c>
      <c r="W55" s="194">
        <v>45</v>
      </c>
      <c r="X55" s="194">
        <v>4992</v>
      </c>
      <c r="Y55" s="194">
        <v>0</v>
      </c>
      <c r="Z55" s="194">
        <v>15</v>
      </c>
      <c r="AA55" s="194">
        <v>45230</v>
      </c>
      <c r="AB55" s="194">
        <v>3884</v>
      </c>
      <c r="AC55" s="194">
        <v>11652</v>
      </c>
    </row>
    <row r="56" spans="1:29" ht="26.25">
      <c r="A56" s="213">
        <v>9</v>
      </c>
      <c r="B56" s="214" t="s">
        <v>336</v>
      </c>
      <c r="C56" s="194">
        <v>16545</v>
      </c>
      <c r="D56" s="194">
        <v>1513</v>
      </c>
      <c r="E56" s="194">
        <v>2346</v>
      </c>
      <c r="F56" s="194">
        <v>6035</v>
      </c>
      <c r="G56" s="194">
        <v>2886</v>
      </c>
      <c r="H56" s="194">
        <v>3850</v>
      </c>
      <c r="I56" s="194">
        <v>1269</v>
      </c>
      <c r="J56" s="194">
        <v>139</v>
      </c>
      <c r="K56" s="194">
        <v>264</v>
      </c>
      <c r="L56" s="194">
        <v>254</v>
      </c>
      <c r="M56" s="194">
        <v>81</v>
      </c>
      <c r="N56" s="194">
        <v>129</v>
      </c>
      <c r="O56" s="194">
        <v>976</v>
      </c>
      <c r="P56" s="194">
        <v>42</v>
      </c>
      <c r="Q56" s="194">
        <v>79</v>
      </c>
      <c r="R56" s="194">
        <v>19</v>
      </c>
      <c r="S56" s="194">
        <v>0</v>
      </c>
      <c r="T56" s="194">
        <v>0</v>
      </c>
      <c r="U56" s="194">
        <v>534</v>
      </c>
      <c r="V56" s="194">
        <v>0</v>
      </c>
      <c r="W56" s="194">
        <v>0</v>
      </c>
      <c r="X56" s="194">
        <v>3386</v>
      </c>
      <c r="Y56" s="194">
        <v>0</v>
      </c>
      <c r="Z56" s="194">
        <v>2459</v>
      </c>
      <c r="AA56" s="194">
        <v>29018</v>
      </c>
      <c r="AB56" s="194">
        <v>4661</v>
      </c>
      <c r="AC56" s="194">
        <v>9127</v>
      </c>
    </row>
    <row r="57" spans="1:29" ht="26.25">
      <c r="A57" s="213">
        <v>10</v>
      </c>
      <c r="B57" s="214" t="s">
        <v>337</v>
      </c>
      <c r="C57" s="194">
        <v>10883</v>
      </c>
      <c r="D57" s="194">
        <v>9236</v>
      </c>
      <c r="E57" s="194">
        <v>22044</v>
      </c>
      <c r="F57" s="194">
        <v>18458</v>
      </c>
      <c r="G57" s="194">
        <v>4913</v>
      </c>
      <c r="H57" s="194">
        <v>13962</v>
      </c>
      <c r="I57" s="194">
        <v>0</v>
      </c>
      <c r="J57" s="194">
        <v>0</v>
      </c>
      <c r="K57" s="194">
        <v>0</v>
      </c>
      <c r="L57" s="194">
        <v>13</v>
      </c>
      <c r="M57" s="194">
        <v>11</v>
      </c>
      <c r="N57" s="194">
        <v>21</v>
      </c>
      <c r="O57" s="194">
        <v>195</v>
      </c>
      <c r="P57" s="194">
        <v>96</v>
      </c>
      <c r="Q57" s="194">
        <v>183</v>
      </c>
      <c r="R57" s="194">
        <v>12</v>
      </c>
      <c r="S57" s="194">
        <v>0</v>
      </c>
      <c r="T57" s="194">
        <v>0</v>
      </c>
      <c r="U57" s="194">
        <v>12</v>
      </c>
      <c r="V57" s="194">
        <v>0</v>
      </c>
      <c r="W57" s="194">
        <v>0</v>
      </c>
      <c r="X57" s="194">
        <v>2946</v>
      </c>
      <c r="Y57" s="194">
        <v>15041</v>
      </c>
      <c r="Z57" s="194">
        <v>15506</v>
      </c>
      <c r="AA57" s="194">
        <v>32519</v>
      </c>
      <c r="AB57" s="194">
        <v>29297</v>
      </c>
      <c r="AC57" s="194">
        <v>51716</v>
      </c>
    </row>
    <row r="58" spans="1:29" ht="26.25">
      <c r="A58" s="213">
        <v>11</v>
      </c>
      <c r="B58" s="214" t="s">
        <v>338</v>
      </c>
      <c r="C58" s="194">
        <v>22235</v>
      </c>
      <c r="D58" s="194">
        <v>6817</v>
      </c>
      <c r="E58" s="194">
        <v>11225</v>
      </c>
      <c r="F58" s="194">
        <v>12645</v>
      </c>
      <c r="G58" s="194">
        <v>5883</v>
      </c>
      <c r="H58" s="194">
        <v>14061</v>
      </c>
      <c r="I58" s="194">
        <v>0</v>
      </c>
      <c r="J58" s="194">
        <v>0</v>
      </c>
      <c r="K58" s="194">
        <v>0</v>
      </c>
      <c r="L58" s="194">
        <v>2988</v>
      </c>
      <c r="M58" s="194">
        <v>17</v>
      </c>
      <c r="N58" s="194">
        <v>171</v>
      </c>
      <c r="O58" s="194">
        <v>4315</v>
      </c>
      <c r="P58" s="194">
        <v>83</v>
      </c>
      <c r="Q58" s="194">
        <v>313</v>
      </c>
      <c r="R58" s="194">
        <v>138</v>
      </c>
      <c r="S58" s="194">
        <v>76</v>
      </c>
      <c r="T58" s="194">
        <v>173</v>
      </c>
      <c r="U58" s="194">
        <v>107</v>
      </c>
      <c r="V58" s="194">
        <v>0</v>
      </c>
      <c r="W58" s="194">
        <v>0</v>
      </c>
      <c r="X58" s="194">
        <v>2962</v>
      </c>
      <c r="Y58" s="194">
        <v>7260</v>
      </c>
      <c r="Z58" s="194">
        <v>12312</v>
      </c>
      <c r="AA58" s="194">
        <v>45390</v>
      </c>
      <c r="AB58" s="194">
        <v>20136</v>
      </c>
      <c r="AC58" s="194">
        <v>38255</v>
      </c>
    </row>
    <row r="59" spans="1:29" ht="51.75">
      <c r="A59" s="213">
        <v>12</v>
      </c>
      <c r="B59" s="214" t="s">
        <v>339</v>
      </c>
      <c r="C59" s="194">
        <v>3888</v>
      </c>
      <c r="D59" s="194">
        <v>546</v>
      </c>
      <c r="E59" s="194">
        <v>1102</v>
      </c>
      <c r="F59" s="194">
        <v>6335</v>
      </c>
      <c r="G59" s="194">
        <v>2380</v>
      </c>
      <c r="H59" s="194">
        <v>4419</v>
      </c>
      <c r="I59" s="194">
        <v>0</v>
      </c>
      <c r="J59" s="194">
        <v>0</v>
      </c>
      <c r="K59" s="194">
        <v>0</v>
      </c>
      <c r="L59" s="194">
        <v>364</v>
      </c>
      <c r="M59" s="194">
        <v>5</v>
      </c>
      <c r="N59" s="194">
        <v>17</v>
      </c>
      <c r="O59" s="194">
        <v>3167</v>
      </c>
      <c r="P59" s="194">
        <v>183</v>
      </c>
      <c r="Q59" s="194">
        <v>366</v>
      </c>
      <c r="R59" s="194">
        <v>25</v>
      </c>
      <c r="S59" s="194">
        <v>0</v>
      </c>
      <c r="T59" s="194">
        <v>0</v>
      </c>
      <c r="U59" s="194">
        <v>39</v>
      </c>
      <c r="V59" s="194">
        <v>0</v>
      </c>
      <c r="W59" s="194">
        <v>0</v>
      </c>
      <c r="X59" s="194">
        <v>1680</v>
      </c>
      <c r="Y59" s="194">
        <v>1</v>
      </c>
      <c r="Z59" s="194">
        <v>1</v>
      </c>
      <c r="AA59" s="194">
        <v>15498</v>
      </c>
      <c r="AB59" s="194">
        <v>3115</v>
      </c>
      <c r="AC59" s="194">
        <v>5905</v>
      </c>
    </row>
    <row r="60" spans="1:29" ht="26.25">
      <c r="A60" s="213">
        <v>13</v>
      </c>
      <c r="B60" s="214" t="s">
        <v>340</v>
      </c>
      <c r="C60" s="194">
        <v>2465</v>
      </c>
      <c r="D60" s="194">
        <v>15372</v>
      </c>
      <c r="E60" s="194">
        <v>28002</v>
      </c>
      <c r="F60" s="194">
        <v>11255</v>
      </c>
      <c r="G60" s="194">
        <v>15411</v>
      </c>
      <c r="H60" s="194">
        <v>28162</v>
      </c>
      <c r="I60" s="194">
        <v>0</v>
      </c>
      <c r="J60" s="194">
        <v>0</v>
      </c>
      <c r="K60" s="194">
        <v>0</v>
      </c>
      <c r="L60" s="194">
        <v>176</v>
      </c>
      <c r="M60" s="194">
        <v>0</v>
      </c>
      <c r="N60" s="194">
        <v>0</v>
      </c>
      <c r="O60" s="194">
        <v>721</v>
      </c>
      <c r="P60" s="194">
        <v>0</v>
      </c>
      <c r="Q60" s="194">
        <v>0</v>
      </c>
      <c r="R60" s="194">
        <v>0</v>
      </c>
      <c r="S60" s="194">
        <v>0</v>
      </c>
      <c r="T60" s="194">
        <v>0</v>
      </c>
      <c r="U60" s="194">
        <v>20</v>
      </c>
      <c r="V60" s="194">
        <v>0</v>
      </c>
      <c r="W60" s="194">
        <v>0</v>
      </c>
      <c r="X60" s="194">
        <v>861</v>
      </c>
      <c r="Y60" s="194">
        <v>0</v>
      </c>
      <c r="Z60" s="194">
        <v>0</v>
      </c>
      <c r="AA60" s="194">
        <v>15498</v>
      </c>
      <c r="AB60" s="194">
        <v>30783</v>
      </c>
      <c r="AC60" s="194">
        <v>56164</v>
      </c>
    </row>
    <row r="61" spans="1:29" ht="26.25">
      <c r="A61" s="213">
        <v>14</v>
      </c>
      <c r="B61" s="215" t="s">
        <v>341</v>
      </c>
      <c r="C61" s="194">
        <v>83524</v>
      </c>
      <c r="D61" s="194">
        <v>69518</v>
      </c>
      <c r="E61" s="194">
        <v>141936</v>
      </c>
      <c r="F61" s="194">
        <v>103622</v>
      </c>
      <c r="G61" s="194">
        <v>76683</v>
      </c>
      <c r="H61" s="194">
        <v>131215</v>
      </c>
      <c r="I61" s="194">
        <v>460</v>
      </c>
      <c r="J61" s="194">
        <v>0</v>
      </c>
      <c r="K61" s="194">
        <v>0</v>
      </c>
      <c r="L61" s="194">
        <v>2156</v>
      </c>
      <c r="M61" s="194">
        <v>15</v>
      </c>
      <c r="N61" s="194">
        <v>16</v>
      </c>
      <c r="O61" s="194">
        <v>14731</v>
      </c>
      <c r="P61" s="194">
        <v>2830</v>
      </c>
      <c r="Q61" s="194">
        <v>5299</v>
      </c>
      <c r="R61" s="194">
        <v>417</v>
      </c>
      <c r="S61" s="194">
        <v>0</v>
      </c>
      <c r="T61" s="194">
        <v>0</v>
      </c>
      <c r="U61" s="194">
        <v>431</v>
      </c>
      <c r="V61" s="194">
        <v>4145</v>
      </c>
      <c r="W61" s="194">
        <v>4145</v>
      </c>
      <c r="X61" s="194">
        <v>8911</v>
      </c>
      <c r="Y61" s="194">
        <v>124</v>
      </c>
      <c r="Z61" s="194">
        <v>238</v>
      </c>
      <c r="AA61" s="194">
        <v>214252</v>
      </c>
      <c r="AB61" s="194">
        <v>153315</v>
      </c>
      <c r="AC61" s="194">
        <v>282849</v>
      </c>
    </row>
    <row r="62" spans="1:29" ht="26.25">
      <c r="A62" s="213">
        <v>15</v>
      </c>
      <c r="B62" s="215" t="s">
        <v>342</v>
      </c>
      <c r="C62" s="194">
        <v>93687</v>
      </c>
      <c r="D62" s="194">
        <v>42834</v>
      </c>
      <c r="E62" s="194">
        <v>51632</v>
      </c>
      <c r="F62" s="194">
        <v>57494</v>
      </c>
      <c r="G62" s="194">
        <v>23378</v>
      </c>
      <c r="H62" s="194">
        <v>37963</v>
      </c>
      <c r="I62" s="194">
        <v>0</v>
      </c>
      <c r="J62" s="194">
        <v>0</v>
      </c>
      <c r="K62" s="194">
        <v>0</v>
      </c>
      <c r="L62" s="194">
        <v>1938</v>
      </c>
      <c r="M62" s="194">
        <v>939</v>
      </c>
      <c r="N62" s="194">
        <v>2044</v>
      </c>
      <c r="O62" s="194">
        <v>15528</v>
      </c>
      <c r="P62" s="194">
        <v>4687</v>
      </c>
      <c r="Q62" s="194">
        <v>9998</v>
      </c>
      <c r="R62" s="194">
        <v>640</v>
      </c>
      <c r="S62" s="194">
        <v>0</v>
      </c>
      <c r="T62" s="194">
        <v>0</v>
      </c>
      <c r="U62" s="194">
        <v>881</v>
      </c>
      <c r="V62" s="194">
        <v>0</v>
      </c>
      <c r="W62" s="194">
        <v>0</v>
      </c>
      <c r="X62" s="194">
        <v>10029</v>
      </c>
      <c r="Y62" s="194">
        <v>587</v>
      </c>
      <c r="Z62" s="194">
        <v>590</v>
      </c>
      <c r="AA62" s="194">
        <v>180197</v>
      </c>
      <c r="AB62" s="194">
        <v>72425</v>
      </c>
      <c r="AC62" s="194">
        <v>102227</v>
      </c>
    </row>
    <row r="63" spans="1:29" ht="26.25">
      <c r="A63" s="213">
        <v>16</v>
      </c>
      <c r="B63" s="215" t="s">
        <v>343</v>
      </c>
      <c r="C63" s="194">
        <v>93936</v>
      </c>
      <c r="D63" s="194">
        <v>23729</v>
      </c>
      <c r="E63" s="194">
        <v>118853</v>
      </c>
      <c r="F63" s="194">
        <v>113973</v>
      </c>
      <c r="G63" s="194">
        <v>27996</v>
      </c>
      <c r="H63" s="194">
        <v>98709</v>
      </c>
      <c r="I63" s="194">
        <v>520</v>
      </c>
      <c r="J63" s="194">
        <v>330</v>
      </c>
      <c r="K63" s="194">
        <v>1748</v>
      </c>
      <c r="L63" s="194">
        <v>1758</v>
      </c>
      <c r="M63" s="194">
        <v>0</v>
      </c>
      <c r="N63" s="194">
        <v>0</v>
      </c>
      <c r="O63" s="194">
        <v>11804</v>
      </c>
      <c r="P63" s="194">
        <v>784</v>
      </c>
      <c r="Q63" s="194">
        <v>1473</v>
      </c>
      <c r="R63" s="194">
        <v>396</v>
      </c>
      <c r="S63" s="194">
        <v>0</v>
      </c>
      <c r="T63" s="194">
        <v>0</v>
      </c>
      <c r="U63" s="194">
        <v>509</v>
      </c>
      <c r="V63" s="194">
        <v>0</v>
      </c>
      <c r="W63" s="194">
        <v>0</v>
      </c>
      <c r="X63" s="194">
        <v>8632</v>
      </c>
      <c r="Y63" s="194">
        <v>1750</v>
      </c>
      <c r="Z63" s="194">
        <v>2903</v>
      </c>
      <c r="AA63" s="194">
        <v>231528</v>
      </c>
      <c r="AB63" s="194">
        <v>54589</v>
      </c>
      <c r="AC63" s="194">
        <v>223686</v>
      </c>
    </row>
    <row r="64" spans="1:29" ht="26.25">
      <c r="A64" s="213">
        <v>17</v>
      </c>
      <c r="B64" s="215" t="s">
        <v>480</v>
      </c>
      <c r="C64" s="194">
        <v>2921</v>
      </c>
      <c r="D64" s="194">
        <v>9819</v>
      </c>
      <c r="E64" s="194">
        <v>41260</v>
      </c>
      <c r="F64" s="194">
        <v>11759</v>
      </c>
      <c r="G64" s="194">
        <v>36761</v>
      </c>
      <c r="H64" s="194">
        <v>67230</v>
      </c>
      <c r="I64" s="194">
        <v>0</v>
      </c>
      <c r="J64" s="194">
        <v>0</v>
      </c>
      <c r="K64" s="194">
        <v>0</v>
      </c>
      <c r="L64" s="194">
        <v>593</v>
      </c>
      <c r="M64" s="194">
        <v>0</v>
      </c>
      <c r="N64" s="194">
        <v>0</v>
      </c>
      <c r="O64" s="194">
        <v>2247</v>
      </c>
      <c r="P64" s="194">
        <v>137</v>
      </c>
      <c r="Q64" s="194">
        <v>264</v>
      </c>
      <c r="R64" s="194">
        <v>368</v>
      </c>
      <c r="S64" s="194">
        <v>0</v>
      </c>
      <c r="T64" s="194">
        <v>0</v>
      </c>
      <c r="U64" s="194">
        <v>231</v>
      </c>
      <c r="V64" s="194">
        <v>0</v>
      </c>
      <c r="W64" s="194">
        <v>0</v>
      </c>
      <c r="X64" s="194">
        <v>1641</v>
      </c>
      <c r="Y64" s="194">
        <v>3546</v>
      </c>
      <c r="Z64" s="194">
        <v>5702</v>
      </c>
      <c r="AA64" s="194">
        <v>19760</v>
      </c>
      <c r="AB64" s="194">
        <v>50263</v>
      </c>
      <c r="AC64" s="194">
        <v>114456</v>
      </c>
    </row>
    <row r="65" spans="1:30" ht="39.950000000000003" customHeight="1">
      <c r="A65" s="173"/>
      <c r="B65" s="171" t="s">
        <v>445</v>
      </c>
      <c r="C65" s="197">
        <v>670988</v>
      </c>
      <c r="D65" s="197">
        <v>286287</v>
      </c>
      <c r="E65" s="197">
        <v>638511</v>
      </c>
      <c r="F65" s="197">
        <v>506629</v>
      </c>
      <c r="G65" s="197">
        <v>292730</v>
      </c>
      <c r="H65" s="197">
        <v>573565</v>
      </c>
      <c r="I65" s="197">
        <v>5166</v>
      </c>
      <c r="J65" s="197">
        <v>16783</v>
      </c>
      <c r="K65" s="197">
        <v>18642</v>
      </c>
      <c r="L65" s="197">
        <v>26374</v>
      </c>
      <c r="M65" s="197">
        <v>2947</v>
      </c>
      <c r="N65" s="197">
        <v>5684</v>
      </c>
      <c r="O65" s="197">
        <v>164689</v>
      </c>
      <c r="P65" s="197">
        <v>17856</v>
      </c>
      <c r="Q65" s="197">
        <v>33888</v>
      </c>
      <c r="R65" s="197">
        <v>5131</v>
      </c>
      <c r="S65" s="197">
        <v>153</v>
      </c>
      <c r="T65" s="197">
        <v>429</v>
      </c>
      <c r="U65" s="197">
        <v>7502</v>
      </c>
      <c r="V65" s="197">
        <v>4478</v>
      </c>
      <c r="W65" s="197">
        <v>5021</v>
      </c>
      <c r="X65" s="197">
        <v>120083</v>
      </c>
      <c r="Y65" s="197">
        <v>30566</v>
      </c>
      <c r="Z65" s="197">
        <v>44155</v>
      </c>
      <c r="AA65" s="197">
        <v>1506562</v>
      </c>
      <c r="AB65" s="197">
        <v>651800</v>
      </c>
      <c r="AC65" s="197">
        <v>1319895</v>
      </c>
    </row>
    <row r="66" spans="1:30" ht="21" customHeight="1">
      <c r="A66" s="173" t="s">
        <v>446</v>
      </c>
      <c r="B66" s="171" t="s">
        <v>447</v>
      </c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</row>
    <row r="67" spans="1:30" ht="39.950000000000003" customHeight="1">
      <c r="A67" s="216">
        <v>1</v>
      </c>
      <c r="B67" s="217" t="s">
        <v>27</v>
      </c>
      <c r="C67" s="194">
        <v>290306</v>
      </c>
      <c r="D67" s="194">
        <v>62418</v>
      </c>
      <c r="E67" s="194">
        <v>119557</v>
      </c>
      <c r="F67" s="194">
        <v>38082</v>
      </c>
      <c r="G67" s="194">
        <v>17123</v>
      </c>
      <c r="H67" s="194">
        <v>26670</v>
      </c>
      <c r="I67" s="194">
        <v>0</v>
      </c>
      <c r="J67" s="194">
        <v>0</v>
      </c>
      <c r="K67" s="194">
        <v>0</v>
      </c>
      <c r="L67" s="194">
        <v>6352</v>
      </c>
      <c r="M67" s="194">
        <v>644</v>
      </c>
      <c r="N67" s="194">
        <v>727</v>
      </c>
      <c r="O67" s="194">
        <v>27875</v>
      </c>
      <c r="P67" s="194">
        <v>3280</v>
      </c>
      <c r="Q67" s="194">
        <v>6671</v>
      </c>
      <c r="R67" s="194">
        <v>0</v>
      </c>
      <c r="S67" s="194">
        <v>0</v>
      </c>
      <c r="T67" s="194">
        <v>0</v>
      </c>
      <c r="U67" s="194">
        <v>1303</v>
      </c>
      <c r="V67" s="194">
        <v>0</v>
      </c>
      <c r="W67" s="194">
        <v>55</v>
      </c>
      <c r="X67" s="194">
        <v>41241</v>
      </c>
      <c r="Y67" s="194">
        <v>14590</v>
      </c>
      <c r="Z67" s="194">
        <v>15535</v>
      </c>
      <c r="AA67" s="194">
        <v>405159</v>
      </c>
      <c r="AB67" s="194">
        <v>98055</v>
      </c>
      <c r="AC67" s="194">
        <v>169215</v>
      </c>
    </row>
    <row r="68" spans="1:30" ht="39.950000000000003" customHeight="1">
      <c r="A68" s="213">
        <v>2</v>
      </c>
      <c r="B68" s="218" t="s">
        <v>450</v>
      </c>
      <c r="C68" s="194">
        <v>403362</v>
      </c>
      <c r="D68" s="194">
        <v>110468</v>
      </c>
      <c r="E68" s="194">
        <v>208573</v>
      </c>
      <c r="F68" s="194">
        <v>84458</v>
      </c>
      <c r="G68" s="194">
        <v>24089</v>
      </c>
      <c r="H68" s="194">
        <v>42253</v>
      </c>
      <c r="I68" s="194">
        <v>0</v>
      </c>
      <c r="J68" s="194">
        <v>0</v>
      </c>
      <c r="K68" s="194">
        <v>0</v>
      </c>
      <c r="L68" s="194">
        <v>7920</v>
      </c>
      <c r="M68" s="194">
        <v>648</v>
      </c>
      <c r="N68" s="194">
        <v>778</v>
      </c>
      <c r="O68" s="194">
        <v>33794</v>
      </c>
      <c r="P68" s="194">
        <v>1741</v>
      </c>
      <c r="Q68" s="194">
        <v>3091</v>
      </c>
      <c r="R68" s="194">
        <v>1817</v>
      </c>
      <c r="S68" s="194">
        <v>0</v>
      </c>
      <c r="T68" s="194">
        <v>0</v>
      </c>
      <c r="U68" s="194">
        <v>2403</v>
      </c>
      <c r="V68" s="194">
        <v>114</v>
      </c>
      <c r="W68" s="194">
        <v>198</v>
      </c>
      <c r="X68" s="194">
        <v>18090</v>
      </c>
      <c r="Y68" s="194">
        <v>4147</v>
      </c>
      <c r="Z68" s="194">
        <v>21212</v>
      </c>
      <c r="AA68" s="194">
        <v>551844</v>
      </c>
      <c r="AB68" s="194">
        <v>141207</v>
      </c>
      <c r="AC68" s="194">
        <v>276105</v>
      </c>
    </row>
    <row r="69" spans="1:30" ht="39.950000000000003" customHeight="1">
      <c r="A69" s="213">
        <v>3</v>
      </c>
      <c r="B69" s="218" t="s">
        <v>451</v>
      </c>
      <c r="C69" s="194">
        <v>498891</v>
      </c>
      <c r="D69" s="194">
        <v>117666</v>
      </c>
      <c r="E69" s="194">
        <v>235008</v>
      </c>
      <c r="F69" s="194">
        <v>78679</v>
      </c>
      <c r="G69" s="194">
        <v>27975</v>
      </c>
      <c r="H69" s="194">
        <v>54766</v>
      </c>
      <c r="I69" s="194">
        <v>0</v>
      </c>
      <c r="J69" s="194">
        <v>0</v>
      </c>
      <c r="K69" s="194">
        <v>0</v>
      </c>
      <c r="L69" s="194">
        <v>11202</v>
      </c>
      <c r="M69" s="194">
        <v>1642</v>
      </c>
      <c r="N69" s="194">
        <v>1899</v>
      </c>
      <c r="O69" s="194">
        <v>27791</v>
      </c>
      <c r="P69" s="194">
        <v>2706</v>
      </c>
      <c r="Q69" s="194">
        <v>4553</v>
      </c>
      <c r="R69" s="194">
        <v>4536</v>
      </c>
      <c r="S69" s="194">
        <v>142</v>
      </c>
      <c r="T69" s="194">
        <v>179</v>
      </c>
      <c r="U69" s="194">
        <v>4280</v>
      </c>
      <c r="V69" s="194">
        <v>49</v>
      </c>
      <c r="W69" s="194">
        <v>70</v>
      </c>
      <c r="X69" s="194">
        <v>44828</v>
      </c>
      <c r="Y69" s="194">
        <v>0</v>
      </c>
      <c r="Z69" s="194">
        <v>0</v>
      </c>
      <c r="AA69" s="194">
        <v>670207</v>
      </c>
      <c r="AB69" s="194">
        <v>150180</v>
      </c>
      <c r="AC69" s="194">
        <v>296475</v>
      </c>
    </row>
    <row r="70" spans="1:30" ht="39.950000000000003" customHeight="1">
      <c r="A70" s="173"/>
      <c r="B70" s="171" t="s">
        <v>452</v>
      </c>
      <c r="C70" s="197">
        <v>1192559</v>
      </c>
      <c r="D70" s="197">
        <v>290552</v>
      </c>
      <c r="E70" s="197">
        <v>563138</v>
      </c>
      <c r="F70" s="197">
        <v>201219</v>
      </c>
      <c r="G70" s="197">
        <v>69187</v>
      </c>
      <c r="H70" s="197">
        <v>123689</v>
      </c>
      <c r="I70" s="197">
        <v>0</v>
      </c>
      <c r="J70" s="197">
        <v>0</v>
      </c>
      <c r="K70" s="197">
        <v>0</v>
      </c>
      <c r="L70" s="197">
        <v>25474</v>
      </c>
      <c r="M70" s="197">
        <v>2934</v>
      </c>
      <c r="N70" s="197">
        <v>3404</v>
      </c>
      <c r="O70" s="197">
        <v>89460</v>
      </c>
      <c r="P70" s="197">
        <v>7727</v>
      </c>
      <c r="Q70" s="197">
        <v>14315</v>
      </c>
      <c r="R70" s="197">
        <v>6353</v>
      </c>
      <c r="S70" s="197">
        <v>142</v>
      </c>
      <c r="T70" s="197">
        <v>179</v>
      </c>
      <c r="U70" s="197">
        <v>7986</v>
      </c>
      <c r="V70" s="197">
        <v>163</v>
      </c>
      <c r="W70" s="197">
        <v>323</v>
      </c>
      <c r="X70" s="197">
        <v>104159</v>
      </c>
      <c r="Y70" s="197">
        <v>18737</v>
      </c>
      <c r="Z70" s="197">
        <v>36747</v>
      </c>
      <c r="AA70" s="197">
        <v>1627210</v>
      </c>
      <c r="AB70" s="197">
        <v>389442</v>
      </c>
      <c r="AC70" s="197">
        <v>741795</v>
      </c>
    </row>
    <row r="71" spans="1:30" ht="39.950000000000003" customHeight="1">
      <c r="A71" s="171" t="s">
        <v>453</v>
      </c>
      <c r="B71" s="184"/>
      <c r="C71" s="197">
        <v>4631011</v>
      </c>
      <c r="D71" s="197">
        <v>1456082</v>
      </c>
      <c r="E71" s="197">
        <v>2755215</v>
      </c>
      <c r="F71" s="197">
        <v>2624952</v>
      </c>
      <c r="G71" s="197">
        <v>908355</v>
      </c>
      <c r="H71" s="197">
        <v>1865646</v>
      </c>
      <c r="I71" s="197">
        <v>59655</v>
      </c>
      <c r="J71" s="197">
        <v>64906</v>
      </c>
      <c r="K71" s="197">
        <v>144474</v>
      </c>
      <c r="L71" s="197">
        <v>253836</v>
      </c>
      <c r="M71" s="197">
        <v>50393</v>
      </c>
      <c r="N71" s="197">
        <v>64628</v>
      </c>
      <c r="O71" s="197">
        <v>1355721</v>
      </c>
      <c r="P71" s="197">
        <v>87711</v>
      </c>
      <c r="Q71" s="197">
        <v>174845</v>
      </c>
      <c r="R71" s="197">
        <v>38277</v>
      </c>
      <c r="S71" s="197">
        <v>760</v>
      </c>
      <c r="T71" s="197">
        <v>1511</v>
      </c>
      <c r="U71" s="197">
        <v>51977</v>
      </c>
      <c r="V71" s="197">
        <v>4700</v>
      </c>
      <c r="W71" s="197">
        <v>5655</v>
      </c>
      <c r="X71" s="197">
        <v>941137</v>
      </c>
      <c r="Y71" s="197">
        <v>59948</v>
      </c>
      <c r="Z71" s="197">
        <v>102367</v>
      </c>
      <c r="AA71" s="197">
        <v>9956566</v>
      </c>
      <c r="AB71" s="197">
        <v>2632855</v>
      </c>
      <c r="AC71" s="197">
        <v>5114341</v>
      </c>
      <c r="AD71" s="219"/>
    </row>
    <row r="72" spans="1:30" ht="39.950000000000003" customHeight="1">
      <c r="A72" s="171" t="s">
        <v>494</v>
      </c>
      <c r="B72" s="171"/>
      <c r="C72" s="197">
        <v>5823570</v>
      </c>
      <c r="D72" s="197">
        <v>1746634</v>
      </c>
      <c r="E72" s="197">
        <v>3318353</v>
      </c>
      <c r="F72" s="197">
        <v>2826171</v>
      </c>
      <c r="G72" s="197">
        <v>977542</v>
      </c>
      <c r="H72" s="197">
        <v>1989335</v>
      </c>
      <c r="I72" s="197">
        <v>59655</v>
      </c>
      <c r="J72" s="197">
        <v>64906</v>
      </c>
      <c r="K72" s="197">
        <v>144474</v>
      </c>
      <c r="L72" s="197">
        <v>279310</v>
      </c>
      <c r="M72" s="197">
        <v>53327</v>
      </c>
      <c r="N72" s="197">
        <v>68032</v>
      </c>
      <c r="O72" s="197">
        <v>1445181</v>
      </c>
      <c r="P72" s="197">
        <v>95438</v>
      </c>
      <c r="Q72" s="197">
        <v>189160</v>
      </c>
      <c r="R72" s="197">
        <v>44630</v>
      </c>
      <c r="S72" s="197">
        <v>902</v>
      </c>
      <c r="T72" s="197">
        <v>1690</v>
      </c>
      <c r="U72" s="197">
        <v>59963</v>
      </c>
      <c r="V72" s="197">
        <v>4863</v>
      </c>
      <c r="W72" s="197">
        <v>5978</v>
      </c>
      <c r="X72" s="197">
        <v>1045296</v>
      </c>
      <c r="Y72" s="197">
        <v>78685</v>
      </c>
      <c r="Z72" s="197">
        <v>139114</v>
      </c>
      <c r="AA72" s="197">
        <v>11583776</v>
      </c>
      <c r="AB72" s="197">
        <v>3022297</v>
      </c>
      <c r="AC72" s="197">
        <v>5856136</v>
      </c>
    </row>
    <row r="73" spans="1:30" ht="26.25" customHeight="1">
      <c r="A73" s="173" t="s">
        <v>455</v>
      </c>
      <c r="B73" s="171" t="s">
        <v>456</v>
      </c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</row>
    <row r="74" spans="1:30" ht="39.950000000000003" customHeight="1">
      <c r="A74" s="213">
        <v>1</v>
      </c>
      <c r="B74" s="218" t="s">
        <v>457</v>
      </c>
      <c r="C74" s="194">
        <v>56384</v>
      </c>
      <c r="D74" s="194">
        <v>4457</v>
      </c>
      <c r="E74" s="194">
        <v>6227</v>
      </c>
      <c r="F74" s="194">
        <v>8920</v>
      </c>
      <c r="G74" s="194">
        <v>0</v>
      </c>
      <c r="H74" s="194">
        <v>0</v>
      </c>
      <c r="I74" s="194">
        <v>0</v>
      </c>
      <c r="J74" s="194">
        <v>0</v>
      </c>
      <c r="K74" s="194">
        <v>0</v>
      </c>
      <c r="L74" s="194">
        <v>137</v>
      </c>
      <c r="M74" s="194">
        <v>0</v>
      </c>
      <c r="N74" s="194">
        <v>0</v>
      </c>
      <c r="O74" s="194">
        <v>2022</v>
      </c>
      <c r="P74" s="194">
        <v>0</v>
      </c>
      <c r="Q74" s="194">
        <v>0</v>
      </c>
      <c r="R74" s="194">
        <v>3</v>
      </c>
      <c r="S74" s="194">
        <v>0</v>
      </c>
      <c r="T74" s="194">
        <v>0</v>
      </c>
      <c r="U74" s="194">
        <v>46</v>
      </c>
      <c r="V74" s="194">
        <v>0</v>
      </c>
      <c r="W74" s="194">
        <v>0</v>
      </c>
      <c r="X74" s="194">
        <v>4661</v>
      </c>
      <c r="Y74" s="194">
        <v>0</v>
      </c>
      <c r="Z74" s="194">
        <v>0</v>
      </c>
      <c r="AA74" s="194">
        <v>72173</v>
      </c>
      <c r="AB74" s="194">
        <v>4457</v>
      </c>
      <c r="AC74" s="194">
        <v>6227</v>
      </c>
    </row>
    <row r="75" spans="1:30" ht="39.950000000000003" customHeight="1">
      <c r="A75" s="213">
        <v>2</v>
      </c>
      <c r="B75" s="218" t="s">
        <v>458</v>
      </c>
      <c r="C75" s="194">
        <v>1364762</v>
      </c>
      <c r="D75" s="194">
        <v>194513</v>
      </c>
      <c r="E75" s="194">
        <v>561366</v>
      </c>
      <c r="F75" s="194">
        <v>105016</v>
      </c>
      <c r="G75" s="194">
        <v>16790</v>
      </c>
      <c r="H75" s="194">
        <v>16790</v>
      </c>
      <c r="I75" s="194">
        <v>0</v>
      </c>
      <c r="J75" s="194">
        <v>0</v>
      </c>
      <c r="K75" s="194">
        <v>0</v>
      </c>
      <c r="L75" s="194">
        <v>11430</v>
      </c>
      <c r="M75" s="194">
        <v>0</v>
      </c>
      <c r="N75" s="194">
        <v>0</v>
      </c>
      <c r="O75" s="194">
        <v>66914</v>
      </c>
      <c r="P75" s="194">
        <v>0</v>
      </c>
      <c r="Q75" s="194">
        <v>0</v>
      </c>
      <c r="R75" s="194">
        <v>1728</v>
      </c>
      <c r="S75" s="194">
        <v>0</v>
      </c>
      <c r="T75" s="194">
        <v>0</v>
      </c>
      <c r="U75" s="194">
        <v>7286</v>
      </c>
      <c r="V75" s="194">
        <v>0</v>
      </c>
      <c r="W75" s="194">
        <v>0</v>
      </c>
      <c r="X75" s="194">
        <v>156888</v>
      </c>
      <c r="Y75" s="194">
        <v>0</v>
      </c>
      <c r="Z75" s="194">
        <v>0</v>
      </c>
      <c r="AA75" s="194">
        <v>1714024</v>
      </c>
      <c r="AB75" s="194">
        <v>211303</v>
      </c>
      <c r="AC75" s="194">
        <v>578156</v>
      </c>
    </row>
    <row r="76" spans="1:30" ht="39.950000000000003" customHeight="1">
      <c r="A76" s="213">
        <v>3</v>
      </c>
      <c r="B76" s="218" t="s">
        <v>482</v>
      </c>
      <c r="C76" s="194">
        <v>29004</v>
      </c>
      <c r="D76" s="194">
        <v>0</v>
      </c>
      <c r="E76" s="194">
        <v>0</v>
      </c>
      <c r="F76" s="194">
        <v>339</v>
      </c>
      <c r="G76" s="194">
        <v>0</v>
      </c>
      <c r="H76" s="194">
        <v>0</v>
      </c>
      <c r="I76" s="194">
        <v>0</v>
      </c>
      <c r="J76" s="194">
        <v>0</v>
      </c>
      <c r="K76" s="194">
        <v>0</v>
      </c>
      <c r="L76" s="194">
        <v>40</v>
      </c>
      <c r="M76" s="194">
        <v>0</v>
      </c>
      <c r="N76" s="194">
        <v>0</v>
      </c>
      <c r="O76" s="194">
        <v>105</v>
      </c>
      <c r="P76" s="194">
        <v>0</v>
      </c>
      <c r="Q76" s="194">
        <v>0</v>
      </c>
      <c r="R76" s="194">
        <v>36</v>
      </c>
      <c r="S76" s="194">
        <v>0</v>
      </c>
      <c r="T76" s="194">
        <v>0</v>
      </c>
      <c r="U76" s="194">
        <v>18</v>
      </c>
      <c r="V76" s="194">
        <v>0</v>
      </c>
      <c r="W76" s="194">
        <v>0</v>
      </c>
      <c r="X76" s="194">
        <v>117</v>
      </c>
      <c r="Y76" s="194">
        <v>0</v>
      </c>
      <c r="Z76" s="194">
        <v>0</v>
      </c>
      <c r="AA76" s="194">
        <v>29659</v>
      </c>
      <c r="AB76" s="194">
        <v>0</v>
      </c>
      <c r="AC76" s="194">
        <v>0</v>
      </c>
    </row>
    <row r="77" spans="1:30" ht="39.950000000000003" customHeight="1">
      <c r="A77" s="173"/>
      <c r="B77" s="171" t="s">
        <v>460</v>
      </c>
      <c r="C77" s="197">
        <v>1450150</v>
      </c>
      <c r="D77" s="197">
        <v>198970</v>
      </c>
      <c r="E77" s="197">
        <v>567593</v>
      </c>
      <c r="F77" s="197">
        <v>114275</v>
      </c>
      <c r="G77" s="197">
        <v>16790</v>
      </c>
      <c r="H77" s="197">
        <v>16790</v>
      </c>
      <c r="I77" s="197">
        <v>0</v>
      </c>
      <c r="J77" s="197">
        <v>0</v>
      </c>
      <c r="K77" s="197">
        <v>0</v>
      </c>
      <c r="L77" s="197">
        <v>11607</v>
      </c>
      <c r="M77" s="197">
        <v>0</v>
      </c>
      <c r="N77" s="197">
        <v>0</v>
      </c>
      <c r="O77" s="197">
        <v>69041</v>
      </c>
      <c r="P77" s="197">
        <v>0</v>
      </c>
      <c r="Q77" s="197">
        <v>0</v>
      </c>
      <c r="R77" s="197">
        <v>1767</v>
      </c>
      <c r="S77" s="197">
        <v>0</v>
      </c>
      <c r="T77" s="197">
        <v>0</v>
      </c>
      <c r="U77" s="197">
        <v>7350</v>
      </c>
      <c r="V77" s="197">
        <v>0</v>
      </c>
      <c r="W77" s="197">
        <v>0</v>
      </c>
      <c r="X77" s="197">
        <v>161666</v>
      </c>
      <c r="Y77" s="197">
        <v>0</v>
      </c>
      <c r="Z77" s="197">
        <v>0</v>
      </c>
      <c r="AA77" s="197">
        <v>1815856</v>
      </c>
      <c r="AB77" s="197">
        <v>215760</v>
      </c>
      <c r="AC77" s="197">
        <v>584383</v>
      </c>
    </row>
    <row r="78" spans="1:30" ht="28.5" customHeight="1">
      <c r="A78" s="185" t="s">
        <v>461</v>
      </c>
      <c r="B78" s="183" t="s">
        <v>462</v>
      </c>
      <c r="C78" s="194">
        <v>15450</v>
      </c>
      <c r="D78" s="194">
        <v>0</v>
      </c>
      <c r="E78" s="194">
        <v>0</v>
      </c>
      <c r="F78" s="194">
        <v>90928</v>
      </c>
      <c r="G78" s="194">
        <v>9622</v>
      </c>
      <c r="H78" s="194">
        <v>18215</v>
      </c>
      <c r="I78" s="194">
        <v>0</v>
      </c>
      <c r="J78" s="194">
        <v>0</v>
      </c>
      <c r="K78" s="194">
        <v>0</v>
      </c>
      <c r="L78" s="194">
        <v>552</v>
      </c>
      <c r="M78" s="194">
        <v>0</v>
      </c>
      <c r="N78" s="194">
        <v>0</v>
      </c>
      <c r="O78" s="194">
        <v>4897</v>
      </c>
      <c r="P78" s="194">
        <v>0</v>
      </c>
      <c r="Q78" s="194">
        <v>0</v>
      </c>
      <c r="R78" s="194">
        <v>43</v>
      </c>
      <c r="S78" s="194">
        <v>0</v>
      </c>
      <c r="T78" s="194">
        <v>0</v>
      </c>
      <c r="U78" s="194">
        <v>145</v>
      </c>
      <c r="V78" s="194">
        <v>0</v>
      </c>
      <c r="W78" s="194">
        <v>0</v>
      </c>
      <c r="X78" s="194">
        <v>7123</v>
      </c>
      <c r="Y78" s="194">
        <v>0</v>
      </c>
      <c r="Z78" s="197">
        <v>0</v>
      </c>
      <c r="AA78" s="194">
        <v>119138</v>
      </c>
      <c r="AB78" s="194">
        <v>9622</v>
      </c>
      <c r="AC78" s="194">
        <v>18215</v>
      </c>
    </row>
    <row r="79" spans="1:30" ht="31.5" customHeight="1">
      <c r="A79" s="220"/>
      <c r="B79" s="183" t="s">
        <v>463</v>
      </c>
      <c r="C79" s="197">
        <v>15450</v>
      </c>
      <c r="D79" s="197">
        <v>0</v>
      </c>
      <c r="E79" s="197">
        <v>0</v>
      </c>
      <c r="F79" s="197">
        <v>90928</v>
      </c>
      <c r="G79" s="197">
        <v>9622</v>
      </c>
      <c r="H79" s="197">
        <v>18215</v>
      </c>
      <c r="I79" s="197">
        <v>0</v>
      </c>
      <c r="J79" s="197">
        <v>0</v>
      </c>
      <c r="K79" s="197">
        <v>0</v>
      </c>
      <c r="L79" s="197">
        <v>552</v>
      </c>
      <c r="M79" s="197">
        <v>0</v>
      </c>
      <c r="N79" s="197">
        <v>0</v>
      </c>
      <c r="O79" s="197">
        <v>4897</v>
      </c>
      <c r="P79" s="197">
        <v>0</v>
      </c>
      <c r="Q79" s="197">
        <v>0</v>
      </c>
      <c r="R79" s="197">
        <v>43</v>
      </c>
      <c r="S79" s="197">
        <v>0</v>
      </c>
      <c r="T79" s="197">
        <v>0</v>
      </c>
      <c r="U79" s="197">
        <v>145</v>
      </c>
      <c r="V79" s="197">
        <v>0</v>
      </c>
      <c r="W79" s="197">
        <v>0</v>
      </c>
      <c r="X79" s="197">
        <v>7123</v>
      </c>
      <c r="Y79" s="197">
        <v>0</v>
      </c>
      <c r="Z79" s="197">
        <v>0</v>
      </c>
      <c r="AA79" s="197">
        <v>119138</v>
      </c>
      <c r="AB79" s="197">
        <v>9622</v>
      </c>
      <c r="AC79" s="197">
        <v>18215</v>
      </c>
    </row>
    <row r="80" spans="1:30" ht="39.950000000000003" customHeight="1">
      <c r="A80" s="185"/>
      <c r="B80" s="183" t="s">
        <v>495</v>
      </c>
      <c r="C80" s="197">
        <v>7289170</v>
      </c>
      <c r="D80" s="197">
        <v>1945604</v>
      </c>
      <c r="E80" s="197">
        <v>3885946</v>
      </c>
      <c r="F80" s="197">
        <v>3031374</v>
      </c>
      <c r="G80" s="197">
        <v>1003954</v>
      </c>
      <c r="H80" s="197">
        <v>2024340</v>
      </c>
      <c r="I80" s="197">
        <v>59655</v>
      </c>
      <c r="J80" s="197">
        <v>64906</v>
      </c>
      <c r="K80" s="221">
        <v>144474</v>
      </c>
      <c r="L80" s="197">
        <v>291469</v>
      </c>
      <c r="M80" s="197">
        <v>53327</v>
      </c>
      <c r="N80" s="197">
        <v>68032</v>
      </c>
      <c r="O80" s="197">
        <v>1519119</v>
      </c>
      <c r="P80" s="197">
        <v>95438</v>
      </c>
      <c r="Q80" s="197">
        <v>189160</v>
      </c>
      <c r="R80" s="197">
        <v>46440</v>
      </c>
      <c r="S80" s="197">
        <v>902</v>
      </c>
      <c r="T80" s="197">
        <v>1690</v>
      </c>
      <c r="U80" s="197">
        <v>67458</v>
      </c>
      <c r="V80" s="197">
        <v>4863</v>
      </c>
      <c r="W80" s="197">
        <v>5978</v>
      </c>
      <c r="X80" s="197">
        <v>1214085</v>
      </c>
      <c r="Y80" s="197">
        <v>78685</v>
      </c>
      <c r="Z80" s="197">
        <v>139114</v>
      </c>
      <c r="AA80" s="197">
        <v>13518770</v>
      </c>
      <c r="AB80" s="197">
        <v>3247679</v>
      </c>
      <c r="AC80" s="197">
        <v>6458734</v>
      </c>
    </row>
    <row r="81" spans="1:29" ht="25.5">
      <c r="A81" s="222"/>
      <c r="B81" s="222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</row>
    <row r="82" spans="1:29">
      <c r="A82" s="224"/>
      <c r="B82" s="224"/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25"/>
      <c r="AC82" s="225"/>
    </row>
  </sheetData>
  <mergeCells count="57">
    <mergeCell ref="A1:Z1"/>
    <mergeCell ref="A2:Z2"/>
    <mergeCell ref="A3:AC3"/>
    <mergeCell ref="A4:A7"/>
    <mergeCell ref="B4:B7"/>
    <mergeCell ref="C4:E5"/>
    <mergeCell ref="F4:H5"/>
    <mergeCell ref="I4:K5"/>
    <mergeCell ref="L4:N5"/>
    <mergeCell ref="O4:Q5"/>
    <mergeCell ref="R4:T5"/>
    <mergeCell ref="U4:W5"/>
    <mergeCell ref="X4:Z5"/>
    <mergeCell ref="AA4:AC5"/>
    <mergeCell ref="C6:C7"/>
    <mergeCell ref="D6:E6"/>
    <mergeCell ref="F6:F7"/>
    <mergeCell ref="G6:H6"/>
    <mergeCell ref="I6:I7"/>
    <mergeCell ref="J6:K6"/>
    <mergeCell ref="AB6:AC6"/>
    <mergeCell ref="L6:L7"/>
    <mergeCell ref="M6:N6"/>
    <mergeCell ref="O6:O7"/>
    <mergeCell ref="P6:Q6"/>
    <mergeCell ref="R6:R7"/>
    <mergeCell ref="S6:T6"/>
    <mergeCell ref="U6:U7"/>
    <mergeCell ref="V6:W6"/>
    <mergeCell ref="X6:X7"/>
    <mergeCell ref="Y6:Z6"/>
    <mergeCell ref="AA6:AA7"/>
    <mergeCell ref="A39:Z39"/>
    <mergeCell ref="A40:Z40"/>
    <mergeCell ref="A41:Z41"/>
    <mergeCell ref="A42:AC42"/>
    <mergeCell ref="C43:E44"/>
    <mergeCell ref="F43:H44"/>
    <mergeCell ref="I43:K44"/>
    <mergeCell ref="L43:N44"/>
    <mergeCell ref="O43:Q44"/>
    <mergeCell ref="R43:T44"/>
    <mergeCell ref="U43:W44"/>
    <mergeCell ref="X43:Z44"/>
    <mergeCell ref="AA43:AC44"/>
    <mergeCell ref="D45:E45"/>
    <mergeCell ref="G45:H45"/>
    <mergeCell ref="I45:I46"/>
    <mergeCell ref="J45:K45"/>
    <mergeCell ref="M45:N45"/>
    <mergeCell ref="Y45:Z45"/>
    <mergeCell ref="AB45:AC45"/>
    <mergeCell ref="P45:Q45"/>
    <mergeCell ref="R45:R46"/>
    <mergeCell ref="S45:T45"/>
    <mergeCell ref="U45:U46"/>
    <mergeCell ref="V45:W45"/>
  </mergeCells>
  <pageMargins left="0.7" right="0.7" top="0.75" bottom="0.75" header="0.3" footer="0.3"/>
  <pageSetup paperSize="9" scale="26" orientation="landscape" verticalDpi="0" r:id="rId1"/>
  <rowBreaks count="1" manualBreakCount="1">
    <brk id="3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X82"/>
  <sheetViews>
    <sheetView view="pageBreakPreview" zoomScale="60" workbookViewId="0">
      <pane xSplit="2" ySplit="8" topLeftCell="J75" activePane="bottomRight" state="frozen"/>
      <selection pane="topRight" activeCell="C1" sqref="C1"/>
      <selection pane="bottomLeft" activeCell="A9" sqref="A9"/>
      <selection pane="bottomRight" activeCell="K38" sqref="K38"/>
    </sheetView>
  </sheetViews>
  <sheetFormatPr defaultRowHeight="20.25"/>
  <cols>
    <col min="1" max="1" width="11.5703125" style="187" bestFit="1" customWidth="1"/>
    <col min="2" max="2" width="37.85546875" style="187" customWidth="1"/>
    <col min="3" max="3" width="15.42578125" style="187" customWidth="1"/>
    <col min="4" max="4" width="21.140625" style="187" customWidth="1"/>
    <col min="5" max="5" width="16.7109375" style="187" customWidth="1"/>
    <col min="6" max="6" width="16.42578125" style="187" customWidth="1"/>
    <col min="7" max="8" width="13.85546875" style="187" customWidth="1"/>
    <col min="9" max="9" width="22" style="187" customWidth="1"/>
    <col min="10" max="10" width="15.140625" style="187" customWidth="1"/>
    <col min="11" max="11" width="16" style="187" customWidth="1"/>
    <col min="12" max="12" width="16.85546875" style="187" customWidth="1"/>
    <col min="13" max="13" width="14.7109375" style="187" customWidth="1"/>
    <col min="14" max="14" width="14.85546875" style="187" customWidth="1"/>
    <col min="15" max="15" width="16.85546875" style="187" customWidth="1"/>
    <col min="16" max="16" width="14.7109375" style="187" customWidth="1"/>
    <col min="17" max="17" width="14.85546875" style="187" customWidth="1"/>
    <col min="18" max="18" width="18" style="187" customWidth="1"/>
    <col min="19" max="19" width="15.140625" style="187" customWidth="1"/>
    <col min="20" max="20" width="16.85546875" style="187" customWidth="1"/>
    <col min="21" max="21" width="24.42578125" style="187" customWidth="1"/>
    <col min="22" max="22" width="29.85546875" style="187" customWidth="1"/>
    <col min="23" max="23" width="55.5703125" style="187" customWidth="1"/>
    <col min="24" max="16384" width="9.140625" style="187"/>
  </cols>
  <sheetData>
    <row r="1" spans="1:23">
      <c r="A1" s="690" t="s">
        <v>860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690"/>
      <c r="V1" s="690"/>
      <c r="W1" s="690"/>
    </row>
    <row r="2" spans="1:23">
      <c r="A2" s="690" t="s">
        <v>858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</row>
    <row r="3" spans="1:23" ht="21" thickBot="1">
      <c r="A3" s="691" t="s">
        <v>518</v>
      </c>
      <c r="B3" s="692"/>
      <c r="C3" s="693"/>
      <c r="D3" s="693"/>
      <c r="E3" s="693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W3" s="692"/>
    </row>
    <row r="4" spans="1:23">
      <c r="A4" s="666" t="s">
        <v>484</v>
      </c>
      <c r="B4" s="667" t="s">
        <v>413</v>
      </c>
      <c r="C4" s="668" t="s">
        <v>510</v>
      </c>
      <c r="D4" s="669"/>
      <c r="E4" s="670"/>
      <c r="F4" s="674" t="s">
        <v>519</v>
      </c>
      <c r="G4" s="675"/>
      <c r="H4" s="676"/>
      <c r="I4" s="663" t="s">
        <v>470</v>
      </c>
      <c r="J4" s="663"/>
      <c r="K4" s="681"/>
      <c r="L4" s="663" t="s">
        <v>471</v>
      </c>
      <c r="M4" s="663"/>
      <c r="N4" s="663"/>
      <c r="O4" s="666" t="s">
        <v>520</v>
      </c>
      <c r="P4" s="663"/>
      <c r="Q4" s="663"/>
      <c r="R4" s="663" t="s">
        <v>474</v>
      </c>
      <c r="S4" s="663"/>
      <c r="T4" s="663"/>
      <c r="U4" s="663" t="s">
        <v>521</v>
      </c>
      <c r="V4" s="663"/>
      <c r="W4" s="663"/>
    </row>
    <row r="5" spans="1:23" ht="21" thickBot="1">
      <c r="A5" s="666"/>
      <c r="B5" s="667"/>
      <c r="C5" s="671"/>
      <c r="D5" s="672"/>
      <c r="E5" s="673"/>
      <c r="F5" s="677"/>
      <c r="G5" s="677"/>
      <c r="H5" s="678"/>
      <c r="I5" s="681"/>
      <c r="J5" s="681"/>
      <c r="K5" s="681"/>
      <c r="L5" s="663"/>
      <c r="M5" s="663"/>
      <c r="N5" s="663"/>
      <c r="O5" s="663"/>
      <c r="P5" s="663"/>
      <c r="Q5" s="663"/>
      <c r="R5" s="663"/>
      <c r="S5" s="663"/>
      <c r="T5" s="663"/>
      <c r="U5" s="663"/>
      <c r="V5" s="663"/>
      <c r="W5" s="663"/>
    </row>
    <row r="6" spans="1:23">
      <c r="A6" s="666"/>
      <c r="B6" s="663"/>
      <c r="C6" s="688" t="s">
        <v>486</v>
      </c>
      <c r="D6" s="689" t="s">
        <v>487</v>
      </c>
      <c r="E6" s="689"/>
      <c r="F6" s="663" t="s">
        <v>486</v>
      </c>
      <c r="G6" s="664" t="s">
        <v>487</v>
      </c>
      <c r="H6" s="664"/>
      <c r="I6" s="663" t="s">
        <v>486</v>
      </c>
      <c r="J6" s="664" t="s">
        <v>487</v>
      </c>
      <c r="K6" s="664"/>
      <c r="L6" s="663" t="s">
        <v>486</v>
      </c>
      <c r="M6" s="664" t="s">
        <v>487</v>
      </c>
      <c r="N6" s="664"/>
      <c r="O6" s="663" t="s">
        <v>486</v>
      </c>
      <c r="P6" s="664" t="s">
        <v>487</v>
      </c>
      <c r="Q6" s="664"/>
      <c r="R6" s="663" t="s">
        <v>486</v>
      </c>
      <c r="S6" s="664" t="s">
        <v>487</v>
      </c>
      <c r="T6" s="664"/>
      <c r="U6" s="663" t="s">
        <v>486</v>
      </c>
      <c r="V6" s="664" t="s">
        <v>487</v>
      </c>
      <c r="W6" s="664"/>
    </row>
    <row r="7" spans="1:23" ht="60.75">
      <c r="A7" s="666"/>
      <c r="B7" s="663"/>
      <c r="C7" s="663"/>
      <c r="D7" s="188" t="s">
        <v>488</v>
      </c>
      <c r="E7" s="188" t="s">
        <v>489</v>
      </c>
      <c r="F7" s="663"/>
      <c r="G7" s="188" t="s">
        <v>488</v>
      </c>
      <c r="H7" s="188" t="s">
        <v>489</v>
      </c>
      <c r="I7" s="663"/>
      <c r="J7" s="188" t="s">
        <v>488</v>
      </c>
      <c r="K7" s="188" t="s">
        <v>489</v>
      </c>
      <c r="L7" s="663"/>
      <c r="M7" s="188" t="s">
        <v>488</v>
      </c>
      <c r="N7" s="188" t="s">
        <v>489</v>
      </c>
      <c r="O7" s="663"/>
      <c r="P7" s="188" t="s">
        <v>488</v>
      </c>
      <c r="Q7" s="188" t="s">
        <v>489</v>
      </c>
      <c r="R7" s="663"/>
      <c r="S7" s="188" t="s">
        <v>488</v>
      </c>
      <c r="T7" s="188" t="s">
        <v>489</v>
      </c>
      <c r="U7" s="663"/>
      <c r="V7" s="188" t="s">
        <v>488</v>
      </c>
      <c r="W7" s="188" t="s">
        <v>489</v>
      </c>
    </row>
    <row r="8" spans="1:23">
      <c r="A8" s="189" t="s">
        <v>426</v>
      </c>
      <c r="B8" s="190" t="s">
        <v>427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</row>
    <row r="9" spans="1:23" ht="26.25">
      <c r="A9" s="256">
        <v>1</v>
      </c>
      <c r="B9" s="214" t="s">
        <v>9</v>
      </c>
      <c r="C9" s="194">
        <v>80</v>
      </c>
      <c r="D9" s="194">
        <v>0</v>
      </c>
      <c r="E9" s="194">
        <v>0</v>
      </c>
      <c r="F9" s="194">
        <v>492343</v>
      </c>
      <c r="G9" s="194">
        <v>5320</v>
      </c>
      <c r="H9" s="194">
        <v>11245</v>
      </c>
      <c r="I9" s="194">
        <v>7194</v>
      </c>
      <c r="J9" s="194">
        <v>5964</v>
      </c>
      <c r="K9" s="194">
        <v>8100</v>
      </c>
      <c r="L9" s="194">
        <v>51463</v>
      </c>
      <c r="M9" s="194">
        <v>60617</v>
      </c>
      <c r="N9" s="194">
        <v>86622</v>
      </c>
      <c r="O9" s="194">
        <v>3655</v>
      </c>
      <c r="P9" s="194">
        <v>25</v>
      </c>
      <c r="Q9" s="194">
        <v>25</v>
      </c>
      <c r="R9" s="194">
        <v>437840</v>
      </c>
      <c r="S9" s="194">
        <v>119061</v>
      </c>
      <c r="T9" s="194">
        <v>175380</v>
      </c>
      <c r="U9" s="194">
        <v>992575</v>
      </c>
      <c r="V9" s="194">
        <v>190987</v>
      </c>
      <c r="W9" s="194">
        <v>281372</v>
      </c>
    </row>
    <row r="10" spans="1:23" ht="26.25">
      <c r="A10" s="256">
        <v>2</v>
      </c>
      <c r="B10" s="214" t="s">
        <v>10</v>
      </c>
      <c r="C10" s="194">
        <v>19</v>
      </c>
      <c r="D10" s="194">
        <v>10</v>
      </c>
      <c r="E10" s="194">
        <v>10</v>
      </c>
      <c r="F10" s="194">
        <v>88297</v>
      </c>
      <c r="G10" s="194">
        <v>4982</v>
      </c>
      <c r="H10" s="194">
        <v>14676</v>
      </c>
      <c r="I10" s="194">
        <v>3675</v>
      </c>
      <c r="J10" s="194">
        <v>450</v>
      </c>
      <c r="K10" s="194">
        <v>871</v>
      </c>
      <c r="L10" s="194">
        <v>92638</v>
      </c>
      <c r="M10" s="194">
        <v>10192</v>
      </c>
      <c r="N10" s="194">
        <v>21622</v>
      </c>
      <c r="O10" s="194">
        <v>3660</v>
      </c>
      <c r="P10" s="194">
        <v>7005</v>
      </c>
      <c r="Q10" s="194">
        <v>16377</v>
      </c>
      <c r="R10" s="194">
        <v>416777</v>
      </c>
      <c r="S10" s="194">
        <v>19822</v>
      </c>
      <c r="T10" s="194">
        <v>71097</v>
      </c>
      <c r="U10" s="194">
        <v>605066</v>
      </c>
      <c r="V10" s="194">
        <v>42461</v>
      </c>
      <c r="W10" s="194">
        <v>124653</v>
      </c>
    </row>
    <row r="11" spans="1:23" ht="26.25">
      <c r="A11" s="256">
        <v>3</v>
      </c>
      <c r="B11" s="214" t="s">
        <v>22</v>
      </c>
      <c r="C11" s="194">
        <v>83</v>
      </c>
      <c r="D11" s="194">
        <v>0</v>
      </c>
      <c r="E11" s="194">
        <v>0</v>
      </c>
      <c r="F11" s="194">
        <v>55273</v>
      </c>
      <c r="G11" s="194">
        <v>20216</v>
      </c>
      <c r="H11" s="194">
        <v>36608</v>
      </c>
      <c r="I11" s="194">
        <v>7445</v>
      </c>
      <c r="J11" s="194">
        <v>123</v>
      </c>
      <c r="K11" s="194">
        <v>323</v>
      </c>
      <c r="L11" s="194">
        <v>41007</v>
      </c>
      <c r="M11" s="194">
        <v>8742</v>
      </c>
      <c r="N11" s="194">
        <v>13658</v>
      </c>
      <c r="O11" s="194">
        <v>22908</v>
      </c>
      <c r="P11" s="194">
        <v>17202</v>
      </c>
      <c r="Q11" s="194">
        <v>26964</v>
      </c>
      <c r="R11" s="194">
        <v>340678</v>
      </c>
      <c r="S11" s="194">
        <v>184982</v>
      </c>
      <c r="T11" s="194">
        <v>267704</v>
      </c>
      <c r="U11" s="194">
        <v>467394</v>
      </c>
      <c r="V11" s="194">
        <v>231265</v>
      </c>
      <c r="W11" s="194">
        <v>345257</v>
      </c>
    </row>
    <row r="12" spans="1:23" ht="26.25">
      <c r="A12" s="256">
        <v>4</v>
      </c>
      <c r="B12" s="214" t="s">
        <v>313</v>
      </c>
      <c r="C12" s="194">
        <v>17</v>
      </c>
      <c r="D12" s="194">
        <v>0</v>
      </c>
      <c r="E12" s="194">
        <v>0</v>
      </c>
      <c r="F12" s="194">
        <v>2921</v>
      </c>
      <c r="G12" s="194">
        <v>1752</v>
      </c>
      <c r="H12" s="257">
        <v>110203</v>
      </c>
      <c r="I12" s="194">
        <v>271</v>
      </c>
      <c r="J12" s="194">
        <v>137</v>
      </c>
      <c r="K12" s="194">
        <v>12159</v>
      </c>
      <c r="L12" s="194">
        <v>5788</v>
      </c>
      <c r="M12" s="194">
        <v>8180</v>
      </c>
      <c r="N12" s="194">
        <v>128402</v>
      </c>
      <c r="O12" s="194">
        <v>207</v>
      </c>
      <c r="P12" s="194">
        <v>127073</v>
      </c>
      <c r="Q12" s="194">
        <v>127609</v>
      </c>
      <c r="R12" s="194">
        <v>50592</v>
      </c>
      <c r="S12" s="194">
        <v>95594</v>
      </c>
      <c r="T12" s="194">
        <v>263974</v>
      </c>
      <c r="U12" s="194">
        <v>59796</v>
      </c>
      <c r="V12" s="194">
        <v>232736</v>
      </c>
      <c r="W12" s="194">
        <v>642347</v>
      </c>
    </row>
    <row r="13" spans="1:23" ht="26.25">
      <c r="A13" s="256">
        <v>5</v>
      </c>
      <c r="B13" s="214" t="s">
        <v>314</v>
      </c>
      <c r="C13" s="194">
        <v>228</v>
      </c>
      <c r="D13" s="194">
        <v>0</v>
      </c>
      <c r="E13" s="194">
        <v>0</v>
      </c>
      <c r="F13" s="194">
        <v>83769</v>
      </c>
      <c r="G13" s="194">
        <v>2315</v>
      </c>
      <c r="H13" s="194">
        <v>4468</v>
      </c>
      <c r="I13" s="194">
        <v>9982</v>
      </c>
      <c r="J13" s="194">
        <v>442</v>
      </c>
      <c r="K13" s="194">
        <v>872</v>
      </c>
      <c r="L13" s="194">
        <v>1428821</v>
      </c>
      <c r="M13" s="194">
        <v>5750</v>
      </c>
      <c r="N13" s="194">
        <v>22999</v>
      </c>
      <c r="O13" s="194">
        <v>1673</v>
      </c>
      <c r="P13" s="194">
        <v>4505</v>
      </c>
      <c r="Q13" s="194">
        <v>9808</v>
      </c>
      <c r="R13" s="194">
        <v>77314</v>
      </c>
      <c r="S13" s="194">
        <v>1514</v>
      </c>
      <c r="T13" s="194">
        <v>3428</v>
      </c>
      <c r="U13" s="194">
        <v>1601787</v>
      </c>
      <c r="V13" s="194">
        <v>14526</v>
      </c>
      <c r="W13" s="194">
        <v>41575</v>
      </c>
    </row>
    <row r="14" spans="1:23" ht="26.25">
      <c r="A14" s="256">
        <v>6</v>
      </c>
      <c r="B14" s="214" t="s">
        <v>315</v>
      </c>
      <c r="C14" s="194">
        <v>20</v>
      </c>
      <c r="D14" s="194">
        <v>0</v>
      </c>
      <c r="E14" s="194">
        <v>0</v>
      </c>
      <c r="F14" s="194">
        <v>10645</v>
      </c>
      <c r="G14" s="194">
        <v>88754</v>
      </c>
      <c r="H14" s="194">
        <v>91473</v>
      </c>
      <c r="I14" s="194">
        <v>4835</v>
      </c>
      <c r="J14" s="194">
        <v>1</v>
      </c>
      <c r="K14" s="194">
        <v>2</v>
      </c>
      <c r="L14" s="194">
        <v>26132</v>
      </c>
      <c r="M14" s="194">
        <v>27710</v>
      </c>
      <c r="N14" s="194">
        <v>50030</v>
      </c>
      <c r="O14" s="194">
        <v>978</v>
      </c>
      <c r="P14" s="194">
        <v>52023</v>
      </c>
      <c r="Q14" s="194">
        <v>113560</v>
      </c>
      <c r="R14" s="194">
        <v>441672</v>
      </c>
      <c r="S14" s="194">
        <v>106595</v>
      </c>
      <c r="T14" s="194">
        <v>255111</v>
      </c>
      <c r="U14" s="194">
        <v>484282</v>
      </c>
      <c r="V14" s="194">
        <v>275083</v>
      </c>
      <c r="W14" s="194">
        <v>510176</v>
      </c>
    </row>
    <row r="15" spans="1:23" ht="26.25">
      <c r="A15" s="256">
        <v>7</v>
      </c>
      <c r="B15" s="214" t="s">
        <v>24</v>
      </c>
      <c r="C15" s="194">
        <v>8</v>
      </c>
      <c r="D15" s="194">
        <v>0</v>
      </c>
      <c r="E15" s="194">
        <v>0</v>
      </c>
      <c r="F15" s="194">
        <v>22676</v>
      </c>
      <c r="G15" s="194">
        <v>1367</v>
      </c>
      <c r="H15" s="194">
        <v>2895</v>
      </c>
      <c r="I15" s="194">
        <v>10211</v>
      </c>
      <c r="J15" s="194">
        <v>639</v>
      </c>
      <c r="K15" s="194">
        <v>770</v>
      </c>
      <c r="L15" s="194">
        <v>29418</v>
      </c>
      <c r="M15" s="194">
        <v>16496</v>
      </c>
      <c r="N15" s="194">
        <v>31650</v>
      </c>
      <c r="O15" s="194">
        <v>3497</v>
      </c>
      <c r="P15" s="194">
        <v>4889</v>
      </c>
      <c r="Q15" s="194">
        <v>9265</v>
      </c>
      <c r="R15" s="194">
        <v>159864</v>
      </c>
      <c r="S15" s="194">
        <v>219695</v>
      </c>
      <c r="T15" s="194">
        <v>354149</v>
      </c>
      <c r="U15" s="194">
        <v>225674</v>
      </c>
      <c r="V15" s="194">
        <v>243086</v>
      </c>
      <c r="W15" s="194">
        <v>398729</v>
      </c>
    </row>
    <row r="16" spans="1:23" ht="26.25">
      <c r="A16" s="258"/>
      <c r="B16" s="259" t="s">
        <v>431</v>
      </c>
      <c r="C16" s="197">
        <v>455</v>
      </c>
      <c r="D16" s="197">
        <v>10</v>
      </c>
      <c r="E16" s="197">
        <v>10</v>
      </c>
      <c r="F16" s="197">
        <v>755924</v>
      </c>
      <c r="G16" s="221">
        <v>124706</v>
      </c>
      <c r="H16" s="221">
        <v>271568</v>
      </c>
      <c r="I16" s="197">
        <v>43613</v>
      </c>
      <c r="J16" s="197">
        <v>7756</v>
      </c>
      <c r="K16" s="197">
        <v>23097</v>
      </c>
      <c r="L16" s="197">
        <v>1675267</v>
      </c>
      <c r="M16" s="197">
        <v>137687</v>
      </c>
      <c r="N16" s="197">
        <v>354983</v>
      </c>
      <c r="O16" s="197">
        <v>36578</v>
      </c>
      <c r="P16" s="197">
        <v>212722</v>
      </c>
      <c r="Q16" s="197">
        <v>303608</v>
      </c>
      <c r="R16" s="197">
        <v>1924737</v>
      </c>
      <c r="S16" s="197">
        <v>747263</v>
      </c>
      <c r="T16" s="197">
        <v>1390843</v>
      </c>
      <c r="U16" s="197">
        <v>4436574</v>
      </c>
      <c r="V16" s="197">
        <v>1230144</v>
      </c>
      <c r="W16" s="197">
        <v>2344109</v>
      </c>
    </row>
    <row r="17" spans="1:23" ht="25.5">
      <c r="A17" s="173" t="s">
        <v>490</v>
      </c>
      <c r="B17" s="171" t="s">
        <v>491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</row>
    <row r="18" spans="1:23" ht="26.25">
      <c r="A18" s="216">
        <v>1</v>
      </c>
      <c r="B18" s="214" t="s">
        <v>5</v>
      </c>
      <c r="C18" s="194">
        <v>0</v>
      </c>
      <c r="D18" s="194">
        <v>0</v>
      </c>
      <c r="E18" s="194">
        <v>0</v>
      </c>
      <c r="F18" s="194">
        <v>5114</v>
      </c>
      <c r="G18" s="194">
        <v>10</v>
      </c>
      <c r="H18" s="194">
        <v>10</v>
      </c>
      <c r="I18" s="194">
        <v>488</v>
      </c>
      <c r="J18" s="194">
        <v>0</v>
      </c>
      <c r="K18" s="194">
        <v>0</v>
      </c>
      <c r="L18" s="194">
        <v>25341</v>
      </c>
      <c r="M18" s="194">
        <v>1903</v>
      </c>
      <c r="N18" s="194">
        <v>1983</v>
      </c>
      <c r="O18" s="194">
        <v>234</v>
      </c>
      <c r="P18" s="194">
        <v>2</v>
      </c>
      <c r="Q18" s="194">
        <v>2</v>
      </c>
      <c r="R18" s="194">
        <v>8098</v>
      </c>
      <c r="S18" s="194">
        <v>2710</v>
      </c>
      <c r="T18" s="194">
        <v>2710</v>
      </c>
      <c r="U18" s="194">
        <v>39275</v>
      </c>
      <c r="V18" s="194">
        <v>4625</v>
      </c>
      <c r="W18" s="194">
        <v>4705</v>
      </c>
    </row>
    <row r="19" spans="1:23" ht="26.25">
      <c r="A19" s="216">
        <v>2</v>
      </c>
      <c r="B19" s="214" t="s">
        <v>6</v>
      </c>
      <c r="C19" s="194">
        <v>0</v>
      </c>
      <c r="D19" s="194">
        <v>0</v>
      </c>
      <c r="E19" s="194">
        <v>0</v>
      </c>
      <c r="F19" s="194">
        <v>3971</v>
      </c>
      <c r="G19" s="194">
        <v>0</v>
      </c>
      <c r="H19" s="194">
        <v>0</v>
      </c>
      <c r="I19" s="194">
        <v>306</v>
      </c>
      <c r="J19" s="194">
        <v>324</v>
      </c>
      <c r="K19" s="194">
        <v>443</v>
      </c>
      <c r="L19" s="194">
        <v>2473</v>
      </c>
      <c r="M19" s="194">
        <v>5680</v>
      </c>
      <c r="N19" s="194">
        <v>10912</v>
      </c>
      <c r="O19" s="194">
        <v>194</v>
      </c>
      <c r="P19" s="194">
        <v>0</v>
      </c>
      <c r="Q19" s="194">
        <v>0</v>
      </c>
      <c r="R19" s="194">
        <v>14263</v>
      </c>
      <c r="S19" s="194">
        <v>0</v>
      </c>
      <c r="T19" s="194">
        <v>0</v>
      </c>
      <c r="U19" s="194">
        <v>21207</v>
      </c>
      <c r="V19" s="194">
        <v>6004</v>
      </c>
      <c r="W19" s="194">
        <v>11355</v>
      </c>
    </row>
    <row r="20" spans="1:23" ht="26.25">
      <c r="A20" s="216">
        <v>3</v>
      </c>
      <c r="B20" s="214" t="s">
        <v>40</v>
      </c>
      <c r="C20" s="194">
        <v>10</v>
      </c>
      <c r="D20" s="194">
        <v>0</v>
      </c>
      <c r="E20" s="194">
        <v>0</v>
      </c>
      <c r="F20" s="194">
        <v>872</v>
      </c>
      <c r="G20" s="194">
        <v>0</v>
      </c>
      <c r="H20" s="194">
        <v>0</v>
      </c>
      <c r="I20" s="194">
        <v>1143</v>
      </c>
      <c r="J20" s="194">
        <v>0</v>
      </c>
      <c r="K20" s="194">
        <v>80</v>
      </c>
      <c r="L20" s="194">
        <v>22018</v>
      </c>
      <c r="M20" s="194">
        <v>3826</v>
      </c>
      <c r="N20" s="194">
        <v>11684</v>
      </c>
      <c r="O20" s="194">
        <v>161</v>
      </c>
      <c r="P20" s="194">
        <v>189</v>
      </c>
      <c r="Q20" s="194">
        <v>479</v>
      </c>
      <c r="R20" s="194">
        <v>19460</v>
      </c>
      <c r="S20" s="194">
        <v>4322</v>
      </c>
      <c r="T20" s="194">
        <v>12181</v>
      </c>
      <c r="U20" s="194">
        <v>43664</v>
      </c>
      <c r="V20" s="194">
        <v>8337</v>
      </c>
      <c r="W20" s="194">
        <v>24424</v>
      </c>
    </row>
    <row r="21" spans="1:23" ht="26.25">
      <c r="A21" s="216">
        <v>4</v>
      </c>
      <c r="B21" s="214" t="s">
        <v>85</v>
      </c>
      <c r="C21" s="194">
        <v>0</v>
      </c>
      <c r="D21" s="194">
        <v>0</v>
      </c>
      <c r="E21" s="194">
        <v>0</v>
      </c>
      <c r="F21" s="194">
        <v>1823</v>
      </c>
      <c r="G21" s="194">
        <v>123</v>
      </c>
      <c r="H21" s="194">
        <v>5080</v>
      </c>
      <c r="I21" s="194">
        <v>951</v>
      </c>
      <c r="J21" s="194">
        <v>0</v>
      </c>
      <c r="K21" s="194">
        <v>0</v>
      </c>
      <c r="L21" s="194">
        <v>8932</v>
      </c>
      <c r="M21" s="194">
        <v>821</v>
      </c>
      <c r="N21" s="194">
        <v>1575</v>
      </c>
      <c r="O21" s="194">
        <v>313</v>
      </c>
      <c r="P21" s="194">
        <v>9801</v>
      </c>
      <c r="Q21" s="194">
        <v>25343</v>
      </c>
      <c r="R21" s="194">
        <v>73894</v>
      </c>
      <c r="S21" s="194">
        <v>107125</v>
      </c>
      <c r="T21" s="194">
        <v>234966</v>
      </c>
      <c r="U21" s="194">
        <v>85913</v>
      </c>
      <c r="V21" s="194">
        <v>117870</v>
      </c>
      <c r="W21" s="194">
        <v>266964</v>
      </c>
    </row>
    <row r="22" spans="1:23" ht="26.25">
      <c r="A22" s="216">
        <v>5</v>
      </c>
      <c r="B22" s="214" t="s">
        <v>42</v>
      </c>
      <c r="C22" s="194">
        <v>9</v>
      </c>
      <c r="D22" s="194">
        <v>0</v>
      </c>
      <c r="E22" s="194">
        <v>0</v>
      </c>
      <c r="F22" s="194">
        <v>70349</v>
      </c>
      <c r="G22" s="194">
        <v>74429</v>
      </c>
      <c r="H22" s="260">
        <v>135451</v>
      </c>
      <c r="I22" s="194">
        <v>574</v>
      </c>
      <c r="J22" s="194">
        <v>230</v>
      </c>
      <c r="K22" s="194">
        <v>319</v>
      </c>
      <c r="L22" s="194">
        <v>6664</v>
      </c>
      <c r="M22" s="194">
        <v>3041</v>
      </c>
      <c r="N22" s="194">
        <v>5921</v>
      </c>
      <c r="O22" s="194">
        <v>254</v>
      </c>
      <c r="P22" s="194">
        <v>112</v>
      </c>
      <c r="Q22" s="194">
        <v>196</v>
      </c>
      <c r="R22" s="194">
        <v>5883</v>
      </c>
      <c r="S22" s="194">
        <v>3427</v>
      </c>
      <c r="T22" s="194">
        <v>3537</v>
      </c>
      <c r="U22" s="194">
        <v>83733</v>
      </c>
      <c r="V22" s="194">
        <v>81239</v>
      </c>
      <c r="W22" s="194">
        <v>145424</v>
      </c>
    </row>
    <row r="23" spans="1:23" ht="26.25">
      <c r="A23" s="216">
        <v>6</v>
      </c>
      <c r="B23" s="214" t="s">
        <v>316</v>
      </c>
      <c r="C23" s="194">
        <v>6</v>
      </c>
      <c r="D23" s="194">
        <v>0</v>
      </c>
      <c r="E23" s="194">
        <v>0</v>
      </c>
      <c r="F23" s="194">
        <v>11749</v>
      </c>
      <c r="G23" s="194">
        <v>17978</v>
      </c>
      <c r="H23" s="194">
        <v>20257</v>
      </c>
      <c r="I23" s="194">
        <v>861</v>
      </c>
      <c r="J23" s="194">
        <v>866</v>
      </c>
      <c r="K23" s="194">
        <v>901</v>
      </c>
      <c r="L23" s="194">
        <v>6018</v>
      </c>
      <c r="M23" s="194">
        <v>5520</v>
      </c>
      <c r="N23" s="194">
        <v>5520</v>
      </c>
      <c r="O23" s="194">
        <v>243</v>
      </c>
      <c r="P23" s="194">
        <v>3700</v>
      </c>
      <c r="Q23" s="194">
        <v>7056</v>
      </c>
      <c r="R23" s="194">
        <v>22549</v>
      </c>
      <c r="S23" s="194">
        <v>11112</v>
      </c>
      <c r="T23" s="194">
        <v>12007</v>
      </c>
      <c r="U23" s="194">
        <v>41426</v>
      </c>
      <c r="V23" s="194">
        <v>39176</v>
      </c>
      <c r="W23" s="194">
        <v>45741</v>
      </c>
    </row>
    <row r="24" spans="1:23" ht="26.25">
      <c r="A24" s="216">
        <v>7</v>
      </c>
      <c r="B24" s="214" t="s">
        <v>44</v>
      </c>
      <c r="C24" s="194">
        <v>0</v>
      </c>
      <c r="D24" s="194">
        <v>0</v>
      </c>
      <c r="E24" s="194">
        <v>0</v>
      </c>
      <c r="F24" s="194">
        <v>79</v>
      </c>
      <c r="G24" s="194">
        <v>0</v>
      </c>
      <c r="H24" s="194">
        <v>0</v>
      </c>
      <c r="I24" s="194">
        <v>177</v>
      </c>
      <c r="J24" s="194">
        <v>0</v>
      </c>
      <c r="K24" s="194">
        <v>0</v>
      </c>
      <c r="L24" s="194">
        <v>474</v>
      </c>
      <c r="M24" s="194">
        <v>0</v>
      </c>
      <c r="N24" s="194">
        <v>0</v>
      </c>
      <c r="O24" s="194">
        <v>363</v>
      </c>
      <c r="P24" s="194">
        <v>0</v>
      </c>
      <c r="Q24" s="194">
        <v>0</v>
      </c>
      <c r="R24" s="194">
        <v>27692</v>
      </c>
      <c r="S24" s="194">
        <v>38125</v>
      </c>
      <c r="T24" s="194">
        <v>75170</v>
      </c>
      <c r="U24" s="194">
        <v>28785</v>
      </c>
      <c r="V24" s="194">
        <v>38125</v>
      </c>
      <c r="W24" s="194">
        <v>75170</v>
      </c>
    </row>
    <row r="25" spans="1:23" ht="26.25">
      <c r="A25" s="216">
        <v>8</v>
      </c>
      <c r="B25" s="214" t="s">
        <v>14</v>
      </c>
      <c r="C25" s="194">
        <v>0</v>
      </c>
      <c r="D25" s="194">
        <v>0</v>
      </c>
      <c r="E25" s="194">
        <v>0</v>
      </c>
      <c r="F25" s="194">
        <v>15666</v>
      </c>
      <c r="G25" s="194">
        <v>1005</v>
      </c>
      <c r="H25" s="194">
        <v>1005</v>
      </c>
      <c r="I25" s="194">
        <v>975</v>
      </c>
      <c r="J25" s="194">
        <v>221</v>
      </c>
      <c r="K25" s="194">
        <v>289</v>
      </c>
      <c r="L25" s="194">
        <v>13189</v>
      </c>
      <c r="M25" s="194">
        <v>1375</v>
      </c>
      <c r="N25" s="194">
        <v>2725</v>
      </c>
      <c r="O25" s="194">
        <v>162</v>
      </c>
      <c r="P25" s="194">
        <v>1157</v>
      </c>
      <c r="Q25" s="194">
        <v>1917</v>
      </c>
      <c r="R25" s="194">
        <v>106779</v>
      </c>
      <c r="S25" s="194">
        <v>14569</v>
      </c>
      <c r="T25" s="194">
        <v>27963</v>
      </c>
      <c r="U25" s="194">
        <v>136771</v>
      </c>
      <c r="V25" s="194">
        <v>18327</v>
      </c>
      <c r="W25" s="194">
        <v>33899</v>
      </c>
    </row>
    <row r="26" spans="1:23" ht="26.25">
      <c r="A26" s="216">
        <v>9</v>
      </c>
      <c r="B26" s="214" t="s">
        <v>317</v>
      </c>
      <c r="C26" s="194">
        <v>52</v>
      </c>
      <c r="D26" s="194">
        <v>0</v>
      </c>
      <c r="E26" s="194">
        <v>0</v>
      </c>
      <c r="F26" s="194">
        <v>10345</v>
      </c>
      <c r="G26" s="194">
        <v>0</v>
      </c>
      <c r="H26" s="194">
        <v>0</v>
      </c>
      <c r="I26" s="194">
        <v>1976</v>
      </c>
      <c r="J26" s="194">
        <v>15</v>
      </c>
      <c r="K26" s="194">
        <v>29</v>
      </c>
      <c r="L26" s="194">
        <v>5979</v>
      </c>
      <c r="M26" s="194">
        <v>572</v>
      </c>
      <c r="N26" s="194">
        <v>684</v>
      </c>
      <c r="O26" s="194">
        <v>502</v>
      </c>
      <c r="P26" s="194">
        <v>6150</v>
      </c>
      <c r="Q26" s="194">
        <v>6612</v>
      </c>
      <c r="R26" s="194">
        <v>24739</v>
      </c>
      <c r="S26" s="194">
        <v>5622</v>
      </c>
      <c r="T26" s="194">
        <v>10804</v>
      </c>
      <c r="U26" s="194">
        <v>43593</v>
      </c>
      <c r="V26" s="194">
        <v>12359</v>
      </c>
      <c r="W26" s="194">
        <v>18129</v>
      </c>
    </row>
    <row r="27" spans="1:23" ht="26.25">
      <c r="A27" s="216">
        <v>10</v>
      </c>
      <c r="B27" s="214" t="s">
        <v>318</v>
      </c>
      <c r="C27" s="194">
        <v>0</v>
      </c>
      <c r="D27" s="194">
        <v>0</v>
      </c>
      <c r="E27" s="194">
        <v>0</v>
      </c>
      <c r="F27" s="194">
        <v>504</v>
      </c>
      <c r="G27" s="194">
        <v>95</v>
      </c>
      <c r="H27" s="194">
        <v>95</v>
      </c>
      <c r="I27" s="194">
        <v>343</v>
      </c>
      <c r="J27" s="194">
        <v>9</v>
      </c>
      <c r="K27" s="194">
        <v>12</v>
      </c>
      <c r="L27" s="194">
        <v>3259</v>
      </c>
      <c r="M27" s="194">
        <v>1801</v>
      </c>
      <c r="N27" s="194">
        <v>3373</v>
      </c>
      <c r="O27" s="194">
        <v>73</v>
      </c>
      <c r="P27" s="194">
        <v>0</v>
      </c>
      <c r="Q27" s="194">
        <v>0</v>
      </c>
      <c r="R27" s="194">
        <v>11124</v>
      </c>
      <c r="S27" s="194">
        <v>9427</v>
      </c>
      <c r="T27" s="194">
        <v>15056</v>
      </c>
      <c r="U27" s="194">
        <v>15303</v>
      </c>
      <c r="V27" s="194">
        <v>11332</v>
      </c>
      <c r="W27" s="194">
        <v>18536</v>
      </c>
    </row>
    <row r="28" spans="1:23" ht="26.25">
      <c r="A28" s="216">
        <v>11</v>
      </c>
      <c r="B28" s="214" t="s">
        <v>319</v>
      </c>
      <c r="C28" s="194">
        <v>19</v>
      </c>
      <c r="D28" s="194">
        <v>0</v>
      </c>
      <c r="E28" s="194">
        <v>0</v>
      </c>
      <c r="F28" s="194">
        <v>13467</v>
      </c>
      <c r="G28" s="194">
        <v>3665</v>
      </c>
      <c r="H28" s="194">
        <v>9159</v>
      </c>
      <c r="I28" s="194">
        <v>564</v>
      </c>
      <c r="J28" s="194">
        <v>7</v>
      </c>
      <c r="K28" s="194">
        <v>19</v>
      </c>
      <c r="L28" s="194">
        <v>6438</v>
      </c>
      <c r="M28" s="194">
        <v>3241</v>
      </c>
      <c r="N28" s="194">
        <v>5707</v>
      </c>
      <c r="O28" s="194">
        <v>656</v>
      </c>
      <c r="P28" s="194">
        <v>6152</v>
      </c>
      <c r="Q28" s="194">
        <v>17398</v>
      </c>
      <c r="R28" s="194">
        <v>19041</v>
      </c>
      <c r="S28" s="194">
        <v>148</v>
      </c>
      <c r="T28" s="194">
        <v>199539</v>
      </c>
      <c r="U28" s="194">
        <v>40185</v>
      </c>
      <c r="V28" s="194">
        <v>13213</v>
      </c>
      <c r="W28" s="194">
        <v>231822</v>
      </c>
    </row>
    <row r="29" spans="1:23" ht="26.25">
      <c r="A29" s="216">
        <v>12</v>
      </c>
      <c r="B29" s="214" t="s">
        <v>46</v>
      </c>
      <c r="C29" s="194">
        <v>0</v>
      </c>
      <c r="D29" s="194">
        <v>0</v>
      </c>
      <c r="E29" s="194">
        <v>0</v>
      </c>
      <c r="F29" s="194">
        <v>6077</v>
      </c>
      <c r="G29" s="194">
        <v>0</v>
      </c>
      <c r="H29" s="194">
        <v>0</v>
      </c>
      <c r="I29" s="194">
        <v>208</v>
      </c>
      <c r="J29" s="194">
        <v>7</v>
      </c>
      <c r="K29" s="194">
        <v>7</v>
      </c>
      <c r="L29" s="194">
        <v>2090</v>
      </c>
      <c r="M29" s="194">
        <v>494</v>
      </c>
      <c r="N29" s="194">
        <v>1091</v>
      </c>
      <c r="O29" s="194">
        <v>0</v>
      </c>
      <c r="P29" s="194">
        <v>8</v>
      </c>
      <c r="Q29" s="194">
        <v>9</v>
      </c>
      <c r="R29" s="194">
        <v>1819</v>
      </c>
      <c r="S29" s="194">
        <v>369</v>
      </c>
      <c r="T29" s="194">
        <v>369</v>
      </c>
      <c r="U29" s="194">
        <v>10194</v>
      </c>
      <c r="V29" s="194">
        <v>878</v>
      </c>
      <c r="W29" s="194">
        <v>1476</v>
      </c>
    </row>
    <row r="30" spans="1:23" ht="26.25">
      <c r="A30" s="216">
        <v>13</v>
      </c>
      <c r="B30" s="214" t="s">
        <v>320</v>
      </c>
      <c r="C30" s="194">
        <v>0</v>
      </c>
      <c r="D30" s="194">
        <v>0</v>
      </c>
      <c r="E30" s="194">
        <v>0</v>
      </c>
      <c r="F30" s="194">
        <v>32</v>
      </c>
      <c r="G30" s="194">
        <v>0</v>
      </c>
      <c r="H30" s="194">
        <v>0</v>
      </c>
      <c r="I30" s="194">
        <v>66</v>
      </c>
      <c r="J30" s="194">
        <v>0</v>
      </c>
      <c r="K30" s="194">
        <v>0</v>
      </c>
      <c r="L30" s="194">
        <v>1619</v>
      </c>
      <c r="M30" s="194">
        <v>330</v>
      </c>
      <c r="N30" s="194">
        <v>1016</v>
      </c>
      <c r="O30" s="194">
        <v>0</v>
      </c>
      <c r="P30" s="194">
        <v>0</v>
      </c>
      <c r="Q30" s="194">
        <v>0</v>
      </c>
      <c r="R30" s="194">
        <v>1766</v>
      </c>
      <c r="S30" s="194">
        <v>120</v>
      </c>
      <c r="T30" s="194">
        <v>343</v>
      </c>
      <c r="U30" s="194">
        <v>3483</v>
      </c>
      <c r="V30" s="194">
        <v>450</v>
      </c>
      <c r="W30" s="194">
        <v>1359</v>
      </c>
    </row>
    <row r="31" spans="1:23" ht="26.25">
      <c r="A31" s="216">
        <v>14</v>
      </c>
      <c r="B31" s="214" t="s">
        <v>321</v>
      </c>
      <c r="C31" s="194">
        <v>0</v>
      </c>
      <c r="D31" s="194">
        <v>0</v>
      </c>
      <c r="E31" s="194">
        <v>0</v>
      </c>
      <c r="F31" s="194">
        <v>0</v>
      </c>
      <c r="G31" s="194">
        <v>0</v>
      </c>
      <c r="H31" s="194">
        <v>17056</v>
      </c>
      <c r="I31" s="194">
        <v>20</v>
      </c>
      <c r="J31" s="194">
        <v>0</v>
      </c>
      <c r="K31" s="194">
        <v>30</v>
      </c>
      <c r="L31" s="194">
        <v>150</v>
      </c>
      <c r="M31" s="194">
        <v>0</v>
      </c>
      <c r="N31" s="194">
        <v>179</v>
      </c>
      <c r="O31" s="194">
        <v>0</v>
      </c>
      <c r="P31" s="194">
        <v>0</v>
      </c>
      <c r="Q31" s="194">
        <v>163</v>
      </c>
      <c r="R31" s="194">
        <v>35</v>
      </c>
      <c r="S31" s="194">
        <v>0</v>
      </c>
      <c r="T31" s="194">
        <v>0</v>
      </c>
      <c r="U31" s="194">
        <v>205</v>
      </c>
      <c r="V31" s="194">
        <v>0</v>
      </c>
      <c r="W31" s="194">
        <v>17428</v>
      </c>
    </row>
    <row r="32" spans="1:23" ht="26.25">
      <c r="A32" s="216">
        <v>15</v>
      </c>
      <c r="B32" s="215" t="s">
        <v>322</v>
      </c>
      <c r="C32" s="194">
        <v>0</v>
      </c>
      <c r="D32" s="194">
        <v>3524</v>
      </c>
      <c r="E32" s="194">
        <v>3524</v>
      </c>
      <c r="F32" s="194">
        <v>2538</v>
      </c>
      <c r="G32" s="194">
        <v>3941</v>
      </c>
      <c r="H32" s="194">
        <v>3941</v>
      </c>
      <c r="I32" s="194">
        <v>270</v>
      </c>
      <c r="J32" s="194">
        <v>0</v>
      </c>
      <c r="K32" s="194">
        <v>131</v>
      </c>
      <c r="L32" s="194">
        <v>1677</v>
      </c>
      <c r="M32" s="194">
        <v>11133</v>
      </c>
      <c r="N32" s="194">
        <v>12207</v>
      </c>
      <c r="O32" s="194">
        <v>0</v>
      </c>
      <c r="P32" s="194">
        <v>26</v>
      </c>
      <c r="Q32" s="194">
        <v>1476</v>
      </c>
      <c r="R32" s="194">
        <v>1591</v>
      </c>
      <c r="S32" s="194">
        <v>1485</v>
      </c>
      <c r="T32" s="194">
        <v>1485</v>
      </c>
      <c r="U32" s="194">
        <v>6076</v>
      </c>
      <c r="V32" s="194">
        <v>20109</v>
      </c>
      <c r="W32" s="194">
        <v>22764</v>
      </c>
    </row>
    <row r="33" spans="1:23" ht="26.25">
      <c r="A33" s="216">
        <v>16</v>
      </c>
      <c r="B33" s="215" t="s">
        <v>323</v>
      </c>
      <c r="C33" s="194">
        <v>0</v>
      </c>
      <c r="D33" s="194">
        <v>0</v>
      </c>
      <c r="E33" s="194">
        <v>0</v>
      </c>
      <c r="F33" s="194">
        <v>1143</v>
      </c>
      <c r="G33" s="194">
        <v>0</v>
      </c>
      <c r="H33" s="194">
        <v>0</v>
      </c>
      <c r="I33" s="194">
        <v>1298</v>
      </c>
      <c r="J33" s="194">
        <v>1</v>
      </c>
      <c r="K33" s="194">
        <v>3</v>
      </c>
      <c r="L33" s="194">
        <v>25653</v>
      </c>
      <c r="M33" s="194">
        <v>1133</v>
      </c>
      <c r="N33" s="194">
        <v>2326</v>
      </c>
      <c r="O33" s="194">
        <v>125</v>
      </c>
      <c r="P33" s="194">
        <v>1455</v>
      </c>
      <c r="Q33" s="194">
        <v>2987</v>
      </c>
      <c r="R33" s="194">
        <v>3039</v>
      </c>
      <c r="S33" s="194">
        <v>285</v>
      </c>
      <c r="T33" s="194">
        <v>586</v>
      </c>
      <c r="U33" s="194">
        <v>31258</v>
      </c>
      <c r="V33" s="194">
        <v>2874</v>
      </c>
      <c r="W33" s="194">
        <v>5902</v>
      </c>
    </row>
    <row r="34" spans="1:23" ht="26.25">
      <c r="A34" s="216">
        <v>17</v>
      </c>
      <c r="B34" s="215" t="s">
        <v>324</v>
      </c>
      <c r="C34" s="194">
        <v>4</v>
      </c>
      <c r="D34" s="194">
        <v>0</v>
      </c>
      <c r="E34" s="194">
        <v>0</v>
      </c>
      <c r="F34" s="194">
        <v>36826</v>
      </c>
      <c r="G34" s="194">
        <v>2946</v>
      </c>
      <c r="H34" s="194">
        <v>2946</v>
      </c>
      <c r="I34" s="194">
        <v>1324</v>
      </c>
      <c r="J34" s="194">
        <v>785</v>
      </c>
      <c r="K34" s="194">
        <v>866</v>
      </c>
      <c r="L34" s="194">
        <v>60941</v>
      </c>
      <c r="M34" s="194">
        <v>5635</v>
      </c>
      <c r="N34" s="194">
        <v>6789</v>
      </c>
      <c r="O34" s="194">
        <v>521</v>
      </c>
      <c r="P34" s="194">
        <v>2680</v>
      </c>
      <c r="Q34" s="194">
        <v>3166</v>
      </c>
      <c r="R34" s="194">
        <v>178427</v>
      </c>
      <c r="S34" s="194">
        <v>74698</v>
      </c>
      <c r="T34" s="194">
        <v>82440</v>
      </c>
      <c r="U34" s="194">
        <v>278043</v>
      </c>
      <c r="V34" s="194">
        <v>86744</v>
      </c>
      <c r="W34" s="194">
        <v>96207</v>
      </c>
    </row>
    <row r="35" spans="1:23" ht="26.25">
      <c r="A35" s="216">
        <v>18</v>
      </c>
      <c r="B35" s="214" t="s">
        <v>325</v>
      </c>
      <c r="C35" s="194">
        <v>0</v>
      </c>
      <c r="D35" s="194">
        <v>0</v>
      </c>
      <c r="E35" s="194">
        <v>0</v>
      </c>
      <c r="F35" s="194">
        <v>77</v>
      </c>
      <c r="G35" s="194">
        <v>0</v>
      </c>
      <c r="H35" s="194">
        <v>0</v>
      </c>
      <c r="I35" s="194">
        <v>103</v>
      </c>
      <c r="J35" s="194">
        <v>0</v>
      </c>
      <c r="K35" s="194">
        <v>0</v>
      </c>
      <c r="L35" s="194">
        <v>2247</v>
      </c>
      <c r="M35" s="194">
        <v>822</v>
      </c>
      <c r="N35" s="194">
        <v>1075</v>
      </c>
      <c r="O35" s="194">
        <v>211</v>
      </c>
      <c r="P35" s="194">
        <v>112</v>
      </c>
      <c r="Q35" s="194">
        <v>212</v>
      </c>
      <c r="R35" s="194">
        <v>20034</v>
      </c>
      <c r="S35" s="194">
        <v>50</v>
      </c>
      <c r="T35" s="194">
        <v>97</v>
      </c>
      <c r="U35" s="194">
        <v>22672</v>
      </c>
      <c r="V35" s="194">
        <v>984</v>
      </c>
      <c r="W35" s="194">
        <v>1384</v>
      </c>
    </row>
    <row r="36" spans="1:23" ht="26.25">
      <c r="A36" s="216">
        <v>19</v>
      </c>
      <c r="B36" s="215" t="s">
        <v>326</v>
      </c>
      <c r="C36" s="194">
        <v>5</v>
      </c>
      <c r="D36" s="194">
        <v>0</v>
      </c>
      <c r="E36" s="194">
        <v>0</v>
      </c>
      <c r="F36" s="194">
        <v>2421</v>
      </c>
      <c r="G36" s="194">
        <v>0</v>
      </c>
      <c r="H36" s="194">
        <v>0</v>
      </c>
      <c r="I36" s="194">
        <v>652</v>
      </c>
      <c r="J36" s="194">
        <v>25</v>
      </c>
      <c r="K36" s="194">
        <v>38</v>
      </c>
      <c r="L36" s="194">
        <v>57366</v>
      </c>
      <c r="M36" s="194">
        <v>18255</v>
      </c>
      <c r="N36" s="194">
        <v>32525</v>
      </c>
      <c r="O36" s="194">
        <v>1993</v>
      </c>
      <c r="P36" s="194">
        <v>5770</v>
      </c>
      <c r="Q36" s="194">
        <v>10986</v>
      </c>
      <c r="R36" s="194">
        <v>110309</v>
      </c>
      <c r="S36" s="194">
        <v>67774</v>
      </c>
      <c r="T36" s="194">
        <v>104966</v>
      </c>
      <c r="U36" s="194">
        <v>172746</v>
      </c>
      <c r="V36" s="194">
        <v>91824</v>
      </c>
      <c r="W36" s="194">
        <v>148515</v>
      </c>
    </row>
    <row r="37" spans="1:23" ht="26.25">
      <c r="A37" s="216">
        <v>20</v>
      </c>
      <c r="B37" s="215" t="s">
        <v>93</v>
      </c>
      <c r="C37" s="194">
        <v>0</v>
      </c>
      <c r="D37" s="194">
        <v>0</v>
      </c>
      <c r="E37" s="194">
        <v>0</v>
      </c>
      <c r="F37" s="194">
        <v>0</v>
      </c>
      <c r="G37" s="194">
        <v>0</v>
      </c>
      <c r="H37" s="194">
        <v>0</v>
      </c>
      <c r="I37" s="194">
        <v>60</v>
      </c>
      <c r="J37" s="194">
        <v>0</v>
      </c>
      <c r="K37" s="194">
        <v>0</v>
      </c>
      <c r="L37" s="194">
        <v>120</v>
      </c>
      <c r="M37" s="194">
        <v>0</v>
      </c>
      <c r="N37" s="194">
        <v>0</v>
      </c>
      <c r="O37" s="194">
        <v>0</v>
      </c>
      <c r="P37" s="194">
        <v>0</v>
      </c>
      <c r="Q37" s="194">
        <v>0</v>
      </c>
      <c r="R37" s="194">
        <v>40</v>
      </c>
      <c r="S37" s="194">
        <v>0</v>
      </c>
      <c r="T37" s="194">
        <v>0</v>
      </c>
      <c r="U37" s="194">
        <v>220</v>
      </c>
      <c r="V37" s="194">
        <v>0</v>
      </c>
      <c r="W37" s="194">
        <v>0</v>
      </c>
    </row>
    <row r="38" spans="1:23" ht="26.25">
      <c r="A38" s="216"/>
      <c r="B38" s="171" t="s">
        <v>433</v>
      </c>
      <c r="C38" s="197">
        <v>105</v>
      </c>
      <c r="D38" s="197">
        <v>3524</v>
      </c>
      <c r="E38" s="197">
        <v>3524</v>
      </c>
      <c r="F38" s="197">
        <v>183053</v>
      </c>
      <c r="G38" s="221">
        <v>104192</v>
      </c>
      <c r="H38" s="221">
        <v>195000</v>
      </c>
      <c r="I38" s="197">
        <v>12359</v>
      </c>
      <c r="J38" s="197">
        <v>2490</v>
      </c>
      <c r="K38" s="197">
        <v>3167</v>
      </c>
      <c r="L38" s="197">
        <v>252648</v>
      </c>
      <c r="M38" s="197">
        <v>65582</v>
      </c>
      <c r="N38" s="197">
        <v>107292</v>
      </c>
      <c r="O38" s="197">
        <v>6005</v>
      </c>
      <c r="P38" s="197">
        <v>37314</v>
      </c>
      <c r="Q38" s="197">
        <v>78002</v>
      </c>
      <c r="R38" s="197">
        <v>650582</v>
      </c>
      <c r="S38" s="197">
        <v>341368</v>
      </c>
      <c r="T38" s="197">
        <v>784219</v>
      </c>
      <c r="U38" s="197">
        <v>1104752</v>
      </c>
      <c r="V38" s="197">
        <v>554470</v>
      </c>
      <c r="W38" s="197">
        <v>1171204</v>
      </c>
    </row>
    <row r="39" spans="1:23" ht="23.25">
      <c r="A39" s="694"/>
      <c r="B39" s="694"/>
      <c r="C39" s="694"/>
      <c r="D39" s="694"/>
      <c r="E39" s="694"/>
      <c r="F39" s="694"/>
      <c r="G39" s="694"/>
      <c r="H39" s="694"/>
      <c r="I39" s="694"/>
      <c r="J39" s="694"/>
      <c r="K39" s="694"/>
      <c r="L39" s="694"/>
      <c r="M39" s="694"/>
      <c r="N39" s="694"/>
      <c r="O39" s="694"/>
      <c r="P39" s="694"/>
      <c r="Q39" s="694"/>
      <c r="R39" s="694"/>
      <c r="S39" s="694"/>
      <c r="T39" s="694"/>
      <c r="U39" s="261"/>
      <c r="V39" s="261"/>
      <c r="W39" s="261"/>
    </row>
    <row r="40" spans="1:23" ht="23.25">
      <c r="A40" s="695" t="s">
        <v>860</v>
      </c>
      <c r="B40" s="695"/>
      <c r="C40" s="695"/>
      <c r="D40" s="695"/>
      <c r="E40" s="695"/>
      <c r="F40" s="695"/>
      <c r="G40" s="695"/>
      <c r="H40" s="695"/>
      <c r="I40" s="695"/>
      <c r="J40" s="695"/>
      <c r="K40" s="695"/>
      <c r="L40" s="695"/>
      <c r="M40" s="695"/>
      <c r="N40" s="695"/>
      <c r="O40" s="695"/>
      <c r="P40" s="695"/>
      <c r="Q40" s="695"/>
      <c r="R40" s="695"/>
      <c r="S40" s="695"/>
      <c r="T40" s="695"/>
      <c r="U40" s="261"/>
      <c r="V40" s="261"/>
      <c r="W40" s="261"/>
    </row>
    <row r="41" spans="1:23" ht="23.25">
      <c r="A41" s="695" t="s">
        <v>859</v>
      </c>
      <c r="B41" s="695"/>
      <c r="C41" s="695"/>
      <c r="D41" s="695"/>
      <c r="E41" s="695"/>
      <c r="F41" s="695"/>
      <c r="G41" s="695"/>
      <c r="H41" s="695"/>
      <c r="I41" s="695"/>
      <c r="J41" s="695"/>
      <c r="K41" s="695"/>
      <c r="L41" s="695"/>
      <c r="M41" s="695"/>
      <c r="N41" s="695"/>
      <c r="O41" s="695"/>
      <c r="P41" s="695"/>
      <c r="Q41" s="695"/>
      <c r="R41" s="695"/>
      <c r="S41" s="695"/>
      <c r="T41" s="695"/>
      <c r="U41" s="261"/>
      <c r="V41" s="261"/>
      <c r="W41" s="261"/>
    </row>
    <row r="42" spans="1:23" ht="24" thickBot="1">
      <c r="A42" s="696" t="s">
        <v>522</v>
      </c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</row>
    <row r="43" spans="1:23" ht="22.5">
      <c r="A43" s="204" t="s">
        <v>484</v>
      </c>
      <c r="B43" s="205" t="s">
        <v>413</v>
      </c>
      <c r="C43" s="668" t="s">
        <v>510</v>
      </c>
      <c r="D43" s="669"/>
      <c r="E43" s="670"/>
      <c r="F43" s="674" t="s">
        <v>519</v>
      </c>
      <c r="G43" s="675"/>
      <c r="H43" s="676"/>
      <c r="I43" s="663" t="s">
        <v>470</v>
      </c>
      <c r="J43" s="663"/>
      <c r="K43" s="681"/>
      <c r="L43" s="663" t="s">
        <v>471</v>
      </c>
      <c r="M43" s="663"/>
      <c r="N43" s="663"/>
      <c r="O43" s="666" t="s">
        <v>520</v>
      </c>
      <c r="P43" s="663"/>
      <c r="Q43" s="663"/>
      <c r="R43" s="663" t="s">
        <v>474</v>
      </c>
      <c r="S43" s="663"/>
      <c r="T43" s="663"/>
      <c r="U43" s="663" t="s">
        <v>521</v>
      </c>
      <c r="V43" s="663"/>
      <c r="W43" s="663"/>
    </row>
    <row r="44" spans="1:23" ht="23.25" thickBot="1">
      <c r="A44" s="207"/>
      <c r="B44" s="208"/>
      <c r="C44" s="671"/>
      <c r="D44" s="672"/>
      <c r="E44" s="673"/>
      <c r="F44" s="677"/>
      <c r="G44" s="677"/>
      <c r="H44" s="678"/>
      <c r="I44" s="681"/>
      <c r="J44" s="681"/>
      <c r="K44" s="681"/>
      <c r="L44" s="663"/>
      <c r="M44" s="663"/>
      <c r="N44" s="663"/>
      <c r="O44" s="663"/>
      <c r="P44" s="663"/>
      <c r="Q44" s="663"/>
      <c r="R44" s="663"/>
      <c r="S44" s="663"/>
      <c r="T44" s="663"/>
      <c r="U44" s="663"/>
      <c r="V44" s="663"/>
      <c r="W44" s="663"/>
    </row>
    <row r="45" spans="1:23" ht="22.5">
      <c r="A45" s="207"/>
      <c r="B45" s="208"/>
      <c r="C45" s="205" t="s">
        <v>486</v>
      </c>
      <c r="D45" s="642" t="s">
        <v>487</v>
      </c>
      <c r="E45" s="643"/>
      <c r="F45" s="205" t="s">
        <v>486</v>
      </c>
      <c r="G45" s="642" t="s">
        <v>487</v>
      </c>
      <c r="H45" s="643"/>
      <c r="I45" s="205" t="s">
        <v>486</v>
      </c>
      <c r="J45" s="642" t="s">
        <v>487</v>
      </c>
      <c r="K45" s="643"/>
      <c r="L45" s="205" t="s">
        <v>486</v>
      </c>
      <c r="M45" s="642" t="s">
        <v>487</v>
      </c>
      <c r="N45" s="643"/>
      <c r="O45" s="205" t="s">
        <v>486</v>
      </c>
      <c r="P45" s="642" t="s">
        <v>487</v>
      </c>
      <c r="Q45" s="643"/>
      <c r="R45" s="205" t="s">
        <v>486</v>
      </c>
      <c r="S45" s="642" t="s">
        <v>487</v>
      </c>
      <c r="T45" s="643"/>
      <c r="U45" s="205" t="s">
        <v>486</v>
      </c>
      <c r="V45" s="642" t="s">
        <v>487</v>
      </c>
      <c r="W45" s="643"/>
    </row>
    <row r="46" spans="1:23" ht="90">
      <c r="A46" s="209"/>
      <c r="B46" s="210"/>
      <c r="C46" s="210"/>
      <c r="D46" s="211" t="s">
        <v>488</v>
      </c>
      <c r="E46" s="211" t="s">
        <v>489</v>
      </c>
      <c r="F46" s="210"/>
      <c r="G46" s="211" t="s">
        <v>488</v>
      </c>
      <c r="H46" s="211" t="s">
        <v>489</v>
      </c>
      <c r="I46" s="210"/>
      <c r="J46" s="211" t="s">
        <v>488</v>
      </c>
      <c r="K46" s="211" t="s">
        <v>489</v>
      </c>
      <c r="L46" s="210"/>
      <c r="M46" s="211" t="s">
        <v>488</v>
      </c>
      <c r="N46" s="211" t="s">
        <v>489</v>
      </c>
      <c r="O46" s="210"/>
      <c r="P46" s="211" t="s">
        <v>488</v>
      </c>
      <c r="Q46" s="211" t="s">
        <v>489</v>
      </c>
      <c r="R46" s="210"/>
      <c r="S46" s="211" t="s">
        <v>488</v>
      </c>
      <c r="T46" s="211" t="s">
        <v>489</v>
      </c>
      <c r="U46" s="210"/>
      <c r="V46" s="211" t="s">
        <v>488</v>
      </c>
      <c r="W46" s="211" t="s">
        <v>489</v>
      </c>
    </row>
    <row r="47" spans="1:23" ht="23.25">
      <c r="A47" s="262" t="s">
        <v>438</v>
      </c>
      <c r="B47" s="263" t="s">
        <v>439</v>
      </c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</row>
    <row r="48" spans="1:23" ht="23.25">
      <c r="A48" s="265">
        <v>1</v>
      </c>
      <c r="B48" s="266" t="s">
        <v>328</v>
      </c>
      <c r="C48" s="260">
        <v>5</v>
      </c>
      <c r="D48" s="260">
        <v>42</v>
      </c>
      <c r="E48" s="260">
        <v>42</v>
      </c>
      <c r="F48" s="260">
        <v>10968</v>
      </c>
      <c r="G48" s="260">
        <v>3797</v>
      </c>
      <c r="H48" s="260">
        <v>9359</v>
      </c>
      <c r="I48" s="260">
        <v>2302</v>
      </c>
      <c r="J48" s="260">
        <v>65</v>
      </c>
      <c r="K48" s="260">
        <v>73</v>
      </c>
      <c r="L48" s="260">
        <v>62372</v>
      </c>
      <c r="M48" s="260">
        <v>23778</v>
      </c>
      <c r="N48" s="260">
        <v>47781</v>
      </c>
      <c r="O48" s="260">
        <v>2762</v>
      </c>
      <c r="P48" s="260">
        <v>14909</v>
      </c>
      <c r="Q48" s="260">
        <v>27213</v>
      </c>
      <c r="R48" s="260">
        <v>36712</v>
      </c>
      <c r="S48" s="260">
        <v>66476</v>
      </c>
      <c r="T48" s="260">
        <v>122131</v>
      </c>
      <c r="U48" s="260">
        <v>115121</v>
      </c>
      <c r="V48" s="260">
        <v>109067</v>
      </c>
      <c r="W48" s="260">
        <v>206599</v>
      </c>
    </row>
    <row r="49" spans="1:23" ht="46.5">
      <c r="A49" s="265">
        <v>2</v>
      </c>
      <c r="B49" s="266" t="s">
        <v>59</v>
      </c>
      <c r="C49" s="260">
        <v>1</v>
      </c>
      <c r="D49" s="260">
        <v>0</v>
      </c>
      <c r="E49" s="260">
        <v>0</v>
      </c>
      <c r="F49" s="260">
        <v>1884</v>
      </c>
      <c r="G49" s="260">
        <v>0</v>
      </c>
      <c r="H49" s="260">
        <v>0</v>
      </c>
      <c r="I49" s="260">
        <v>1164</v>
      </c>
      <c r="J49" s="260">
        <v>0</v>
      </c>
      <c r="K49" s="260">
        <v>0</v>
      </c>
      <c r="L49" s="260">
        <v>102008</v>
      </c>
      <c r="M49" s="260">
        <v>0</v>
      </c>
      <c r="N49" s="260">
        <v>0</v>
      </c>
      <c r="O49" s="260">
        <v>97</v>
      </c>
      <c r="P49" s="260">
        <v>0</v>
      </c>
      <c r="Q49" s="260">
        <v>0</v>
      </c>
      <c r="R49" s="260">
        <v>159442</v>
      </c>
      <c r="S49" s="260">
        <v>171075</v>
      </c>
      <c r="T49" s="260">
        <v>416126</v>
      </c>
      <c r="U49" s="260">
        <v>264596</v>
      </c>
      <c r="V49" s="260">
        <v>171075</v>
      </c>
      <c r="W49" s="260">
        <v>416126</v>
      </c>
    </row>
    <row r="50" spans="1:23" ht="23.25">
      <c r="A50" s="265">
        <v>3</v>
      </c>
      <c r="B50" s="266" t="s">
        <v>330</v>
      </c>
      <c r="C50" s="260">
        <v>0</v>
      </c>
      <c r="D50" s="260">
        <v>0</v>
      </c>
      <c r="E50" s="260">
        <v>0</v>
      </c>
      <c r="F50" s="260">
        <v>76</v>
      </c>
      <c r="G50" s="260">
        <v>6020</v>
      </c>
      <c r="H50" s="260">
        <v>10020</v>
      </c>
      <c r="I50" s="260">
        <v>276</v>
      </c>
      <c r="J50" s="260">
        <v>0</v>
      </c>
      <c r="K50" s="260">
        <v>0</v>
      </c>
      <c r="L50" s="260">
        <v>1139</v>
      </c>
      <c r="M50" s="260">
        <v>50</v>
      </c>
      <c r="N50" s="260">
        <v>130</v>
      </c>
      <c r="O50" s="260">
        <v>69</v>
      </c>
      <c r="P50" s="260">
        <v>0</v>
      </c>
      <c r="Q50" s="260">
        <v>0</v>
      </c>
      <c r="R50" s="260">
        <v>125927</v>
      </c>
      <c r="S50" s="260">
        <v>8056</v>
      </c>
      <c r="T50" s="260">
        <v>15118</v>
      </c>
      <c r="U50" s="260">
        <v>127487</v>
      </c>
      <c r="V50" s="260">
        <v>14126</v>
      </c>
      <c r="W50" s="260">
        <v>25268</v>
      </c>
    </row>
    <row r="51" spans="1:23" ht="23.25">
      <c r="A51" s="265">
        <v>4</v>
      </c>
      <c r="B51" s="266" t="s">
        <v>331</v>
      </c>
      <c r="C51" s="260">
        <v>0</v>
      </c>
      <c r="D51" s="260">
        <v>0</v>
      </c>
      <c r="E51" s="260">
        <v>0</v>
      </c>
      <c r="F51" s="260">
        <v>276</v>
      </c>
      <c r="G51" s="260">
        <v>96</v>
      </c>
      <c r="H51" s="260">
        <v>112</v>
      </c>
      <c r="I51" s="260">
        <v>134</v>
      </c>
      <c r="J51" s="260">
        <v>35</v>
      </c>
      <c r="K51" s="260">
        <v>57</v>
      </c>
      <c r="L51" s="260">
        <v>2422</v>
      </c>
      <c r="M51" s="260">
        <v>1420</v>
      </c>
      <c r="N51" s="260">
        <v>2091</v>
      </c>
      <c r="O51" s="260">
        <v>137</v>
      </c>
      <c r="P51" s="260">
        <v>1968</v>
      </c>
      <c r="Q51" s="260">
        <v>3764</v>
      </c>
      <c r="R51" s="260">
        <v>17517</v>
      </c>
      <c r="S51" s="260">
        <v>2212</v>
      </c>
      <c r="T51" s="260">
        <v>6769</v>
      </c>
      <c r="U51" s="260">
        <v>20486</v>
      </c>
      <c r="V51" s="260">
        <v>5731</v>
      </c>
      <c r="W51" s="260">
        <v>12793</v>
      </c>
    </row>
    <row r="52" spans="1:23" ht="23.25">
      <c r="A52" s="265">
        <v>5</v>
      </c>
      <c r="B52" s="266" t="s">
        <v>332</v>
      </c>
      <c r="C52" s="260">
        <v>0</v>
      </c>
      <c r="D52" s="260">
        <v>0</v>
      </c>
      <c r="E52" s="260">
        <v>0</v>
      </c>
      <c r="F52" s="260">
        <v>32</v>
      </c>
      <c r="G52" s="260">
        <v>0</v>
      </c>
      <c r="H52" s="260">
        <v>0</v>
      </c>
      <c r="I52" s="260">
        <v>115</v>
      </c>
      <c r="J52" s="260">
        <v>0</v>
      </c>
      <c r="K52" s="260">
        <v>0</v>
      </c>
      <c r="L52" s="260">
        <v>2006</v>
      </c>
      <c r="M52" s="260">
        <v>388</v>
      </c>
      <c r="N52" s="260">
        <v>588</v>
      </c>
      <c r="O52" s="260">
        <v>0</v>
      </c>
      <c r="P52" s="260">
        <v>5</v>
      </c>
      <c r="Q52" s="260">
        <v>18</v>
      </c>
      <c r="R52" s="260">
        <v>3077</v>
      </c>
      <c r="S52" s="260">
        <v>7500</v>
      </c>
      <c r="T52" s="260">
        <v>9380</v>
      </c>
      <c r="U52" s="260">
        <v>5230</v>
      </c>
      <c r="V52" s="260">
        <v>7893</v>
      </c>
      <c r="W52" s="260">
        <v>9986</v>
      </c>
    </row>
    <row r="53" spans="1:23" ht="23.25">
      <c r="A53" s="265">
        <v>6</v>
      </c>
      <c r="B53" s="266" t="s">
        <v>333</v>
      </c>
      <c r="C53" s="260">
        <v>0</v>
      </c>
      <c r="D53" s="260">
        <v>0</v>
      </c>
      <c r="E53" s="260">
        <v>2022</v>
      </c>
      <c r="F53" s="260">
        <v>14897</v>
      </c>
      <c r="G53" s="260">
        <v>8722</v>
      </c>
      <c r="H53" s="260">
        <v>18175</v>
      </c>
      <c r="I53" s="260">
        <v>820</v>
      </c>
      <c r="J53" s="260">
        <v>30</v>
      </c>
      <c r="K53" s="260">
        <v>31</v>
      </c>
      <c r="L53" s="260">
        <v>16111</v>
      </c>
      <c r="M53" s="260">
        <v>3121</v>
      </c>
      <c r="N53" s="260">
        <v>5576</v>
      </c>
      <c r="O53" s="260">
        <v>300</v>
      </c>
      <c r="P53" s="260">
        <v>59</v>
      </c>
      <c r="Q53" s="260">
        <v>179</v>
      </c>
      <c r="R53" s="260">
        <v>44096</v>
      </c>
      <c r="S53" s="260">
        <v>92677</v>
      </c>
      <c r="T53" s="260">
        <v>158229</v>
      </c>
      <c r="U53" s="260">
        <v>76224</v>
      </c>
      <c r="V53" s="260">
        <v>104609</v>
      </c>
      <c r="W53" s="260">
        <v>184212</v>
      </c>
    </row>
    <row r="54" spans="1:23" ht="23.25">
      <c r="A54" s="265">
        <v>7</v>
      </c>
      <c r="B54" s="266" t="s">
        <v>334</v>
      </c>
      <c r="C54" s="260">
        <v>0</v>
      </c>
      <c r="D54" s="260">
        <v>0</v>
      </c>
      <c r="E54" s="260">
        <v>0</v>
      </c>
      <c r="F54" s="260">
        <v>5076</v>
      </c>
      <c r="G54" s="260">
        <v>282</v>
      </c>
      <c r="H54" s="260">
        <v>803</v>
      </c>
      <c r="I54" s="260">
        <v>136</v>
      </c>
      <c r="J54" s="260">
        <v>0</v>
      </c>
      <c r="K54" s="260">
        <v>0</v>
      </c>
      <c r="L54" s="260">
        <v>788</v>
      </c>
      <c r="M54" s="260">
        <v>100</v>
      </c>
      <c r="N54" s="260">
        <v>598</v>
      </c>
      <c r="O54" s="260">
        <v>0</v>
      </c>
      <c r="P54" s="260">
        <v>8439</v>
      </c>
      <c r="Q54" s="260">
        <v>8857</v>
      </c>
      <c r="R54" s="260">
        <v>21878</v>
      </c>
      <c r="S54" s="260">
        <v>18182</v>
      </c>
      <c r="T54" s="260">
        <v>38518</v>
      </c>
      <c r="U54" s="260">
        <v>27878</v>
      </c>
      <c r="V54" s="260">
        <v>27003</v>
      </c>
      <c r="W54" s="260">
        <v>48776</v>
      </c>
    </row>
    <row r="55" spans="1:23" ht="23.25">
      <c r="A55" s="265">
        <v>8</v>
      </c>
      <c r="B55" s="266" t="s">
        <v>335</v>
      </c>
      <c r="C55" s="260">
        <v>0</v>
      </c>
      <c r="D55" s="260">
        <v>0</v>
      </c>
      <c r="E55" s="260">
        <v>1227</v>
      </c>
      <c r="F55" s="260">
        <v>2076</v>
      </c>
      <c r="G55" s="260">
        <v>534</v>
      </c>
      <c r="H55" s="260">
        <v>1435</v>
      </c>
      <c r="I55" s="260">
        <v>705</v>
      </c>
      <c r="J55" s="260">
        <v>0</v>
      </c>
      <c r="K55" s="260">
        <v>0</v>
      </c>
      <c r="L55" s="260">
        <v>4249</v>
      </c>
      <c r="M55" s="260">
        <v>50</v>
      </c>
      <c r="N55" s="260">
        <v>996</v>
      </c>
      <c r="O55" s="260">
        <v>73</v>
      </c>
      <c r="P55" s="260">
        <v>0</v>
      </c>
      <c r="Q55" s="260">
        <v>3286</v>
      </c>
      <c r="R55" s="260">
        <v>14778</v>
      </c>
      <c r="S55" s="260">
        <v>0</v>
      </c>
      <c r="T55" s="260">
        <v>7231</v>
      </c>
      <c r="U55" s="260">
        <v>21881</v>
      </c>
      <c r="V55" s="260">
        <v>584</v>
      </c>
      <c r="W55" s="260">
        <v>14175</v>
      </c>
    </row>
    <row r="56" spans="1:23" ht="23.25">
      <c r="A56" s="265">
        <v>9</v>
      </c>
      <c r="B56" s="266" t="s">
        <v>336</v>
      </c>
      <c r="C56" s="260">
        <v>0</v>
      </c>
      <c r="D56" s="260">
        <v>0</v>
      </c>
      <c r="E56" s="260">
        <v>0</v>
      </c>
      <c r="F56" s="260">
        <v>2535</v>
      </c>
      <c r="G56" s="260">
        <v>0</v>
      </c>
      <c r="H56" s="260">
        <v>27</v>
      </c>
      <c r="I56" s="260">
        <v>110</v>
      </c>
      <c r="J56" s="260">
        <v>0</v>
      </c>
      <c r="K56" s="260">
        <v>0</v>
      </c>
      <c r="L56" s="260">
        <v>2403</v>
      </c>
      <c r="M56" s="260">
        <v>136</v>
      </c>
      <c r="N56" s="260">
        <v>229</v>
      </c>
      <c r="O56" s="260">
        <v>261</v>
      </c>
      <c r="P56" s="260">
        <v>0</v>
      </c>
      <c r="Q56" s="260">
        <v>7</v>
      </c>
      <c r="R56" s="260">
        <v>231236</v>
      </c>
      <c r="S56" s="260">
        <v>46329</v>
      </c>
      <c r="T56" s="260">
        <v>84248</v>
      </c>
      <c r="U56" s="260">
        <v>236545</v>
      </c>
      <c r="V56" s="260">
        <v>46465</v>
      </c>
      <c r="W56" s="260">
        <v>84511</v>
      </c>
    </row>
    <row r="57" spans="1:23" ht="23.25">
      <c r="A57" s="265">
        <v>10</v>
      </c>
      <c r="B57" s="266" t="s">
        <v>337</v>
      </c>
      <c r="C57" s="260">
        <v>0</v>
      </c>
      <c r="D57" s="260">
        <v>627</v>
      </c>
      <c r="E57" s="260">
        <v>673</v>
      </c>
      <c r="F57" s="260">
        <v>35000</v>
      </c>
      <c r="G57" s="260">
        <v>35401</v>
      </c>
      <c r="H57" s="260">
        <v>47776</v>
      </c>
      <c r="I57" s="260">
        <v>12</v>
      </c>
      <c r="J57" s="260">
        <v>0</v>
      </c>
      <c r="K57" s="260">
        <v>0</v>
      </c>
      <c r="L57" s="260">
        <v>40</v>
      </c>
      <c r="M57" s="260">
        <v>32</v>
      </c>
      <c r="N57" s="260">
        <v>138</v>
      </c>
      <c r="O57" s="260">
        <v>48</v>
      </c>
      <c r="P57" s="260">
        <v>398</v>
      </c>
      <c r="Q57" s="260">
        <v>690</v>
      </c>
      <c r="R57" s="260">
        <v>15111</v>
      </c>
      <c r="S57" s="260">
        <v>9288</v>
      </c>
      <c r="T57" s="260">
        <v>61406</v>
      </c>
      <c r="U57" s="260">
        <v>50211</v>
      </c>
      <c r="V57" s="260">
        <v>45746</v>
      </c>
      <c r="W57" s="260">
        <v>110683</v>
      </c>
    </row>
    <row r="58" spans="1:23" ht="23.25">
      <c r="A58" s="265">
        <v>11</v>
      </c>
      <c r="B58" s="266" t="s">
        <v>338</v>
      </c>
      <c r="C58" s="260">
        <v>0</v>
      </c>
      <c r="D58" s="260">
        <v>23</v>
      </c>
      <c r="E58" s="260">
        <v>23</v>
      </c>
      <c r="F58" s="260">
        <v>1404</v>
      </c>
      <c r="G58" s="260">
        <v>222</v>
      </c>
      <c r="H58" s="260">
        <v>742</v>
      </c>
      <c r="I58" s="260">
        <v>317</v>
      </c>
      <c r="J58" s="260">
        <v>0</v>
      </c>
      <c r="K58" s="260">
        <v>11</v>
      </c>
      <c r="L58" s="260">
        <v>4410</v>
      </c>
      <c r="M58" s="260">
        <v>458</v>
      </c>
      <c r="N58" s="260">
        <v>1184</v>
      </c>
      <c r="O58" s="260">
        <v>301</v>
      </c>
      <c r="P58" s="260">
        <v>0</v>
      </c>
      <c r="Q58" s="260">
        <v>0</v>
      </c>
      <c r="R58" s="260">
        <v>38943</v>
      </c>
      <c r="S58" s="260">
        <v>15604</v>
      </c>
      <c r="T58" s="260">
        <v>28592</v>
      </c>
      <c r="U58" s="260">
        <v>45375</v>
      </c>
      <c r="V58" s="260">
        <v>16307</v>
      </c>
      <c r="W58" s="260">
        <v>30552</v>
      </c>
    </row>
    <row r="59" spans="1:23" ht="23.25">
      <c r="A59" s="265">
        <v>12</v>
      </c>
      <c r="B59" s="266" t="s">
        <v>339</v>
      </c>
      <c r="C59" s="260">
        <v>0</v>
      </c>
      <c r="D59" s="260">
        <v>0</v>
      </c>
      <c r="E59" s="260">
        <v>0</v>
      </c>
      <c r="F59" s="260">
        <v>2500</v>
      </c>
      <c r="G59" s="260">
        <v>0</v>
      </c>
      <c r="H59" s="260">
        <v>0</v>
      </c>
      <c r="I59" s="260">
        <v>89</v>
      </c>
      <c r="J59" s="260">
        <v>0</v>
      </c>
      <c r="K59" s="260">
        <v>8</v>
      </c>
      <c r="L59" s="260">
        <v>1399</v>
      </c>
      <c r="M59" s="260">
        <v>161</v>
      </c>
      <c r="N59" s="260">
        <v>282</v>
      </c>
      <c r="O59" s="260">
        <v>0</v>
      </c>
      <c r="P59" s="260">
        <v>61535</v>
      </c>
      <c r="Q59" s="260">
        <v>81417</v>
      </c>
      <c r="R59" s="260">
        <v>5303</v>
      </c>
      <c r="S59" s="260">
        <v>10156</v>
      </c>
      <c r="T59" s="260">
        <v>13045</v>
      </c>
      <c r="U59" s="260">
        <v>9291</v>
      </c>
      <c r="V59" s="260">
        <v>71852</v>
      </c>
      <c r="W59" s="260">
        <v>94752</v>
      </c>
    </row>
    <row r="60" spans="1:23" ht="23.25">
      <c r="A60" s="265">
        <v>13</v>
      </c>
      <c r="B60" s="266" t="s">
        <v>340</v>
      </c>
      <c r="C60" s="260">
        <v>0</v>
      </c>
      <c r="D60" s="260">
        <v>0</v>
      </c>
      <c r="E60" s="260">
        <v>0</v>
      </c>
      <c r="F60" s="260">
        <v>10077</v>
      </c>
      <c r="G60" s="260">
        <v>6482</v>
      </c>
      <c r="H60" s="260">
        <v>6482</v>
      </c>
      <c r="I60" s="260">
        <v>49</v>
      </c>
      <c r="J60" s="260">
        <v>0</v>
      </c>
      <c r="K60" s="260">
        <v>0</v>
      </c>
      <c r="L60" s="260">
        <v>1068</v>
      </c>
      <c r="M60" s="260">
        <v>0</v>
      </c>
      <c r="N60" s="260">
        <v>0</v>
      </c>
      <c r="O60" s="260">
        <v>0</v>
      </c>
      <c r="P60" s="260">
        <v>0</v>
      </c>
      <c r="Q60" s="260">
        <v>0</v>
      </c>
      <c r="R60" s="260">
        <v>10431</v>
      </c>
      <c r="S60" s="260">
        <v>125217</v>
      </c>
      <c r="T60" s="260">
        <v>125217</v>
      </c>
      <c r="U60" s="260">
        <v>21625</v>
      </c>
      <c r="V60" s="260">
        <v>131699</v>
      </c>
      <c r="W60" s="260">
        <v>131699</v>
      </c>
    </row>
    <row r="61" spans="1:23" ht="23.25">
      <c r="A61" s="265">
        <v>14</v>
      </c>
      <c r="B61" s="267" t="s">
        <v>341</v>
      </c>
      <c r="C61" s="260">
        <v>8</v>
      </c>
      <c r="D61" s="260">
        <v>0</v>
      </c>
      <c r="E61" s="260">
        <v>0</v>
      </c>
      <c r="F61" s="260">
        <v>10008</v>
      </c>
      <c r="G61" s="260">
        <v>0</v>
      </c>
      <c r="H61" s="260">
        <v>0</v>
      </c>
      <c r="I61" s="260">
        <v>622</v>
      </c>
      <c r="J61" s="260">
        <v>0</v>
      </c>
      <c r="K61" s="260">
        <v>1</v>
      </c>
      <c r="L61" s="260">
        <v>1497</v>
      </c>
      <c r="M61" s="260">
        <v>0</v>
      </c>
      <c r="N61" s="260">
        <v>0</v>
      </c>
      <c r="O61" s="260">
        <v>571</v>
      </c>
      <c r="P61" s="260">
        <v>115923</v>
      </c>
      <c r="Q61" s="260">
        <v>195619</v>
      </c>
      <c r="R61" s="260">
        <v>1019305</v>
      </c>
      <c r="S61" s="260">
        <v>316651</v>
      </c>
      <c r="T61" s="260">
        <v>589919</v>
      </c>
      <c r="U61" s="260">
        <v>1032011</v>
      </c>
      <c r="V61" s="260">
        <v>432574</v>
      </c>
      <c r="W61" s="260">
        <v>785539</v>
      </c>
    </row>
    <row r="62" spans="1:23" ht="23.25">
      <c r="A62" s="265">
        <v>15</v>
      </c>
      <c r="B62" s="267" t="s">
        <v>342</v>
      </c>
      <c r="C62" s="260">
        <v>97</v>
      </c>
      <c r="D62" s="260">
        <v>0</v>
      </c>
      <c r="E62" s="260">
        <v>0</v>
      </c>
      <c r="F62" s="260">
        <v>20095</v>
      </c>
      <c r="G62" s="260">
        <v>8519</v>
      </c>
      <c r="H62" s="260">
        <v>9172</v>
      </c>
      <c r="I62" s="260">
        <v>545</v>
      </c>
      <c r="J62" s="260">
        <v>9</v>
      </c>
      <c r="K62" s="260">
        <v>47</v>
      </c>
      <c r="L62" s="260">
        <v>6482</v>
      </c>
      <c r="M62" s="260">
        <v>87785</v>
      </c>
      <c r="N62" s="260">
        <v>130890</v>
      </c>
      <c r="O62" s="260">
        <v>392</v>
      </c>
      <c r="P62" s="260">
        <v>0</v>
      </c>
      <c r="Q62" s="260">
        <v>0</v>
      </c>
      <c r="R62" s="260">
        <v>46085</v>
      </c>
      <c r="S62" s="260">
        <v>79995</v>
      </c>
      <c r="T62" s="260">
        <v>154753</v>
      </c>
      <c r="U62" s="260">
        <v>73696</v>
      </c>
      <c r="V62" s="260">
        <v>176308</v>
      </c>
      <c r="W62" s="260">
        <v>294862</v>
      </c>
    </row>
    <row r="63" spans="1:23" ht="23.25">
      <c r="A63" s="265">
        <v>16</v>
      </c>
      <c r="B63" s="267" t="s">
        <v>343</v>
      </c>
      <c r="C63" s="260">
        <v>22</v>
      </c>
      <c r="D63" s="260">
        <v>0</v>
      </c>
      <c r="E63" s="260">
        <v>0</v>
      </c>
      <c r="F63" s="260">
        <v>80626</v>
      </c>
      <c r="G63" s="260">
        <v>0</v>
      </c>
      <c r="H63" s="260">
        <v>0</v>
      </c>
      <c r="I63" s="260">
        <v>3303</v>
      </c>
      <c r="J63" s="260">
        <v>0</v>
      </c>
      <c r="K63" s="260">
        <v>0</v>
      </c>
      <c r="L63" s="260">
        <v>204188</v>
      </c>
      <c r="M63" s="260">
        <v>0</v>
      </c>
      <c r="N63" s="260">
        <v>71281</v>
      </c>
      <c r="O63" s="260">
        <v>16133</v>
      </c>
      <c r="P63" s="260">
        <v>0</v>
      </c>
      <c r="Q63" s="260">
        <v>0</v>
      </c>
      <c r="R63" s="260">
        <v>529645</v>
      </c>
      <c r="S63" s="260">
        <v>295932</v>
      </c>
      <c r="T63" s="260">
        <v>747103</v>
      </c>
      <c r="U63" s="260">
        <v>833917</v>
      </c>
      <c r="V63" s="260">
        <v>295932</v>
      </c>
      <c r="W63" s="260">
        <v>818384</v>
      </c>
    </row>
    <row r="64" spans="1:23" ht="23.25">
      <c r="A64" s="265">
        <v>17</v>
      </c>
      <c r="B64" s="267" t="s">
        <v>480</v>
      </c>
      <c r="C64" s="260">
        <v>0</v>
      </c>
      <c r="D64" s="260">
        <v>0</v>
      </c>
      <c r="E64" s="260">
        <v>0</v>
      </c>
      <c r="F64" s="260">
        <v>5305</v>
      </c>
      <c r="G64" s="260">
        <v>1525</v>
      </c>
      <c r="H64" s="260">
        <v>2459</v>
      </c>
      <c r="I64" s="260">
        <v>124</v>
      </c>
      <c r="J64" s="260">
        <v>0</v>
      </c>
      <c r="K64" s="260">
        <v>0</v>
      </c>
      <c r="L64" s="260">
        <v>1238</v>
      </c>
      <c r="M64" s="260">
        <v>427</v>
      </c>
      <c r="N64" s="260">
        <v>1240</v>
      </c>
      <c r="O64" s="260">
        <v>204</v>
      </c>
      <c r="P64" s="260">
        <v>0</v>
      </c>
      <c r="Q64" s="260">
        <v>0</v>
      </c>
      <c r="R64" s="260">
        <v>36621</v>
      </c>
      <c r="S64" s="260">
        <v>86318</v>
      </c>
      <c r="T64" s="260">
        <v>173249</v>
      </c>
      <c r="U64" s="260">
        <v>43492</v>
      </c>
      <c r="V64" s="260">
        <v>88270</v>
      </c>
      <c r="W64" s="260">
        <v>176948</v>
      </c>
    </row>
    <row r="65" spans="1:24" ht="44.1" customHeight="1">
      <c r="A65" s="262"/>
      <c r="B65" s="263" t="s">
        <v>445</v>
      </c>
      <c r="C65" s="268">
        <v>133</v>
      </c>
      <c r="D65" s="268">
        <v>692</v>
      </c>
      <c r="E65" s="268">
        <v>3987</v>
      </c>
      <c r="F65" s="268">
        <v>202835</v>
      </c>
      <c r="G65" s="268">
        <v>71600</v>
      </c>
      <c r="H65" s="268">
        <v>106562</v>
      </c>
      <c r="I65" s="268">
        <v>10823</v>
      </c>
      <c r="J65" s="268">
        <v>139</v>
      </c>
      <c r="K65" s="268">
        <v>228</v>
      </c>
      <c r="L65" s="268">
        <v>413820</v>
      </c>
      <c r="M65" s="268">
        <v>117906</v>
      </c>
      <c r="N65" s="268">
        <v>263004</v>
      </c>
      <c r="O65" s="268">
        <v>21348</v>
      </c>
      <c r="P65" s="268">
        <v>203236</v>
      </c>
      <c r="Q65" s="268">
        <v>321050</v>
      </c>
      <c r="R65" s="268">
        <v>2356107</v>
      </c>
      <c r="S65" s="268">
        <v>1351668</v>
      </c>
      <c r="T65" s="268">
        <v>2751034</v>
      </c>
      <c r="U65" s="268">
        <v>3005066</v>
      </c>
      <c r="V65" s="268">
        <v>1745241</v>
      </c>
      <c r="W65" s="268">
        <v>3445865</v>
      </c>
    </row>
    <row r="66" spans="1:24" ht="44.1" customHeight="1">
      <c r="A66" s="262" t="s">
        <v>446</v>
      </c>
      <c r="B66" s="263" t="s">
        <v>447</v>
      </c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</row>
    <row r="67" spans="1:24" ht="44.1" customHeight="1">
      <c r="A67" s="269">
        <v>1</v>
      </c>
      <c r="B67" s="270" t="s">
        <v>27</v>
      </c>
      <c r="C67" s="260">
        <v>0</v>
      </c>
      <c r="D67" s="260">
        <v>0</v>
      </c>
      <c r="E67" s="260">
        <v>0</v>
      </c>
      <c r="F67" s="260">
        <v>599</v>
      </c>
      <c r="G67" s="260">
        <v>0</v>
      </c>
      <c r="H67" s="260">
        <v>0</v>
      </c>
      <c r="I67" s="260">
        <v>753</v>
      </c>
      <c r="J67" s="260">
        <v>132</v>
      </c>
      <c r="K67" s="260">
        <v>207</v>
      </c>
      <c r="L67" s="260">
        <v>7855</v>
      </c>
      <c r="M67" s="260">
        <v>1753</v>
      </c>
      <c r="N67" s="260">
        <v>3230</v>
      </c>
      <c r="O67" s="260">
        <v>5270</v>
      </c>
      <c r="P67" s="260">
        <v>373</v>
      </c>
      <c r="Q67" s="260">
        <v>790</v>
      </c>
      <c r="R67" s="260">
        <v>19539</v>
      </c>
      <c r="S67" s="260">
        <v>1580</v>
      </c>
      <c r="T67" s="260">
        <v>32055</v>
      </c>
      <c r="U67" s="260">
        <v>34016</v>
      </c>
      <c r="V67" s="260">
        <v>3838</v>
      </c>
      <c r="W67" s="260">
        <v>36282</v>
      </c>
    </row>
    <row r="68" spans="1:24" ht="44.1" customHeight="1">
      <c r="A68" s="265">
        <v>2</v>
      </c>
      <c r="B68" s="271" t="s">
        <v>450</v>
      </c>
      <c r="C68" s="260">
        <v>667</v>
      </c>
      <c r="D68" s="260">
        <v>0</v>
      </c>
      <c r="E68" s="260">
        <v>0</v>
      </c>
      <c r="F68" s="260">
        <v>8332</v>
      </c>
      <c r="G68" s="260">
        <v>0</v>
      </c>
      <c r="H68" s="260">
        <v>0</v>
      </c>
      <c r="I68" s="260">
        <v>2657</v>
      </c>
      <c r="J68" s="260">
        <v>0</v>
      </c>
      <c r="K68" s="260">
        <v>0</v>
      </c>
      <c r="L68" s="260">
        <v>25569</v>
      </c>
      <c r="M68" s="260">
        <v>0</v>
      </c>
      <c r="N68" s="260">
        <v>0</v>
      </c>
      <c r="O68" s="260">
        <v>6115</v>
      </c>
      <c r="P68" s="260">
        <v>0</v>
      </c>
      <c r="Q68" s="260">
        <v>0</v>
      </c>
      <c r="R68" s="260">
        <v>43907</v>
      </c>
      <c r="S68" s="260">
        <v>27647</v>
      </c>
      <c r="T68" s="260">
        <v>55417</v>
      </c>
      <c r="U68" s="260">
        <v>87247</v>
      </c>
      <c r="V68" s="260">
        <v>27647</v>
      </c>
      <c r="W68" s="260">
        <v>55417</v>
      </c>
    </row>
    <row r="69" spans="1:24" ht="44.1" customHeight="1">
      <c r="A69" s="265">
        <v>3</v>
      </c>
      <c r="B69" s="271" t="s">
        <v>451</v>
      </c>
      <c r="C69" s="260">
        <v>0</v>
      </c>
      <c r="D69" s="260">
        <v>0</v>
      </c>
      <c r="E69" s="260">
        <v>0</v>
      </c>
      <c r="F69" s="260">
        <v>1466</v>
      </c>
      <c r="G69" s="260">
        <v>0</v>
      </c>
      <c r="H69" s="260">
        <v>0</v>
      </c>
      <c r="I69" s="260">
        <v>0</v>
      </c>
      <c r="J69" s="260">
        <v>3</v>
      </c>
      <c r="K69" s="260">
        <v>3</v>
      </c>
      <c r="L69" s="260">
        <v>2772</v>
      </c>
      <c r="M69" s="260">
        <v>536</v>
      </c>
      <c r="N69" s="260">
        <v>1051</v>
      </c>
      <c r="O69" s="260">
        <v>0</v>
      </c>
      <c r="P69" s="260">
        <v>3149</v>
      </c>
      <c r="Q69" s="260">
        <v>7821</v>
      </c>
      <c r="R69" s="260">
        <v>54437</v>
      </c>
      <c r="S69" s="260">
        <v>11590</v>
      </c>
      <c r="T69" s="260">
        <v>13189</v>
      </c>
      <c r="U69" s="260">
        <v>58675</v>
      </c>
      <c r="V69" s="260">
        <v>15278</v>
      </c>
      <c r="W69" s="260">
        <v>22064</v>
      </c>
    </row>
    <row r="70" spans="1:24" ht="44.1" customHeight="1">
      <c r="A70" s="262"/>
      <c r="B70" s="263" t="s">
        <v>452</v>
      </c>
      <c r="C70" s="268">
        <v>667</v>
      </c>
      <c r="D70" s="268">
        <v>0</v>
      </c>
      <c r="E70" s="268">
        <v>0</v>
      </c>
      <c r="F70" s="268">
        <v>10397</v>
      </c>
      <c r="G70" s="268">
        <v>0</v>
      </c>
      <c r="H70" s="268">
        <v>0</v>
      </c>
      <c r="I70" s="268">
        <v>3410</v>
      </c>
      <c r="J70" s="268">
        <v>135</v>
      </c>
      <c r="K70" s="268">
        <v>210</v>
      </c>
      <c r="L70" s="268">
        <v>36196</v>
      </c>
      <c r="M70" s="268">
        <v>2289</v>
      </c>
      <c r="N70" s="268">
        <v>4281</v>
      </c>
      <c r="O70" s="268">
        <v>11385</v>
      </c>
      <c r="P70" s="268">
        <v>3522</v>
      </c>
      <c r="Q70" s="268">
        <v>8611</v>
      </c>
      <c r="R70" s="268">
        <v>117883</v>
      </c>
      <c r="S70" s="268">
        <v>40817</v>
      </c>
      <c r="T70" s="268">
        <v>100661</v>
      </c>
      <c r="U70" s="268">
        <v>179938</v>
      </c>
      <c r="V70" s="268">
        <v>46763</v>
      </c>
      <c r="W70" s="268">
        <v>113763</v>
      </c>
    </row>
    <row r="71" spans="1:24" ht="44.1" customHeight="1">
      <c r="A71" s="263" t="s">
        <v>453</v>
      </c>
      <c r="B71" s="272"/>
      <c r="C71" s="268">
        <v>693</v>
      </c>
      <c r="D71" s="268">
        <v>4226</v>
      </c>
      <c r="E71" s="268">
        <v>7521</v>
      </c>
      <c r="F71" s="268">
        <v>1141812</v>
      </c>
      <c r="G71" s="268">
        <v>300498</v>
      </c>
      <c r="H71" s="268">
        <v>573130</v>
      </c>
      <c r="I71" s="268">
        <v>66795</v>
      </c>
      <c r="J71" s="268">
        <v>10385</v>
      </c>
      <c r="K71" s="268">
        <v>26492</v>
      </c>
      <c r="L71" s="268">
        <v>2341735</v>
      </c>
      <c r="M71" s="268">
        <v>321175</v>
      </c>
      <c r="N71" s="268">
        <v>725279</v>
      </c>
      <c r="O71" s="268">
        <v>63931</v>
      </c>
      <c r="P71" s="268">
        <v>453272</v>
      </c>
      <c r="Q71" s="268">
        <v>702660</v>
      </c>
      <c r="R71" s="268">
        <v>4931426</v>
      </c>
      <c r="S71" s="268">
        <v>2440299</v>
      </c>
      <c r="T71" s="268">
        <v>4926096</v>
      </c>
      <c r="U71" s="268">
        <v>8546392</v>
      </c>
      <c r="V71" s="268">
        <v>3529855</v>
      </c>
      <c r="W71" s="268">
        <v>6961178</v>
      </c>
      <c r="X71" s="219"/>
    </row>
    <row r="72" spans="1:24" ht="44.1" customHeight="1">
      <c r="A72" s="263" t="s">
        <v>494</v>
      </c>
      <c r="B72" s="263"/>
      <c r="C72" s="268">
        <v>1360</v>
      </c>
      <c r="D72" s="268">
        <v>4226</v>
      </c>
      <c r="E72" s="268">
        <v>7521</v>
      </c>
      <c r="F72" s="268">
        <v>1152209</v>
      </c>
      <c r="G72" s="268">
        <v>300498</v>
      </c>
      <c r="H72" s="268">
        <v>573130</v>
      </c>
      <c r="I72" s="268">
        <v>70205</v>
      </c>
      <c r="J72" s="268">
        <v>10520</v>
      </c>
      <c r="K72" s="268">
        <v>26702</v>
      </c>
      <c r="L72" s="268">
        <v>2377931</v>
      </c>
      <c r="M72" s="268">
        <v>323464</v>
      </c>
      <c r="N72" s="268">
        <v>729560</v>
      </c>
      <c r="O72" s="268">
        <v>75316</v>
      </c>
      <c r="P72" s="268">
        <v>456794</v>
      </c>
      <c r="Q72" s="268">
        <v>711271</v>
      </c>
      <c r="R72" s="268">
        <v>5049309</v>
      </c>
      <c r="S72" s="268">
        <v>2481116</v>
      </c>
      <c r="T72" s="268">
        <v>5026757</v>
      </c>
      <c r="U72" s="268">
        <v>8726330</v>
      </c>
      <c r="V72" s="268">
        <v>3576618</v>
      </c>
      <c r="W72" s="268">
        <v>7074941</v>
      </c>
    </row>
    <row r="73" spans="1:24" ht="44.1" customHeight="1">
      <c r="A73" s="262" t="s">
        <v>455</v>
      </c>
      <c r="B73" s="263" t="s">
        <v>456</v>
      </c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</row>
    <row r="74" spans="1:24" ht="44.1" customHeight="1">
      <c r="A74" s="265">
        <v>1</v>
      </c>
      <c r="B74" s="271" t="s">
        <v>457</v>
      </c>
      <c r="C74" s="260">
        <v>7</v>
      </c>
      <c r="D74" s="260">
        <v>0</v>
      </c>
      <c r="E74" s="260">
        <v>0</v>
      </c>
      <c r="F74" s="260">
        <v>13</v>
      </c>
      <c r="G74" s="260">
        <v>0</v>
      </c>
      <c r="H74" s="260">
        <v>0</v>
      </c>
      <c r="I74" s="260">
        <v>26</v>
      </c>
      <c r="J74" s="260">
        <v>0</v>
      </c>
      <c r="K74" s="260">
        <v>0</v>
      </c>
      <c r="L74" s="260">
        <v>54</v>
      </c>
      <c r="M74" s="260">
        <v>9</v>
      </c>
      <c r="N74" s="260">
        <v>18</v>
      </c>
      <c r="O74" s="260">
        <v>8</v>
      </c>
      <c r="P74" s="260">
        <v>0</v>
      </c>
      <c r="Q74" s="260">
        <v>0</v>
      </c>
      <c r="R74" s="260">
        <v>6672</v>
      </c>
      <c r="S74" s="260">
        <v>1</v>
      </c>
      <c r="T74" s="260">
        <v>1</v>
      </c>
      <c r="U74" s="260">
        <v>6780</v>
      </c>
      <c r="V74" s="260">
        <v>10</v>
      </c>
      <c r="W74" s="260">
        <v>19</v>
      </c>
    </row>
    <row r="75" spans="1:24" ht="44.1" customHeight="1">
      <c r="A75" s="265">
        <v>2</v>
      </c>
      <c r="B75" s="271" t="s">
        <v>458</v>
      </c>
      <c r="C75" s="260">
        <v>0</v>
      </c>
      <c r="D75" s="260">
        <v>0</v>
      </c>
      <c r="E75" s="260">
        <v>0</v>
      </c>
      <c r="F75" s="260">
        <v>73</v>
      </c>
      <c r="G75" s="260">
        <v>0</v>
      </c>
      <c r="H75" s="260">
        <v>0</v>
      </c>
      <c r="I75" s="260">
        <v>2022</v>
      </c>
      <c r="J75" s="260">
        <v>61</v>
      </c>
      <c r="K75" s="260">
        <v>70</v>
      </c>
      <c r="L75" s="260">
        <v>19991</v>
      </c>
      <c r="M75" s="260">
        <v>3077</v>
      </c>
      <c r="N75" s="260">
        <v>3658</v>
      </c>
      <c r="O75" s="260">
        <v>14142</v>
      </c>
      <c r="P75" s="260">
        <v>13948</v>
      </c>
      <c r="Q75" s="260">
        <v>24957</v>
      </c>
      <c r="R75" s="260">
        <v>170957</v>
      </c>
      <c r="S75" s="260">
        <v>43412</v>
      </c>
      <c r="T75" s="260">
        <v>66564</v>
      </c>
      <c r="U75" s="260">
        <v>207185</v>
      </c>
      <c r="V75" s="260">
        <v>60498</v>
      </c>
      <c r="W75" s="260">
        <v>95249</v>
      </c>
    </row>
    <row r="76" spans="1:24" ht="44.1" customHeight="1">
      <c r="A76" s="265">
        <v>3</v>
      </c>
      <c r="B76" s="271" t="s">
        <v>482</v>
      </c>
      <c r="C76" s="260">
        <v>0</v>
      </c>
      <c r="D76" s="260">
        <v>0</v>
      </c>
      <c r="E76" s="260">
        <v>0</v>
      </c>
      <c r="F76" s="260">
        <v>0</v>
      </c>
      <c r="G76" s="260">
        <v>0</v>
      </c>
      <c r="H76" s="260">
        <v>0</v>
      </c>
      <c r="I76" s="260">
        <v>0</v>
      </c>
      <c r="J76" s="260">
        <v>0</v>
      </c>
      <c r="K76" s="260">
        <v>0</v>
      </c>
      <c r="L76" s="260">
        <v>55</v>
      </c>
      <c r="M76" s="260">
        <v>0</v>
      </c>
      <c r="N76" s="260">
        <v>0</v>
      </c>
      <c r="O76" s="260">
        <v>0</v>
      </c>
      <c r="P76" s="260">
        <v>0</v>
      </c>
      <c r="Q76" s="260">
        <v>0</v>
      </c>
      <c r="R76" s="260">
        <v>4859</v>
      </c>
      <c r="S76" s="260">
        <v>0</v>
      </c>
      <c r="T76" s="260">
        <v>0</v>
      </c>
      <c r="U76" s="260">
        <v>4914</v>
      </c>
      <c r="V76" s="260">
        <v>0</v>
      </c>
      <c r="W76" s="260">
        <v>0</v>
      </c>
    </row>
    <row r="77" spans="1:24" ht="44.1" customHeight="1">
      <c r="A77" s="262"/>
      <c r="B77" s="263" t="s">
        <v>460</v>
      </c>
      <c r="C77" s="268">
        <v>7</v>
      </c>
      <c r="D77" s="268">
        <v>0</v>
      </c>
      <c r="E77" s="268">
        <v>0</v>
      </c>
      <c r="F77" s="268">
        <v>86</v>
      </c>
      <c r="G77" s="268">
        <v>0</v>
      </c>
      <c r="H77" s="268">
        <v>0</v>
      </c>
      <c r="I77" s="268">
        <v>2048</v>
      </c>
      <c r="J77" s="268">
        <v>61</v>
      </c>
      <c r="K77" s="268">
        <v>70</v>
      </c>
      <c r="L77" s="268">
        <v>20100</v>
      </c>
      <c r="M77" s="268">
        <v>3086</v>
      </c>
      <c r="N77" s="268">
        <v>3676</v>
      </c>
      <c r="O77" s="268">
        <v>14150</v>
      </c>
      <c r="P77" s="268">
        <v>13948</v>
      </c>
      <c r="Q77" s="268">
        <v>24957</v>
      </c>
      <c r="R77" s="268">
        <v>182488</v>
      </c>
      <c r="S77" s="268">
        <v>43413</v>
      </c>
      <c r="T77" s="268">
        <v>66565</v>
      </c>
      <c r="U77" s="268">
        <v>218879</v>
      </c>
      <c r="V77" s="268">
        <v>60508</v>
      </c>
      <c r="W77" s="268">
        <v>95268</v>
      </c>
    </row>
    <row r="78" spans="1:24" ht="44.1" customHeight="1">
      <c r="A78" s="273" t="s">
        <v>461</v>
      </c>
      <c r="B78" s="274" t="s">
        <v>462</v>
      </c>
      <c r="C78" s="260">
        <v>0</v>
      </c>
      <c r="D78" s="260">
        <v>0</v>
      </c>
      <c r="E78" s="260">
        <v>0</v>
      </c>
      <c r="F78" s="260">
        <v>0</v>
      </c>
      <c r="G78" s="260">
        <v>0</v>
      </c>
      <c r="H78" s="260">
        <v>0</v>
      </c>
      <c r="I78" s="260">
        <v>284</v>
      </c>
      <c r="J78" s="260">
        <v>0</v>
      </c>
      <c r="K78" s="260">
        <v>0</v>
      </c>
      <c r="L78" s="260">
        <v>716</v>
      </c>
      <c r="M78" s="260">
        <v>0</v>
      </c>
      <c r="N78" s="260">
        <v>0</v>
      </c>
      <c r="O78" s="260">
        <v>0</v>
      </c>
      <c r="P78" s="260">
        <v>0</v>
      </c>
      <c r="Q78" s="260">
        <v>0</v>
      </c>
      <c r="R78" s="260">
        <v>5824</v>
      </c>
      <c r="S78" s="260">
        <v>2301</v>
      </c>
      <c r="T78" s="268">
        <v>5386</v>
      </c>
      <c r="U78" s="260">
        <v>6824</v>
      </c>
      <c r="V78" s="260">
        <v>2301</v>
      </c>
      <c r="W78" s="260">
        <v>5386</v>
      </c>
    </row>
    <row r="79" spans="1:24" ht="44.1" customHeight="1">
      <c r="A79" s="275"/>
      <c r="B79" s="274" t="s">
        <v>463</v>
      </c>
      <c r="C79" s="268">
        <v>0</v>
      </c>
      <c r="D79" s="268">
        <v>0</v>
      </c>
      <c r="E79" s="268">
        <v>0</v>
      </c>
      <c r="F79" s="268">
        <v>0</v>
      </c>
      <c r="G79" s="268">
        <v>0</v>
      </c>
      <c r="H79" s="268">
        <v>0</v>
      </c>
      <c r="I79" s="268">
        <v>284</v>
      </c>
      <c r="J79" s="268">
        <v>0</v>
      </c>
      <c r="K79" s="268">
        <v>0</v>
      </c>
      <c r="L79" s="268">
        <v>716</v>
      </c>
      <c r="M79" s="268">
        <v>0</v>
      </c>
      <c r="N79" s="268">
        <v>0</v>
      </c>
      <c r="O79" s="268">
        <v>0</v>
      </c>
      <c r="P79" s="268">
        <v>0</v>
      </c>
      <c r="Q79" s="268">
        <v>0</v>
      </c>
      <c r="R79" s="268">
        <v>5824</v>
      </c>
      <c r="S79" s="268">
        <v>2301</v>
      </c>
      <c r="T79" s="268">
        <v>5386</v>
      </c>
      <c r="U79" s="268">
        <v>6824</v>
      </c>
      <c r="V79" s="268">
        <v>2301</v>
      </c>
      <c r="W79" s="268">
        <v>5386</v>
      </c>
    </row>
    <row r="80" spans="1:24" ht="44.1" customHeight="1">
      <c r="A80" s="273"/>
      <c r="B80" s="274" t="s">
        <v>495</v>
      </c>
      <c r="C80" s="268">
        <v>1367</v>
      </c>
      <c r="D80" s="268">
        <v>4226</v>
      </c>
      <c r="E80" s="268">
        <v>7521</v>
      </c>
      <c r="F80" s="268">
        <v>1152295</v>
      </c>
      <c r="G80" s="268">
        <v>300498</v>
      </c>
      <c r="H80" s="268">
        <v>573130</v>
      </c>
      <c r="I80" s="268">
        <v>72537</v>
      </c>
      <c r="J80" s="268">
        <v>10581</v>
      </c>
      <c r="K80" s="268">
        <v>26772</v>
      </c>
      <c r="L80" s="268">
        <v>2398747</v>
      </c>
      <c r="M80" s="268">
        <v>326550</v>
      </c>
      <c r="N80" s="268">
        <v>733236</v>
      </c>
      <c r="O80" s="268">
        <v>89466</v>
      </c>
      <c r="P80" s="268">
        <v>470742</v>
      </c>
      <c r="Q80" s="268">
        <v>736228</v>
      </c>
      <c r="R80" s="268">
        <v>5237621</v>
      </c>
      <c r="S80" s="268">
        <v>2526830</v>
      </c>
      <c r="T80" s="268">
        <v>5098708</v>
      </c>
      <c r="U80" s="268">
        <v>8952033</v>
      </c>
      <c r="V80" s="268">
        <v>3639427</v>
      </c>
      <c r="W80" s="268">
        <v>7175595</v>
      </c>
    </row>
    <row r="81" spans="1:23">
      <c r="A81" s="224"/>
      <c r="B81" s="224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</row>
    <row r="82" spans="1:23">
      <c r="A82" s="224"/>
      <c r="B82" s="224"/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</row>
  </sheetData>
  <mergeCells count="44">
    <mergeCell ref="S45:T45"/>
    <mergeCell ref="V45:W45"/>
    <mergeCell ref="D45:E45"/>
    <mergeCell ref="G45:H45"/>
    <mergeCell ref="J45:K45"/>
    <mergeCell ref="M45:N45"/>
    <mergeCell ref="P45:Q45"/>
    <mergeCell ref="A39:T39"/>
    <mergeCell ref="A40:T40"/>
    <mergeCell ref="A41:T41"/>
    <mergeCell ref="A42:W42"/>
    <mergeCell ref="C43:E44"/>
    <mergeCell ref="F43:H44"/>
    <mergeCell ref="I43:K44"/>
    <mergeCell ref="L43:N44"/>
    <mergeCell ref="O43:Q44"/>
    <mergeCell ref="R43:T44"/>
    <mergeCell ref="U43:W44"/>
    <mergeCell ref="O6:O7"/>
    <mergeCell ref="P6:Q6"/>
    <mergeCell ref="R6:R7"/>
    <mergeCell ref="S6:T6"/>
    <mergeCell ref="U6:U7"/>
    <mergeCell ref="G6:H6"/>
    <mergeCell ref="I6:I7"/>
    <mergeCell ref="J6:K6"/>
    <mergeCell ref="L6:L7"/>
    <mergeCell ref="M6:N6"/>
    <mergeCell ref="A1:W1"/>
    <mergeCell ref="A2:W2"/>
    <mergeCell ref="A3:W3"/>
    <mergeCell ref="A4:A7"/>
    <mergeCell ref="B4:B7"/>
    <mergeCell ref="C4:E5"/>
    <mergeCell ref="F4:H5"/>
    <mergeCell ref="I4:K5"/>
    <mergeCell ref="L4:N5"/>
    <mergeCell ref="O4:Q5"/>
    <mergeCell ref="V6:W6"/>
    <mergeCell ref="R4:T5"/>
    <mergeCell ref="U4:W5"/>
    <mergeCell ref="C6:C7"/>
    <mergeCell ref="D6:E6"/>
    <mergeCell ref="F6:F7"/>
  </mergeCells>
  <pageMargins left="0.7" right="0.7" top="0.75" bottom="0.75" header="0.3" footer="0.3"/>
  <pageSetup paperSize="9" scale="28" orientation="landscape" verticalDpi="0" r:id="rId1"/>
  <rowBreaks count="1" manualBreakCount="1">
    <brk id="3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G72"/>
  <sheetViews>
    <sheetView topLeftCell="A46" workbookViewId="0">
      <selection activeCell="L10" sqref="L10"/>
    </sheetView>
  </sheetViews>
  <sheetFormatPr defaultRowHeight="14.25"/>
  <cols>
    <col min="1" max="1" width="4.42578125" style="226" bestFit="1" customWidth="1"/>
    <col min="2" max="2" width="29.28515625" style="226" customWidth="1"/>
    <col min="3" max="3" width="11.7109375" style="226" customWidth="1"/>
    <col min="4" max="4" width="16.28515625" style="226" customWidth="1"/>
    <col min="5" max="5" width="13.7109375" style="226" customWidth="1"/>
    <col min="6" max="6" width="24.85546875" style="226" customWidth="1"/>
    <col min="7" max="7" width="26.28515625" style="226" customWidth="1"/>
    <col min="8" max="16384" width="9.140625" style="226"/>
  </cols>
  <sheetData>
    <row r="1" spans="1:7" ht="16.5" customHeight="1">
      <c r="A1" s="698" t="s">
        <v>861</v>
      </c>
      <c r="B1" s="698"/>
      <c r="C1" s="698"/>
      <c r="D1" s="698"/>
      <c r="E1" s="698"/>
      <c r="F1" s="698"/>
      <c r="G1" s="698"/>
    </row>
    <row r="2" spans="1:7" ht="15">
      <c r="A2" s="698" t="s">
        <v>496</v>
      </c>
      <c r="B2" s="698"/>
      <c r="C2" s="698"/>
      <c r="D2" s="698"/>
      <c r="E2" s="698"/>
      <c r="F2" s="698"/>
      <c r="G2" s="698"/>
    </row>
    <row r="3" spans="1:7" ht="15">
      <c r="A3" s="227"/>
      <c r="B3" s="228"/>
      <c r="C3" s="228"/>
      <c r="D3" s="228"/>
      <c r="E3" s="228"/>
      <c r="F3" s="698"/>
      <c r="G3" s="698"/>
    </row>
    <row r="4" spans="1:7" ht="26.25" customHeight="1">
      <c r="A4" s="699" t="s">
        <v>484</v>
      </c>
      <c r="B4" s="702" t="s">
        <v>413</v>
      </c>
      <c r="C4" s="229"/>
      <c r="D4" s="705" t="s">
        <v>497</v>
      </c>
      <c r="E4" s="706"/>
      <c r="F4" s="707" t="s">
        <v>498</v>
      </c>
      <c r="G4" s="707"/>
    </row>
    <row r="5" spans="1:7" ht="30">
      <c r="A5" s="700"/>
      <c r="B5" s="703"/>
      <c r="C5" s="230" t="s">
        <v>499</v>
      </c>
      <c r="D5" s="708" t="s">
        <v>71</v>
      </c>
      <c r="E5" s="709"/>
      <c r="F5" s="707"/>
      <c r="G5" s="707"/>
    </row>
    <row r="6" spans="1:7" ht="15">
      <c r="A6" s="700"/>
      <c r="B6" s="703"/>
      <c r="C6" s="231" t="s">
        <v>500</v>
      </c>
      <c r="D6" s="232" t="s">
        <v>501</v>
      </c>
      <c r="E6" s="233" t="s">
        <v>312</v>
      </c>
      <c r="F6" s="707"/>
      <c r="G6" s="707"/>
    </row>
    <row r="7" spans="1:7" ht="15">
      <c r="A7" s="701"/>
      <c r="B7" s="704"/>
      <c r="C7" s="234" t="s">
        <v>502</v>
      </c>
      <c r="D7" s="229" t="s">
        <v>503</v>
      </c>
      <c r="E7" s="235" t="s">
        <v>504</v>
      </c>
      <c r="F7" s="236" t="s">
        <v>418</v>
      </c>
      <c r="G7" s="236" t="s">
        <v>312</v>
      </c>
    </row>
    <row r="8" spans="1:7">
      <c r="A8" s="237" t="s">
        <v>426</v>
      </c>
      <c r="B8" s="238" t="s">
        <v>427</v>
      </c>
      <c r="C8" s="239"/>
      <c r="D8" s="240"/>
      <c r="E8" s="240"/>
      <c r="F8" s="241"/>
      <c r="G8" s="242"/>
    </row>
    <row r="9" spans="1:7" ht="15" customHeight="1">
      <c r="A9" s="237">
        <v>1</v>
      </c>
      <c r="B9" s="238" t="s">
        <v>9</v>
      </c>
      <c r="C9" s="243">
        <v>578078</v>
      </c>
      <c r="D9" s="243">
        <v>105757</v>
      </c>
      <c r="E9" s="243">
        <v>125796</v>
      </c>
      <c r="F9" s="243">
        <v>601708</v>
      </c>
      <c r="G9" s="243">
        <v>577192</v>
      </c>
    </row>
    <row r="10" spans="1:7" ht="15" customHeight="1">
      <c r="A10" s="237">
        <v>2</v>
      </c>
      <c r="B10" s="238" t="s">
        <v>10</v>
      </c>
      <c r="C10" s="243">
        <v>251486</v>
      </c>
      <c r="D10" s="243">
        <v>8251</v>
      </c>
      <c r="E10" s="243">
        <v>24476</v>
      </c>
      <c r="F10" s="243">
        <v>83359</v>
      </c>
      <c r="G10" s="243">
        <v>226616</v>
      </c>
    </row>
    <row r="11" spans="1:7" ht="15" customHeight="1">
      <c r="A11" s="237">
        <v>3</v>
      </c>
      <c r="B11" s="238" t="s">
        <v>22</v>
      </c>
      <c r="C11" s="243">
        <v>239244</v>
      </c>
      <c r="D11" s="243">
        <v>45264</v>
      </c>
      <c r="E11" s="243">
        <v>112560</v>
      </c>
      <c r="F11" s="243">
        <v>132189</v>
      </c>
      <c r="G11" s="243">
        <v>228555</v>
      </c>
    </row>
    <row r="12" spans="1:7" ht="15" customHeight="1">
      <c r="A12" s="237">
        <v>4</v>
      </c>
      <c r="B12" s="238" t="s">
        <v>313</v>
      </c>
      <c r="C12" s="243">
        <v>105093</v>
      </c>
      <c r="D12" s="243">
        <v>3863</v>
      </c>
      <c r="E12" s="243">
        <v>4122</v>
      </c>
      <c r="F12" s="243">
        <v>69315</v>
      </c>
      <c r="G12" s="243">
        <v>82310</v>
      </c>
    </row>
    <row r="13" spans="1:7" ht="15" customHeight="1">
      <c r="A13" s="237">
        <v>5</v>
      </c>
      <c r="B13" s="238" t="s">
        <v>314</v>
      </c>
      <c r="C13" s="243">
        <v>368935</v>
      </c>
      <c r="D13" s="243">
        <v>64032</v>
      </c>
      <c r="E13" s="243">
        <v>124773</v>
      </c>
      <c r="F13" s="243">
        <v>169614</v>
      </c>
      <c r="G13" s="243">
        <v>334574</v>
      </c>
    </row>
    <row r="14" spans="1:7" ht="15" customHeight="1">
      <c r="A14" s="237">
        <v>6</v>
      </c>
      <c r="B14" s="238" t="s">
        <v>315</v>
      </c>
      <c r="C14" s="243">
        <v>329916</v>
      </c>
      <c r="D14" s="243">
        <v>62130</v>
      </c>
      <c r="E14" s="243">
        <v>102785</v>
      </c>
      <c r="F14" s="243">
        <v>225458</v>
      </c>
      <c r="G14" s="243">
        <v>322851</v>
      </c>
    </row>
    <row r="15" spans="1:7" ht="15" customHeight="1">
      <c r="A15" s="237">
        <v>7</v>
      </c>
      <c r="B15" s="238" t="s">
        <v>24</v>
      </c>
      <c r="C15" s="243">
        <v>237118</v>
      </c>
      <c r="D15" s="243">
        <v>35156</v>
      </c>
      <c r="E15" s="243">
        <v>44323</v>
      </c>
      <c r="F15" s="243">
        <v>83490</v>
      </c>
      <c r="G15" s="243">
        <v>154097</v>
      </c>
    </row>
    <row r="16" spans="1:7" ht="15">
      <c r="A16" s="237"/>
      <c r="B16" s="244" t="s">
        <v>431</v>
      </c>
      <c r="C16" s="245">
        <v>2109870</v>
      </c>
      <c r="D16" s="245">
        <v>324453</v>
      </c>
      <c r="E16" s="245">
        <v>538835</v>
      </c>
      <c r="F16" s="245">
        <v>1365133</v>
      </c>
      <c r="G16" s="245">
        <v>1926195</v>
      </c>
    </row>
    <row r="17" spans="1:7" ht="15.75">
      <c r="A17" s="158" t="s">
        <v>490</v>
      </c>
      <c r="B17" s="150" t="s">
        <v>491</v>
      </c>
      <c r="C17" s="243"/>
      <c r="D17" s="243"/>
      <c r="E17" s="246"/>
      <c r="F17" s="247"/>
      <c r="G17" s="248"/>
    </row>
    <row r="18" spans="1:7" ht="15" customHeight="1">
      <c r="A18" s="146">
        <v>1</v>
      </c>
      <c r="B18" s="147" t="s">
        <v>5</v>
      </c>
      <c r="C18" s="243">
        <v>4434</v>
      </c>
      <c r="D18" s="243">
        <v>7</v>
      </c>
      <c r="E18" s="243">
        <v>10</v>
      </c>
      <c r="F18" s="243">
        <v>195</v>
      </c>
      <c r="G18" s="243">
        <v>237</v>
      </c>
    </row>
    <row r="19" spans="1:7" ht="15" customHeight="1">
      <c r="A19" s="146">
        <v>2</v>
      </c>
      <c r="B19" s="147" t="s">
        <v>6</v>
      </c>
      <c r="C19" s="243">
        <v>9447</v>
      </c>
      <c r="D19" s="243">
        <v>1380</v>
      </c>
      <c r="E19" s="243">
        <v>3133</v>
      </c>
      <c r="F19" s="243">
        <v>3330</v>
      </c>
      <c r="G19" s="243">
        <v>7109</v>
      </c>
    </row>
    <row r="20" spans="1:7" ht="15" customHeight="1">
      <c r="A20" s="146">
        <v>3</v>
      </c>
      <c r="B20" s="147" t="s">
        <v>40</v>
      </c>
      <c r="C20" s="243">
        <v>15609</v>
      </c>
      <c r="D20" s="243">
        <v>4363</v>
      </c>
      <c r="E20" s="243">
        <v>5622</v>
      </c>
      <c r="F20" s="243">
        <v>17317</v>
      </c>
      <c r="G20" s="243">
        <v>15713</v>
      </c>
    </row>
    <row r="21" spans="1:7" ht="15" customHeight="1">
      <c r="A21" s="146">
        <v>4</v>
      </c>
      <c r="B21" s="148" t="s">
        <v>85</v>
      </c>
      <c r="C21" s="243">
        <v>57881</v>
      </c>
      <c r="D21" s="243">
        <v>6153</v>
      </c>
      <c r="E21" s="243">
        <v>20712</v>
      </c>
      <c r="F21" s="243">
        <v>35692</v>
      </c>
      <c r="G21" s="243">
        <v>75456</v>
      </c>
    </row>
    <row r="22" spans="1:7" ht="15" customHeight="1">
      <c r="A22" s="146">
        <v>5</v>
      </c>
      <c r="B22" s="148" t="s">
        <v>42</v>
      </c>
      <c r="C22" s="243">
        <v>14955</v>
      </c>
      <c r="D22" s="243">
        <v>893</v>
      </c>
      <c r="E22" s="243">
        <v>2664</v>
      </c>
      <c r="F22" s="243">
        <v>8448</v>
      </c>
      <c r="G22" s="243">
        <v>13451</v>
      </c>
    </row>
    <row r="23" spans="1:7" ht="15" customHeight="1">
      <c r="A23" s="146">
        <v>6</v>
      </c>
      <c r="B23" s="147" t="s">
        <v>316</v>
      </c>
      <c r="C23" s="243">
        <v>23634</v>
      </c>
      <c r="D23" s="243">
        <v>2803</v>
      </c>
      <c r="E23" s="243">
        <v>3659</v>
      </c>
      <c r="F23" s="243">
        <v>7255</v>
      </c>
      <c r="G23" s="243">
        <v>12185</v>
      </c>
    </row>
    <row r="24" spans="1:7" ht="15" customHeight="1">
      <c r="A24" s="146">
        <v>7</v>
      </c>
      <c r="B24" s="148" t="s">
        <v>44</v>
      </c>
      <c r="C24" s="243">
        <v>10488</v>
      </c>
      <c r="D24" s="243">
        <v>980</v>
      </c>
      <c r="E24" s="243">
        <v>3800</v>
      </c>
      <c r="F24" s="243">
        <v>4338</v>
      </c>
      <c r="G24" s="243">
        <v>12600</v>
      </c>
    </row>
    <row r="25" spans="1:7" ht="15" customHeight="1">
      <c r="A25" s="146">
        <v>8</v>
      </c>
      <c r="B25" s="148" t="s">
        <v>14</v>
      </c>
      <c r="C25" s="243">
        <v>24033</v>
      </c>
      <c r="D25" s="243">
        <v>2867</v>
      </c>
      <c r="E25" s="243">
        <v>2451</v>
      </c>
      <c r="F25" s="243">
        <v>13163</v>
      </c>
      <c r="G25" s="243">
        <v>29529</v>
      </c>
    </row>
    <row r="26" spans="1:7" ht="15" customHeight="1">
      <c r="A26" s="146">
        <v>9</v>
      </c>
      <c r="B26" s="148" t="s">
        <v>317</v>
      </c>
      <c r="C26" s="243">
        <v>54849</v>
      </c>
      <c r="D26" s="243">
        <v>21165</v>
      </c>
      <c r="E26" s="243">
        <v>13429</v>
      </c>
      <c r="F26" s="243">
        <v>39631</v>
      </c>
      <c r="G26" s="243">
        <v>37935</v>
      </c>
    </row>
    <row r="27" spans="1:7" ht="15" customHeight="1">
      <c r="A27" s="146">
        <v>10</v>
      </c>
      <c r="B27" s="148" t="s">
        <v>318</v>
      </c>
      <c r="C27" s="243">
        <v>7759</v>
      </c>
      <c r="D27" s="243">
        <v>164</v>
      </c>
      <c r="E27" s="243">
        <v>265</v>
      </c>
      <c r="F27" s="243">
        <v>3475</v>
      </c>
      <c r="G27" s="243">
        <v>7693</v>
      </c>
    </row>
    <row r="28" spans="1:7" ht="15" customHeight="1">
      <c r="A28" s="146">
        <v>11</v>
      </c>
      <c r="B28" s="148" t="s">
        <v>319</v>
      </c>
      <c r="C28" s="243">
        <v>13256</v>
      </c>
      <c r="D28" s="243">
        <v>2991</v>
      </c>
      <c r="E28" s="243">
        <v>5208</v>
      </c>
      <c r="F28" s="243">
        <v>14530</v>
      </c>
      <c r="G28" s="243">
        <v>22207</v>
      </c>
    </row>
    <row r="29" spans="1:7" ht="15" customHeight="1">
      <c r="A29" s="146">
        <v>12</v>
      </c>
      <c r="B29" s="148" t="s">
        <v>46</v>
      </c>
      <c r="C29" s="243">
        <v>219</v>
      </c>
      <c r="D29" s="243">
        <v>1</v>
      </c>
      <c r="E29" s="243">
        <v>1</v>
      </c>
      <c r="F29" s="243">
        <v>52</v>
      </c>
      <c r="G29" s="243">
        <v>61</v>
      </c>
    </row>
    <row r="30" spans="1:7" ht="15" customHeight="1">
      <c r="A30" s="146">
        <v>13</v>
      </c>
      <c r="B30" s="147" t="s">
        <v>320</v>
      </c>
      <c r="C30" s="243">
        <v>190</v>
      </c>
      <c r="D30" s="243">
        <v>0</v>
      </c>
      <c r="E30" s="243">
        <v>0</v>
      </c>
      <c r="F30" s="243">
        <v>0</v>
      </c>
      <c r="G30" s="243">
        <v>0</v>
      </c>
    </row>
    <row r="31" spans="1:7" ht="15" customHeight="1">
      <c r="A31" s="146">
        <v>14</v>
      </c>
      <c r="B31" s="147" t="s">
        <v>321</v>
      </c>
      <c r="C31" s="243">
        <v>0</v>
      </c>
      <c r="D31" s="243">
        <v>0</v>
      </c>
      <c r="E31" s="243">
        <v>0</v>
      </c>
      <c r="F31" s="243">
        <v>0</v>
      </c>
      <c r="G31" s="243">
        <v>0</v>
      </c>
    </row>
    <row r="32" spans="1:7" ht="15" customHeight="1">
      <c r="A32" s="146">
        <v>15</v>
      </c>
      <c r="B32" s="147" t="s">
        <v>322</v>
      </c>
      <c r="C32" s="243">
        <v>1204</v>
      </c>
      <c r="D32" s="243">
        <v>819</v>
      </c>
      <c r="E32" s="243">
        <v>238</v>
      </c>
      <c r="F32" s="243">
        <v>10042</v>
      </c>
      <c r="G32" s="243">
        <v>5301</v>
      </c>
    </row>
    <row r="33" spans="1:7" ht="15" customHeight="1">
      <c r="A33" s="146">
        <v>16</v>
      </c>
      <c r="B33" s="148" t="s">
        <v>323</v>
      </c>
      <c r="C33" s="243">
        <v>15446</v>
      </c>
      <c r="D33" s="243">
        <v>107</v>
      </c>
      <c r="E33" s="243">
        <v>191</v>
      </c>
      <c r="F33" s="243">
        <v>4795</v>
      </c>
      <c r="G33" s="243">
        <v>2867</v>
      </c>
    </row>
    <row r="34" spans="1:7" ht="15" customHeight="1">
      <c r="A34" s="146">
        <v>17</v>
      </c>
      <c r="B34" s="148" t="s">
        <v>324</v>
      </c>
      <c r="C34" s="243">
        <v>62869</v>
      </c>
      <c r="D34" s="243">
        <v>2838</v>
      </c>
      <c r="E34" s="243">
        <v>3490</v>
      </c>
      <c r="F34" s="243">
        <v>25113</v>
      </c>
      <c r="G34" s="243">
        <v>49138</v>
      </c>
    </row>
    <row r="35" spans="1:7" ht="15" customHeight="1">
      <c r="A35" s="146">
        <v>18</v>
      </c>
      <c r="B35" s="148" t="s">
        <v>325</v>
      </c>
      <c r="C35" s="243">
        <v>488</v>
      </c>
      <c r="D35" s="243">
        <v>0</v>
      </c>
      <c r="E35" s="243">
        <v>0</v>
      </c>
      <c r="F35" s="243">
        <v>0</v>
      </c>
      <c r="G35" s="243">
        <v>0</v>
      </c>
    </row>
    <row r="36" spans="1:7" ht="15" customHeight="1">
      <c r="A36" s="146">
        <v>19</v>
      </c>
      <c r="B36" s="148" t="s">
        <v>13</v>
      </c>
      <c r="C36" s="243">
        <v>24144</v>
      </c>
      <c r="D36" s="243">
        <v>678</v>
      </c>
      <c r="E36" s="243">
        <v>2239</v>
      </c>
      <c r="F36" s="243">
        <v>11815</v>
      </c>
      <c r="G36" s="243">
        <v>30217</v>
      </c>
    </row>
    <row r="37" spans="1:7" ht="15" customHeight="1">
      <c r="A37" s="146">
        <v>20</v>
      </c>
      <c r="B37" s="148" t="s">
        <v>93</v>
      </c>
      <c r="C37" s="243">
        <v>102</v>
      </c>
      <c r="D37" s="243">
        <v>26</v>
      </c>
      <c r="E37" s="243">
        <v>34</v>
      </c>
      <c r="F37" s="243">
        <v>50</v>
      </c>
      <c r="G37" s="243">
        <v>60</v>
      </c>
    </row>
    <row r="38" spans="1:7" ht="15" customHeight="1">
      <c r="A38" s="146"/>
      <c r="B38" s="150" t="s">
        <v>433</v>
      </c>
      <c r="C38" s="245">
        <v>341007</v>
      </c>
      <c r="D38" s="245">
        <v>48235</v>
      </c>
      <c r="E38" s="245">
        <v>67146</v>
      </c>
      <c r="F38" s="245">
        <v>199241</v>
      </c>
      <c r="G38" s="245">
        <v>321759</v>
      </c>
    </row>
    <row r="39" spans="1:7" ht="15" customHeight="1">
      <c r="A39" s="158" t="s">
        <v>438</v>
      </c>
      <c r="B39" s="150" t="s">
        <v>439</v>
      </c>
      <c r="C39" s="243"/>
      <c r="D39" s="243"/>
      <c r="E39" s="243"/>
      <c r="F39" s="243"/>
      <c r="G39" s="243"/>
    </row>
    <row r="40" spans="1:7" ht="15.75">
      <c r="A40" s="149">
        <v>1</v>
      </c>
      <c r="B40" s="148" t="s">
        <v>328</v>
      </c>
      <c r="C40" s="243">
        <v>128008</v>
      </c>
      <c r="D40" s="243">
        <v>46673</v>
      </c>
      <c r="E40" s="243">
        <v>45105</v>
      </c>
      <c r="F40" s="243">
        <v>110470</v>
      </c>
      <c r="G40" s="243">
        <v>182494</v>
      </c>
    </row>
    <row r="41" spans="1:7" ht="15.75">
      <c r="A41" s="149">
        <v>2</v>
      </c>
      <c r="B41" s="148" t="s">
        <v>329</v>
      </c>
      <c r="C41" s="243">
        <v>24281</v>
      </c>
      <c r="D41" s="243">
        <v>14</v>
      </c>
      <c r="E41" s="243">
        <v>401</v>
      </c>
      <c r="F41" s="243">
        <v>2250</v>
      </c>
      <c r="G41" s="243">
        <v>1286</v>
      </c>
    </row>
    <row r="42" spans="1:7" ht="15" customHeight="1">
      <c r="A42" s="149">
        <v>3</v>
      </c>
      <c r="B42" s="148" t="s">
        <v>330</v>
      </c>
      <c r="C42" s="243">
        <v>5042</v>
      </c>
      <c r="D42" s="243">
        <v>7</v>
      </c>
      <c r="E42" s="243">
        <v>27</v>
      </c>
      <c r="F42" s="243">
        <v>7</v>
      </c>
      <c r="G42" s="243">
        <v>27</v>
      </c>
    </row>
    <row r="43" spans="1:7" ht="15" customHeight="1">
      <c r="A43" s="149">
        <v>4</v>
      </c>
      <c r="B43" s="148" t="s">
        <v>331</v>
      </c>
      <c r="C43" s="243">
        <v>4038</v>
      </c>
      <c r="D43" s="243">
        <v>1487</v>
      </c>
      <c r="E43" s="243">
        <v>1111</v>
      </c>
      <c r="F43" s="243">
        <v>2525</v>
      </c>
      <c r="G43" s="243">
        <v>1860</v>
      </c>
    </row>
    <row r="44" spans="1:7" ht="15.75">
      <c r="A44" s="149">
        <v>5</v>
      </c>
      <c r="B44" s="148" t="s">
        <v>332</v>
      </c>
      <c r="C44" s="243">
        <v>2808</v>
      </c>
      <c r="D44" s="243">
        <v>0</v>
      </c>
      <c r="E44" s="243">
        <v>0</v>
      </c>
      <c r="F44" s="243">
        <v>0</v>
      </c>
      <c r="G44" s="243">
        <v>0</v>
      </c>
    </row>
    <row r="45" spans="1:7" ht="14.25" customHeight="1">
      <c r="A45" s="149">
        <v>6</v>
      </c>
      <c r="B45" s="148" t="s">
        <v>333</v>
      </c>
      <c r="C45" s="243">
        <v>36028</v>
      </c>
      <c r="D45" s="243">
        <v>142</v>
      </c>
      <c r="E45" s="243">
        <v>1167</v>
      </c>
      <c r="F45" s="243">
        <v>1331</v>
      </c>
      <c r="G45" s="243">
        <v>11590</v>
      </c>
    </row>
    <row r="46" spans="1:7" ht="14.25" customHeight="1">
      <c r="A46" s="149">
        <v>7</v>
      </c>
      <c r="B46" s="147" t="s">
        <v>505</v>
      </c>
      <c r="C46" s="243">
        <v>996</v>
      </c>
      <c r="D46" s="243">
        <v>0</v>
      </c>
      <c r="E46" s="243">
        <v>0</v>
      </c>
      <c r="F46" s="243">
        <v>0</v>
      </c>
      <c r="G46" s="243">
        <v>0</v>
      </c>
    </row>
    <row r="47" spans="1:7" ht="14.25" customHeight="1">
      <c r="A47" s="149">
        <v>8</v>
      </c>
      <c r="B47" s="148" t="s">
        <v>335</v>
      </c>
      <c r="C47" s="243">
        <v>10826</v>
      </c>
      <c r="D47" s="243">
        <v>16</v>
      </c>
      <c r="E47" s="243">
        <v>70</v>
      </c>
      <c r="F47" s="243">
        <v>5</v>
      </c>
      <c r="G47" s="243">
        <v>40</v>
      </c>
    </row>
    <row r="48" spans="1:7" ht="14.25" customHeight="1">
      <c r="A48" s="149">
        <v>9</v>
      </c>
      <c r="B48" s="147" t="s">
        <v>336</v>
      </c>
      <c r="C48" s="243">
        <v>10293</v>
      </c>
      <c r="D48" s="243">
        <v>0</v>
      </c>
      <c r="E48" s="243">
        <v>0</v>
      </c>
      <c r="F48" s="243">
        <v>0</v>
      </c>
      <c r="G48" s="243">
        <v>0</v>
      </c>
    </row>
    <row r="49" spans="1:7" ht="15.75">
      <c r="A49" s="149">
        <v>10</v>
      </c>
      <c r="B49" s="147" t="s">
        <v>337</v>
      </c>
      <c r="C49" s="243">
        <v>5015</v>
      </c>
      <c r="D49" s="243">
        <v>10059</v>
      </c>
      <c r="E49" s="243">
        <v>10264</v>
      </c>
      <c r="F49" s="243">
        <v>20514</v>
      </c>
      <c r="G49" s="243">
        <v>37165</v>
      </c>
    </row>
    <row r="50" spans="1:7" ht="15" customHeight="1">
      <c r="A50" s="149">
        <v>11</v>
      </c>
      <c r="B50" s="148" t="s">
        <v>338</v>
      </c>
      <c r="C50" s="243">
        <v>17868</v>
      </c>
      <c r="D50" s="243">
        <v>9</v>
      </c>
      <c r="E50" s="243">
        <v>65</v>
      </c>
      <c r="F50" s="243">
        <v>84</v>
      </c>
      <c r="G50" s="243">
        <v>1998</v>
      </c>
    </row>
    <row r="51" spans="1:7" ht="15" customHeight="1">
      <c r="A51" s="149">
        <v>12</v>
      </c>
      <c r="B51" s="147" t="s">
        <v>339</v>
      </c>
      <c r="C51" s="243">
        <v>1646</v>
      </c>
      <c r="D51" s="243">
        <v>351</v>
      </c>
      <c r="E51" s="243">
        <v>243</v>
      </c>
      <c r="F51" s="243">
        <v>348</v>
      </c>
      <c r="G51" s="243">
        <v>298</v>
      </c>
    </row>
    <row r="52" spans="1:7" ht="15" customHeight="1">
      <c r="A52" s="149">
        <v>13</v>
      </c>
      <c r="B52" s="148" t="s">
        <v>441</v>
      </c>
      <c r="C52" s="243">
        <v>47844</v>
      </c>
      <c r="D52" s="243">
        <v>12270</v>
      </c>
      <c r="E52" s="243">
        <v>58814</v>
      </c>
      <c r="F52" s="243">
        <v>77286</v>
      </c>
      <c r="G52" s="243">
        <v>200881</v>
      </c>
    </row>
    <row r="53" spans="1:7" ht="15" customHeight="1">
      <c r="A53" s="149">
        <v>14</v>
      </c>
      <c r="B53" s="148" t="s">
        <v>12</v>
      </c>
      <c r="C53" s="243">
        <v>68416</v>
      </c>
      <c r="D53" s="243">
        <v>64004</v>
      </c>
      <c r="E53" s="243">
        <v>118853</v>
      </c>
      <c r="F53" s="243">
        <v>72427</v>
      </c>
      <c r="G53" s="243">
        <v>140905</v>
      </c>
    </row>
    <row r="54" spans="1:7" ht="15" customHeight="1">
      <c r="A54" s="149">
        <v>15</v>
      </c>
      <c r="B54" s="148" t="s">
        <v>442</v>
      </c>
      <c r="C54" s="243">
        <v>66781</v>
      </c>
      <c r="D54" s="243">
        <v>1464</v>
      </c>
      <c r="E54" s="243">
        <v>8130</v>
      </c>
      <c r="F54" s="243">
        <v>8826</v>
      </c>
      <c r="G54" s="243">
        <v>52123</v>
      </c>
    </row>
    <row r="55" spans="1:7" ht="15" customHeight="1">
      <c r="A55" s="149">
        <v>16</v>
      </c>
      <c r="B55" s="148" t="s">
        <v>506</v>
      </c>
      <c r="C55" s="243">
        <v>2263</v>
      </c>
      <c r="D55" s="243">
        <v>0</v>
      </c>
      <c r="E55" s="243">
        <v>0</v>
      </c>
      <c r="F55" s="243">
        <v>0</v>
      </c>
      <c r="G55" s="243">
        <v>0</v>
      </c>
    </row>
    <row r="56" spans="1:7" ht="15" customHeight="1">
      <c r="A56" s="149">
        <v>17</v>
      </c>
      <c r="B56" s="148" t="s">
        <v>480</v>
      </c>
      <c r="C56" s="243">
        <v>1466</v>
      </c>
      <c r="D56" s="243">
        <v>5729</v>
      </c>
      <c r="E56" s="243">
        <v>6252</v>
      </c>
      <c r="F56" s="243">
        <v>15645</v>
      </c>
      <c r="G56" s="243">
        <v>14855</v>
      </c>
    </row>
    <row r="57" spans="1:7" ht="15" customHeight="1">
      <c r="A57" s="146"/>
      <c r="B57" s="150" t="s">
        <v>445</v>
      </c>
      <c r="C57" s="245">
        <v>433619</v>
      </c>
      <c r="D57" s="245">
        <v>142225</v>
      </c>
      <c r="E57" s="245">
        <v>250502</v>
      </c>
      <c r="F57" s="245">
        <v>311718</v>
      </c>
      <c r="G57" s="245">
        <v>645522</v>
      </c>
    </row>
    <row r="58" spans="1:7" ht="15" customHeight="1">
      <c r="A58" s="158" t="s">
        <v>446</v>
      </c>
      <c r="B58" s="150" t="s">
        <v>447</v>
      </c>
      <c r="C58" s="243"/>
      <c r="D58" s="243"/>
      <c r="E58" s="243"/>
      <c r="F58" s="243"/>
      <c r="G58" s="243"/>
    </row>
    <row r="59" spans="1:7" ht="15" customHeight="1">
      <c r="A59" s="146">
        <v>1</v>
      </c>
      <c r="B59" s="147" t="s">
        <v>448</v>
      </c>
      <c r="C59" s="243">
        <v>222310</v>
      </c>
      <c r="D59" s="243">
        <v>215832</v>
      </c>
      <c r="E59" s="243">
        <v>100707</v>
      </c>
      <c r="F59" s="243">
        <v>258633</v>
      </c>
      <c r="G59" s="243">
        <v>224836</v>
      </c>
    </row>
    <row r="60" spans="1:7" ht="15" customHeight="1">
      <c r="A60" s="149">
        <v>2</v>
      </c>
      <c r="B60" s="148" t="s">
        <v>450</v>
      </c>
      <c r="C60" s="243">
        <v>274688</v>
      </c>
      <c r="D60" s="243">
        <v>134977</v>
      </c>
      <c r="E60" s="243">
        <v>199860</v>
      </c>
      <c r="F60" s="243">
        <v>285326</v>
      </c>
      <c r="G60" s="243">
        <v>362860</v>
      </c>
    </row>
    <row r="61" spans="1:7" ht="15" customHeight="1">
      <c r="A61" s="149">
        <v>3</v>
      </c>
      <c r="B61" s="148" t="s">
        <v>507</v>
      </c>
      <c r="C61" s="243">
        <v>374632</v>
      </c>
      <c r="D61" s="243">
        <v>130304</v>
      </c>
      <c r="E61" s="243">
        <v>123137</v>
      </c>
      <c r="F61" s="243">
        <v>236664</v>
      </c>
      <c r="G61" s="243">
        <v>235928</v>
      </c>
    </row>
    <row r="62" spans="1:7" ht="15.75">
      <c r="A62" s="158"/>
      <c r="B62" s="150" t="s">
        <v>452</v>
      </c>
      <c r="C62" s="245">
        <v>871630</v>
      </c>
      <c r="D62" s="245">
        <v>481113</v>
      </c>
      <c r="E62" s="245">
        <v>423704</v>
      </c>
      <c r="F62" s="245">
        <v>780623</v>
      </c>
      <c r="G62" s="245">
        <v>823624</v>
      </c>
    </row>
    <row r="63" spans="1:7" ht="14.25" customHeight="1">
      <c r="A63" s="150" t="s">
        <v>453</v>
      </c>
      <c r="B63" s="151"/>
      <c r="C63" s="245">
        <v>2884496</v>
      </c>
      <c r="D63" s="245">
        <v>514913</v>
      </c>
      <c r="E63" s="245">
        <v>856483</v>
      </c>
      <c r="F63" s="245">
        <v>1876092</v>
      </c>
      <c r="G63" s="245">
        <v>2893476</v>
      </c>
    </row>
    <row r="64" spans="1:7" ht="15.75">
      <c r="A64" s="150" t="s">
        <v>494</v>
      </c>
      <c r="B64" s="147"/>
      <c r="C64" s="245">
        <v>3756126</v>
      </c>
      <c r="D64" s="245">
        <v>996026</v>
      </c>
      <c r="E64" s="245">
        <v>1280187</v>
      </c>
      <c r="F64" s="249">
        <v>2656715</v>
      </c>
      <c r="G64" s="249">
        <v>3717100</v>
      </c>
    </row>
    <row r="65" spans="1:7" ht="14.25" customHeight="1">
      <c r="A65" s="158" t="s">
        <v>455</v>
      </c>
      <c r="B65" s="150" t="s">
        <v>456</v>
      </c>
      <c r="C65" s="243"/>
      <c r="D65" s="243"/>
      <c r="E65" s="243"/>
      <c r="F65" s="243"/>
      <c r="G65" s="243"/>
    </row>
    <row r="66" spans="1:7" ht="14.25" customHeight="1">
      <c r="A66" s="149">
        <v>1</v>
      </c>
      <c r="B66" s="148" t="s">
        <v>457</v>
      </c>
      <c r="C66" s="243">
        <v>15979</v>
      </c>
      <c r="D66" s="243">
        <v>25</v>
      </c>
      <c r="E66" s="243">
        <v>50</v>
      </c>
      <c r="F66" s="243">
        <v>1071</v>
      </c>
      <c r="G66" s="243">
        <v>2322</v>
      </c>
    </row>
    <row r="67" spans="1:7" ht="15" customHeight="1">
      <c r="A67" s="160">
        <v>2</v>
      </c>
      <c r="B67" s="161" t="s">
        <v>458</v>
      </c>
      <c r="C67" s="243">
        <v>1092122</v>
      </c>
      <c r="D67" s="243">
        <v>1021918</v>
      </c>
      <c r="E67" s="243">
        <v>551366</v>
      </c>
      <c r="F67" s="243">
        <v>2294701</v>
      </c>
      <c r="G67" s="243">
        <v>1037906</v>
      </c>
    </row>
    <row r="68" spans="1:7" ht="15" customHeight="1">
      <c r="A68" s="160">
        <v>3</v>
      </c>
      <c r="B68" s="250" t="s">
        <v>482</v>
      </c>
      <c r="C68" s="243">
        <v>26607</v>
      </c>
      <c r="D68" s="243">
        <v>0</v>
      </c>
      <c r="E68" s="243">
        <v>0</v>
      </c>
      <c r="F68" s="243">
        <v>0</v>
      </c>
      <c r="G68" s="243">
        <v>0</v>
      </c>
    </row>
    <row r="69" spans="1:7" ht="14.25" customHeight="1">
      <c r="A69" s="146"/>
      <c r="B69" s="150" t="s">
        <v>460</v>
      </c>
      <c r="C69" s="245">
        <v>1134708</v>
      </c>
      <c r="D69" s="245">
        <v>1021943</v>
      </c>
      <c r="E69" s="245">
        <v>551416</v>
      </c>
      <c r="F69" s="245">
        <v>2295772</v>
      </c>
      <c r="G69" s="245">
        <v>1040228</v>
      </c>
    </row>
    <row r="70" spans="1:7" ht="14.25" customHeight="1">
      <c r="A70" s="162" t="s">
        <v>461</v>
      </c>
      <c r="B70" s="163" t="s">
        <v>462</v>
      </c>
      <c r="C70" s="243">
        <v>0</v>
      </c>
      <c r="D70" s="243">
        <v>0</v>
      </c>
      <c r="E70" s="243">
        <v>0</v>
      </c>
      <c r="F70" s="243">
        <v>0</v>
      </c>
      <c r="G70" s="243">
        <v>0</v>
      </c>
    </row>
    <row r="71" spans="1:7" ht="14.25" customHeight="1">
      <c r="A71" s="162"/>
      <c r="B71" s="163" t="s">
        <v>463</v>
      </c>
      <c r="C71" s="243">
        <v>0</v>
      </c>
      <c r="D71" s="243">
        <v>0</v>
      </c>
      <c r="E71" s="243">
        <v>0</v>
      </c>
      <c r="F71" s="243">
        <v>0</v>
      </c>
      <c r="G71" s="243">
        <v>0</v>
      </c>
    </row>
    <row r="72" spans="1:7" ht="15.75">
      <c r="A72" s="162"/>
      <c r="B72" s="163" t="s">
        <v>508</v>
      </c>
      <c r="C72" s="251">
        <v>4890834</v>
      </c>
      <c r="D72" s="251">
        <v>2017969</v>
      </c>
      <c r="E72" s="251">
        <v>1831603</v>
      </c>
      <c r="F72" s="251">
        <v>4952487</v>
      </c>
      <c r="G72" s="251">
        <v>4757328</v>
      </c>
    </row>
  </sheetData>
  <mergeCells count="8">
    <mergeCell ref="A1:G1"/>
    <mergeCell ref="A2:G2"/>
    <mergeCell ref="F3:G3"/>
    <mergeCell ref="A4:A7"/>
    <mergeCell ref="B4:B7"/>
    <mergeCell ref="D4:E4"/>
    <mergeCell ref="F4:G6"/>
    <mergeCell ref="D5:E5"/>
  </mergeCells>
  <pageMargins left="0.7" right="0.7" top="0.75" bottom="0.75" header="0.3" footer="0.3"/>
  <pageSetup scale="63" orientation="portrait" verticalDpi="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79"/>
  <sheetViews>
    <sheetView topLeftCell="C10" workbookViewId="0">
      <selection activeCell="Q33" sqref="Q33"/>
    </sheetView>
  </sheetViews>
  <sheetFormatPr defaultRowHeight="15"/>
  <cols>
    <col min="1" max="1" width="11.7109375" style="276" bestFit="1" customWidth="1"/>
    <col min="2" max="2" width="51.7109375" style="276" customWidth="1"/>
    <col min="3" max="3" width="3.28515625" style="276" customWidth="1"/>
    <col min="4" max="4" width="19.5703125" style="276" hidden="1" customWidth="1"/>
    <col min="5" max="5" width="15.5703125" style="276" hidden="1" customWidth="1"/>
    <col min="6" max="6" width="24.5703125" style="276" customWidth="1"/>
    <col min="7" max="7" width="15.28515625" style="276" customWidth="1"/>
    <col min="8" max="8" width="14.28515625" style="276" customWidth="1"/>
    <col min="9" max="9" width="19.140625" style="276" customWidth="1"/>
    <col min="10" max="11" width="21" style="276" customWidth="1"/>
    <col min="12" max="16384" width="9.140625" style="276"/>
  </cols>
  <sheetData>
    <row r="1" spans="1:11" ht="18">
      <c r="A1" s="710" t="s">
        <v>860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</row>
    <row r="2" spans="1:11" ht="18">
      <c r="A2" s="710" t="s">
        <v>858</v>
      </c>
      <c r="B2" s="710"/>
      <c r="C2" s="710"/>
      <c r="D2" s="710"/>
      <c r="E2" s="710"/>
      <c r="F2" s="710"/>
      <c r="G2" s="710"/>
      <c r="H2" s="710"/>
      <c r="I2" s="710"/>
      <c r="J2" s="710"/>
      <c r="K2" s="710"/>
    </row>
    <row r="3" spans="1:11" ht="18">
      <c r="A3" s="710" t="s">
        <v>523</v>
      </c>
      <c r="B3" s="710"/>
      <c r="C3" s="710"/>
      <c r="D3" s="710"/>
      <c r="E3" s="710"/>
      <c r="F3" s="710"/>
      <c r="G3" s="710"/>
      <c r="H3" s="710"/>
      <c r="I3" s="710"/>
      <c r="J3" s="710"/>
      <c r="K3" s="710"/>
    </row>
    <row r="4" spans="1:11" ht="18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</row>
    <row r="5" spans="1:11" ht="18">
      <c r="A5" s="278" t="s">
        <v>412</v>
      </c>
      <c r="B5" s="711" t="s">
        <v>413</v>
      </c>
      <c r="C5" s="279"/>
      <c r="D5" s="713" t="s">
        <v>524</v>
      </c>
      <c r="E5" s="713"/>
      <c r="F5" s="714" t="s">
        <v>525</v>
      </c>
      <c r="G5" s="714"/>
      <c r="H5" s="714" t="s">
        <v>526</v>
      </c>
      <c r="I5" s="714"/>
      <c r="J5" s="714" t="s">
        <v>527</v>
      </c>
      <c r="K5" s="714"/>
    </row>
    <row r="6" spans="1:11" ht="18">
      <c r="A6" s="278" t="s">
        <v>418</v>
      </c>
      <c r="B6" s="712"/>
      <c r="C6" s="280"/>
      <c r="D6" s="281" t="s">
        <v>476</v>
      </c>
      <c r="E6" s="281" t="s">
        <v>477</v>
      </c>
      <c r="F6" s="281" t="s">
        <v>476</v>
      </c>
      <c r="G6" s="281" t="s">
        <v>477</v>
      </c>
      <c r="H6" s="281" t="s">
        <v>476</v>
      </c>
      <c r="I6" s="281" t="s">
        <v>477</v>
      </c>
      <c r="J6" s="281" t="s">
        <v>476</v>
      </c>
      <c r="K6" s="282" t="s">
        <v>477</v>
      </c>
    </row>
    <row r="7" spans="1:11" ht="18">
      <c r="A7" s="278" t="s">
        <v>426</v>
      </c>
      <c r="B7" s="283" t="s">
        <v>427</v>
      </c>
      <c r="C7" s="283"/>
      <c r="D7" s="284"/>
      <c r="E7" s="284"/>
      <c r="F7" s="284"/>
      <c r="G7" s="284"/>
      <c r="H7" s="284"/>
      <c r="I7" s="284"/>
      <c r="J7" s="284"/>
      <c r="K7" s="284"/>
    </row>
    <row r="8" spans="1:11" ht="18">
      <c r="A8" s="278">
        <v>1</v>
      </c>
      <c r="B8" s="283" t="s">
        <v>9</v>
      </c>
      <c r="C8" s="283"/>
      <c r="D8" s="285">
        <v>761260</v>
      </c>
      <c r="E8" s="285">
        <v>941045</v>
      </c>
      <c r="F8" s="285">
        <v>601708</v>
      </c>
      <c r="G8" s="285">
        <v>577192</v>
      </c>
      <c r="H8" s="285">
        <v>109884</v>
      </c>
      <c r="I8" s="285">
        <v>142471</v>
      </c>
      <c r="J8" s="285">
        <v>24262</v>
      </c>
      <c r="K8" s="285">
        <v>2392</v>
      </c>
    </row>
    <row r="9" spans="1:11" ht="18">
      <c r="A9" s="278">
        <v>2</v>
      </c>
      <c r="B9" s="283" t="s">
        <v>10</v>
      </c>
      <c r="C9" s="283"/>
      <c r="D9" s="285">
        <v>231284</v>
      </c>
      <c r="E9" s="285">
        <v>366454</v>
      </c>
      <c r="F9" s="285">
        <v>160367</v>
      </c>
      <c r="G9" s="285">
        <v>266751</v>
      </c>
      <c r="H9" s="285">
        <v>21332</v>
      </c>
      <c r="I9" s="285">
        <v>46520</v>
      </c>
      <c r="J9" s="285">
        <v>639</v>
      </c>
      <c r="K9" s="285">
        <v>125</v>
      </c>
    </row>
    <row r="10" spans="1:11" ht="18">
      <c r="A10" s="278">
        <v>3</v>
      </c>
      <c r="B10" s="283" t="s">
        <v>22</v>
      </c>
      <c r="C10" s="283"/>
      <c r="D10" s="285">
        <v>373807</v>
      </c>
      <c r="E10" s="285">
        <v>647399</v>
      </c>
      <c r="F10" s="285">
        <v>253831</v>
      </c>
      <c r="G10" s="285">
        <v>580616</v>
      </c>
      <c r="H10" s="285">
        <v>46857</v>
      </c>
      <c r="I10" s="285">
        <v>78024</v>
      </c>
      <c r="J10" s="285">
        <v>935</v>
      </c>
      <c r="K10" s="285">
        <v>1700</v>
      </c>
    </row>
    <row r="11" spans="1:11" ht="18">
      <c r="A11" s="278">
        <v>4</v>
      </c>
      <c r="B11" s="283" t="s">
        <v>313</v>
      </c>
      <c r="C11" s="283"/>
      <c r="D11" s="285">
        <v>93228</v>
      </c>
      <c r="E11" s="285">
        <v>139953</v>
      </c>
      <c r="F11" s="285">
        <v>69294</v>
      </c>
      <c r="G11" s="285">
        <v>93697</v>
      </c>
      <c r="H11" s="285">
        <v>27690</v>
      </c>
      <c r="I11" s="285">
        <v>38761</v>
      </c>
      <c r="J11" s="285">
        <v>3345</v>
      </c>
      <c r="K11" s="285">
        <v>335</v>
      </c>
    </row>
    <row r="12" spans="1:11" ht="18">
      <c r="A12" s="278">
        <v>5</v>
      </c>
      <c r="B12" s="283" t="s">
        <v>314</v>
      </c>
      <c r="C12" s="283"/>
      <c r="D12" s="285">
        <v>481325</v>
      </c>
      <c r="E12" s="285">
        <v>678394</v>
      </c>
      <c r="F12" s="285">
        <v>142475</v>
      </c>
      <c r="G12" s="285">
        <v>153854</v>
      </c>
      <c r="H12" s="285">
        <v>108831</v>
      </c>
      <c r="I12" s="285">
        <v>176801</v>
      </c>
      <c r="J12" s="285">
        <v>210</v>
      </c>
      <c r="K12" s="285">
        <v>456</v>
      </c>
    </row>
    <row r="13" spans="1:11" ht="18">
      <c r="A13" s="278">
        <v>6</v>
      </c>
      <c r="B13" s="283" t="s">
        <v>315</v>
      </c>
      <c r="C13" s="283"/>
      <c r="D13" s="285">
        <v>162033</v>
      </c>
      <c r="E13" s="285">
        <v>646812</v>
      </c>
      <c r="F13" s="285">
        <v>361226</v>
      </c>
      <c r="G13" s="285">
        <v>410844</v>
      </c>
      <c r="H13" s="285">
        <v>110608</v>
      </c>
      <c r="I13" s="285">
        <v>93203</v>
      </c>
      <c r="J13" s="285">
        <v>10734</v>
      </c>
      <c r="K13" s="285">
        <v>1173</v>
      </c>
    </row>
    <row r="14" spans="1:11" ht="18">
      <c r="A14" s="278">
        <v>7</v>
      </c>
      <c r="B14" s="283" t="s">
        <v>24</v>
      </c>
      <c r="C14" s="283"/>
      <c r="D14" s="285">
        <v>403854</v>
      </c>
      <c r="E14" s="285">
        <v>450777</v>
      </c>
      <c r="F14" s="285">
        <v>481575</v>
      </c>
      <c r="G14" s="285">
        <v>373476</v>
      </c>
      <c r="H14" s="285">
        <v>27872</v>
      </c>
      <c r="I14" s="285">
        <v>37106</v>
      </c>
      <c r="J14" s="285">
        <v>1062</v>
      </c>
      <c r="K14" s="285">
        <v>312</v>
      </c>
    </row>
    <row r="15" spans="1:11" ht="18">
      <c r="A15" s="278"/>
      <c r="B15" s="286" t="s">
        <v>431</v>
      </c>
      <c r="C15" s="286"/>
      <c r="D15" s="287">
        <v>2506791</v>
      </c>
      <c r="E15" s="287">
        <v>3870834</v>
      </c>
      <c r="F15" s="287">
        <v>2070476</v>
      </c>
      <c r="G15" s="287">
        <v>2456430</v>
      </c>
      <c r="H15" s="287">
        <v>453074</v>
      </c>
      <c r="I15" s="287">
        <v>612886</v>
      </c>
      <c r="J15" s="287">
        <v>41187</v>
      </c>
      <c r="K15" s="287">
        <v>6493</v>
      </c>
    </row>
    <row r="16" spans="1:11" ht="18">
      <c r="A16" s="715" t="s">
        <v>432</v>
      </c>
      <c r="B16" s="716"/>
      <c r="C16" s="288"/>
      <c r="D16" s="285"/>
      <c r="E16" s="285"/>
      <c r="F16" s="285"/>
      <c r="G16" s="285"/>
      <c r="H16" s="285"/>
      <c r="I16" s="285"/>
      <c r="J16" s="285"/>
      <c r="K16" s="285"/>
    </row>
    <row r="17" spans="1:11" ht="18">
      <c r="A17" s="289">
        <v>1</v>
      </c>
      <c r="B17" s="290" t="s">
        <v>5</v>
      </c>
      <c r="C17" s="283"/>
      <c r="D17" s="285">
        <v>0</v>
      </c>
      <c r="E17" s="285">
        <v>0</v>
      </c>
      <c r="F17" s="285">
        <v>0</v>
      </c>
      <c r="G17" s="285">
        <v>0</v>
      </c>
      <c r="H17" s="285">
        <v>2321</v>
      </c>
      <c r="I17" s="285">
        <v>2815</v>
      </c>
      <c r="J17" s="285">
        <v>0</v>
      </c>
      <c r="K17" s="285">
        <v>0</v>
      </c>
    </row>
    <row r="18" spans="1:11" ht="18">
      <c r="A18" s="289">
        <v>2</v>
      </c>
      <c r="B18" s="290" t="s">
        <v>6</v>
      </c>
      <c r="C18" s="283"/>
      <c r="D18" s="285">
        <v>11869</v>
      </c>
      <c r="E18" s="285">
        <v>14800</v>
      </c>
      <c r="F18" s="285">
        <v>309</v>
      </c>
      <c r="G18" s="285">
        <v>505</v>
      </c>
      <c r="H18" s="285">
        <v>1338</v>
      </c>
      <c r="I18" s="285">
        <v>2955</v>
      </c>
      <c r="J18" s="285">
        <v>49</v>
      </c>
      <c r="K18" s="285">
        <v>4</v>
      </c>
    </row>
    <row r="19" spans="1:11" ht="18">
      <c r="A19" s="289">
        <v>3</v>
      </c>
      <c r="B19" s="290" t="s">
        <v>40</v>
      </c>
      <c r="C19" s="283"/>
      <c r="D19" s="285">
        <v>0</v>
      </c>
      <c r="E19" s="285">
        <v>0</v>
      </c>
      <c r="F19" s="285">
        <v>17484</v>
      </c>
      <c r="G19" s="285">
        <v>20869</v>
      </c>
      <c r="H19" s="285">
        <v>4202</v>
      </c>
      <c r="I19" s="285">
        <v>6487</v>
      </c>
      <c r="J19" s="285">
        <v>0</v>
      </c>
      <c r="K19" s="285">
        <v>0</v>
      </c>
    </row>
    <row r="20" spans="1:11" ht="18">
      <c r="A20" s="289">
        <v>4</v>
      </c>
      <c r="B20" s="290" t="s">
        <v>85</v>
      </c>
      <c r="C20" s="283"/>
      <c r="D20" s="285">
        <v>56455</v>
      </c>
      <c r="E20" s="285">
        <v>135870</v>
      </c>
      <c r="F20" s="285">
        <v>49200</v>
      </c>
      <c r="G20" s="285">
        <v>122105</v>
      </c>
      <c r="H20" s="285">
        <v>2236</v>
      </c>
      <c r="I20" s="285">
        <v>4460</v>
      </c>
      <c r="J20" s="285">
        <v>204</v>
      </c>
      <c r="K20" s="285">
        <v>131</v>
      </c>
    </row>
    <row r="21" spans="1:11" ht="18">
      <c r="A21" s="289">
        <v>5</v>
      </c>
      <c r="B21" s="290" t="s">
        <v>42</v>
      </c>
      <c r="C21" s="283"/>
      <c r="D21" s="285">
        <v>10816</v>
      </c>
      <c r="E21" s="285">
        <v>47964</v>
      </c>
      <c r="F21" s="285">
        <v>6431</v>
      </c>
      <c r="G21" s="285">
        <v>9461</v>
      </c>
      <c r="H21" s="285">
        <v>2010</v>
      </c>
      <c r="I21" s="285">
        <v>3279</v>
      </c>
      <c r="J21" s="285">
        <v>3</v>
      </c>
      <c r="K21" s="285">
        <v>1</v>
      </c>
    </row>
    <row r="22" spans="1:11" ht="18">
      <c r="A22" s="289">
        <v>6</v>
      </c>
      <c r="B22" s="290" t="s">
        <v>316</v>
      </c>
      <c r="C22" s="283"/>
      <c r="D22" s="285">
        <v>21743</v>
      </c>
      <c r="E22" s="285">
        <v>47068</v>
      </c>
      <c r="F22" s="285">
        <v>19185</v>
      </c>
      <c r="G22" s="285">
        <v>22541</v>
      </c>
      <c r="H22" s="285">
        <v>5412</v>
      </c>
      <c r="I22" s="285">
        <v>3912</v>
      </c>
      <c r="J22" s="285">
        <v>3</v>
      </c>
      <c r="K22" s="285">
        <v>1</v>
      </c>
    </row>
    <row r="23" spans="1:11" ht="18">
      <c r="A23" s="289">
        <v>7</v>
      </c>
      <c r="B23" s="290" t="s">
        <v>44</v>
      </c>
      <c r="C23" s="283"/>
      <c r="D23" s="285">
        <v>3700</v>
      </c>
      <c r="E23" s="285">
        <v>8000</v>
      </c>
      <c r="F23" s="285">
        <v>3229</v>
      </c>
      <c r="G23" s="285">
        <v>7000</v>
      </c>
      <c r="H23" s="285">
        <v>1437</v>
      </c>
      <c r="I23" s="285">
        <v>2800</v>
      </c>
      <c r="J23" s="285">
        <v>0</v>
      </c>
      <c r="K23" s="285">
        <v>0</v>
      </c>
    </row>
    <row r="24" spans="1:11" ht="18">
      <c r="A24" s="289">
        <v>8</v>
      </c>
      <c r="B24" s="290" t="s">
        <v>14</v>
      </c>
      <c r="C24" s="283"/>
      <c r="D24" s="285">
        <v>11045</v>
      </c>
      <c r="E24" s="285">
        <v>11725</v>
      </c>
      <c r="F24" s="285">
        <v>9234</v>
      </c>
      <c r="G24" s="285">
        <v>5146</v>
      </c>
      <c r="H24" s="285">
        <v>2387</v>
      </c>
      <c r="I24" s="285">
        <v>5291</v>
      </c>
      <c r="J24" s="285">
        <v>400</v>
      </c>
      <c r="K24" s="285">
        <v>38</v>
      </c>
    </row>
    <row r="25" spans="1:11" ht="18">
      <c r="A25" s="289">
        <v>9</v>
      </c>
      <c r="B25" s="290" t="s">
        <v>317</v>
      </c>
      <c r="C25" s="283"/>
      <c r="D25" s="285">
        <v>17449</v>
      </c>
      <c r="E25" s="285">
        <v>25943</v>
      </c>
      <c r="F25" s="285">
        <v>25316</v>
      </c>
      <c r="G25" s="285">
        <v>88468</v>
      </c>
      <c r="H25" s="285">
        <v>10562</v>
      </c>
      <c r="I25" s="285">
        <v>66958</v>
      </c>
      <c r="J25" s="285">
        <v>859</v>
      </c>
      <c r="K25" s="285">
        <v>122</v>
      </c>
    </row>
    <row r="26" spans="1:11" ht="18">
      <c r="A26" s="289">
        <v>10</v>
      </c>
      <c r="B26" s="290" t="s">
        <v>318</v>
      </c>
      <c r="C26" s="283"/>
      <c r="D26" s="285">
        <v>6461</v>
      </c>
      <c r="E26" s="285">
        <v>16843</v>
      </c>
      <c r="F26" s="285">
        <v>2500</v>
      </c>
      <c r="G26" s="285">
        <v>6056</v>
      </c>
      <c r="H26" s="285">
        <v>1016</v>
      </c>
      <c r="I26" s="285">
        <v>5114</v>
      </c>
      <c r="J26" s="285">
        <v>0</v>
      </c>
      <c r="K26" s="285">
        <v>0</v>
      </c>
    </row>
    <row r="27" spans="1:11" ht="18">
      <c r="A27" s="289">
        <v>11</v>
      </c>
      <c r="B27" s="290" t="s">
        <v>319</v>
      </c>
      <c r="C27" s="283"/>
      <c r="D27" s="285">
        <v>20215</v>
      </c>
      <c r="E27" s="285">
        <v>24611</v>
      </c>
      <c r="F27" s="285">
        <v>14580</v>
      </c>
      <c r="G27" s="285">
        <v>19762</v>
      </c>
      <c r="H27" s="285">
        <v>2818</v>
      </c>
      <c r="I27" s="285">
        <v>4228</v>
      </c>
      <c r="J27" s="285">
        <v>385</v>
      </c>
      <c r="K27" s="285">
        <v>35</v>
      </c>
    </row>
    <row r="28" spans="1:11" ht="18">
      <c r="A28" s="289">
        <v>12</v>
      </c>
      <c r="B28" s="290" t="s">
        <v>46</v>
      </c>
      <c r="C28" s="283"/>
      <c r="D28" s="285">
        <v>172</v>
      </c>
      <c r="E28" s="285">
        <v>403</v>
      </c>
      <c r="F28" s="285">
        <v>0</v>
      </c>
      <c r="G28" s="285">
        <v>0</v>
      </c>
      <c r="H28" s="285">
        <v>23</v>
      </c>
      <c r="I28" s="285">
        <v>63</v>
      </c>
      <c r="J28" s="285">
        <v>0</v>
      </c>
      <c r="K28" s="285">
        <v>0</v>
      </c>
    </row>
    <row r="29" spans="1:11" ht="18">
      <c r="A29" s="289">
        <v>13</v>
      </c>
      <c r="B29" s="290" t="s">
        <v>320</v>
      </c>
      <c r="C29" s="283"/>
      <c r="D29" s="285">
        <v>6</v>
      </c>
      <c r="E29" s="285">
        <v>12</v>
      </c>
      <c r="F29" s="285">
        <v>0</v>
      </c>
      <c r="G29" s="285">
        <v>0</v>
      </c>
      <c r="H29" s="285">
        <v>6</v>
      </c>
      <c r="I29" s="285">
        <v>12</v>
      </c>
      <c r="J29" s="285">
        <v>0</v>
      </c>
      <c r="K29" s="285">
        <v>0</v>
      </c>
    </row>
    <row r="30" spans="1:11" ht="18">
      <c r="A30" s="289">
        <v>14</v>
      </c>
      <c r="B30" s="290" t="s">
        <v>321</v>
      </c>
      <c r="C30" s="283"/>
      <c r="D30" s="285">
        <v>0</v>
      </c>
      <c r="E30" s="285">
        <v>0</v>
      </c>
      <c r="F30" s="285">
        <v>0</v>
      </c>
      <c r="G30" s="285">
        <v>0</v>
      </c>
      <c r="H30" s="285">
        <v>52</v>
      </c>
      <c r="I30" s="285">
        <v>97</v>
      </c>
      <c r="J30" s="285">
        <v>221</v>
      </c>
      <c r="K30" s="285">
        <v>24</v>
      </c>
    </row>
    <row r="31" spans="1:11" ht="18">
      <c r="A31" s="289">
        <v>15</v>
      </c>
      <c r="B31" s="290" t="s">
        <v>322</v>
      </c>
      <c r="C31" s="283"/>
      <c r="D31" s="285">
        <v>1398</v>
      </c>
      <c r="E31" s="285">
        <v>261</v>
      </c>
      <c r="F31" s="285">
        <v>958</v>
      </c>
      <c r="G31" s="285">
        <v>2512</v>
      </c>
      <c r="H31" s="285">
        <v>674</v>
      </c>
      <c r="I31" s="285">
        <v>1341</v>
      </c>
      <c r="J31" s="285">
        <v>36</v>
      </c>
      <c r="K31" s="285">
        <v>9</v>
      </c>
    </row>
    <row r="32" spans="1:11" ht="18">
      <c r="A32" s="289">
        <v>16</v>
      </c>
      <c r="B32" s="290" t="s">
        <v>323</v>
      </c>
      <c r="C32" s="283"/>
      <c r="D32" s="285">
        <v>0</v>
      </c>
      <c r="E32" s="285">
        <v>0</v>
      </c>
      <c r="F32" s="285">
        <v>2601</v>
      </c>
      <c r="G32" s="285">
        <v>2187</v>
      </c>
      <c r="H32" s="285">
        <v>11</v>
      </c>
      <c r="I32" s="285">
        <v>25</v>
      </c>
      <c r="J32" s="285">
        <v>0</v>
      </c>
      <c r="K32" s="285">
        <v>0</v>
      </c>
    </row>
    <row r="33" spans="1:11" ht="18">
      <c r="A33" s="289">
        <v>17</v>
      </c>
      <c r="B33" s="290" t="s">
        <v>324</v>
      </c>
      <c r="C33" s="283"/>
      <c r="D33" s="285">
        <v>176930</v>
      </c>
      <c r="E33" s="285">
        <v>187099</v>
      </c>
      <c r="F33" s="285">
        <v>255314</v>
      </c>
      <c r="G33" s="285">
        <v>148903</v>
      </c>
      <c r="H33" s="285">
        <v>9390</v>
      </c>
      <c r="I33" s="285">
        <v>10127</v>
      </c>
      <c r="J33" s="285">
        <v>384</v>
      </c>
      <c r="K33" s="285">
        <v>178</v>
      </c>
    </row>
    <row r="34" spans="1:11" ht="18">
      <c r="A34" s="289">
        <v>18</v>
      </c>
      <c r="B34" s="290" t="s">
        <v>325</v>
      </c>
      <c r="C34" s="283"/>
      <c r="D34" s="285">
        <v>497</v>
      </c>
      <c r="E34" s="285">
        <v>3849</v>
      </c>
      <c r="F34" s="285">
        <v>0</v>
      </c>
      <c r="G34" s="285">
        <v>0</v>
      </c>
      <c r="H34" s="285">
        <v>124</v>
      </c>
      <c r="I34" s="285">
        <v>569</v>
      </c>
      <c r="J34" s="285">
        <v>0</v>
      </c>
      <c r="K34" s="285">
        <v>0</v>
      </c>
    </row>
    <row r="35" spans="1:11" ht="18">
      <c r="A35" s="289">
        <v>19</v>
      </c>
      <c r="B35" s="290" t="s">
        <v>13</v>
      </c>
      <c r="C35" s="284"/>
      <c r="D35" s="285">
        <v>83203</v>
      </c>
      <c r="E35" s="285">
        <v>179320</v>
      </c>
      <c r="F35" s="285">
        <v>75678</v>
      </c>
      <c r="G35" s="285">
        <v>215010</v>
      </c>
      <c r="H35" s="285">
        <v>1758</v>
      </c>
      <c r="I35" s="285">
        <v>9438</v>
      </c>
      <c r="J35" s="285">
        <v>9</v>
      </c>
      <c r="K35" s="285">
        <v>64</v>
      </c>
    </row>
    <row r="36" spans="1:11" ht="18">
      <c r="A36" s="289">
        <v>20</v>
      </c>
      <c r="B36" s="290" t="s">
        <v>93</v>
      </c>
      <c r="C36" s="284"/>
      <c r="D36" s="285">
        <v>119</v>
      </c>
      <c r="E36" s="285">
        <v>105</v>
      </c>
      <c r="F36" s="285">
        <v>39</v>
      </c>
      <c r="G36" s="285">
        <v>44</v>
      </c>
      <c r="H36" s="285">
        <v>43</v>
      </c>
      <c r="I36" s="285">
        <v>15</v>
      </c>
      <c r="J36" s="285">
        <v>0</v>
      </c>
      <c r="K36" s="285">
        <v>0</v>
      </c>
    </row>
    <row r="37" spans="1:11" ht="18">
      <c r="A37" s="289"/>
      <c r="B37" s="290" t="s">
        <v>433</v>
      </c>
      <c r="C37" s="283"/>
      <c r="D37" s="287">
        <v>422078</v>
      </c>
      <c r="E37" s="287">
        <v>703873</v>
      </c>
      <c r="F37" s="287">
        <v>482058</v>
      </c>
      <c r="G37" s="287">
        <v>670569</v>
      </c>
      <c r="H37" s="287">
        <v>47820</v>
      </c>
      <c r="I37" s="287">
        <v>129986</v>
      </c>
      <c r="J37" s="287">
        <v>2553</v>
      </c>
      <c r="K37" s="287">
        <v>607</v>
      </c>
    </row>
    <row r="38" spans="1:11" ht="18">
      <c r="A38" s="278"/>
      <c r="B38" s="283"/>
      <c r="C38" s="283"/>
      <c r="D38" s="285"/>
      <c r="E38" s="285"/>
      <c r="F38" s="285"/>
      <c r="G38" s="285"/>
      <c r="H38" s="285"/>
      <c r="I38" s="285"/>
      <c r="J38" s="285"/>
      <c r="K38" s="285"/>
    </row>
    <row r="39" spans="1:11" ht="18">
      <c r="A39" s="710" t="s">
        <v>860</v>
      </c>
      <c r="B39" s="710"/>
      <c r="C39" s="710"/>
      <c r="D39" s="710"/>
      <c r="E39" s="710"/>
      <c r="F39" s="710"/>
      <c r="G39" s="710"/>
      <c r="H39" s="710"/>
      <c r="I39" s="710"/>
      <c r="J39" s="710"/>
      <c r="K39" s="710"/>
    </row>
    <row r="40" spans="1:11" ht="18">
      <c r="A40" s="710" t="s">
        <v>858</v>
      </c>
      <c r="B40" s="710"/>
      <c r="C40" s="710"/>
      <c r="D40" s="710"/>
      <c r="E40" s="710"/>
      <c r="F40" s="710"/>
      <c r="G40" s="710"/>
      <c r="H40" s="710"/>
      <c r="I40" s="710"/>
      <c r="J40" s="710"/>
      <c r="K40" s="710"/>
    </row>
    <row r="41" spans="1:11" ht="18">
      <c r="A41" s="710" t="s">
        <v>523</v>
      </c>
      <c r="B41" s="710"/>
      <c r="C41" s="710"/>
      <c r="D41" s="710"/>
      <c r="E41" s="710"/>
      <c r="F41" s="710"/>
      <c r="G41" s="710"/>
      <c r="H41" s="710"/>
      <c r="I41" s="710"/>
      <c r="J41" s="710"/>
      <c r="K41" s="710"/>
    </row>
    <row r="42" spans="1:11" ht="18">
      <c r="A42" s="291"/>
      <c r="B42" s="291"/>
      <c r="C42" s="291"/>
      <c r="D42" s="291"/>
      <c r="E42" s="291"/>
      <c r="F42" s="291"/>
      <c r="G42" s="291"/>
      <c r="H42" s="291"/>
      <c r="I42" s="291"/>
      <c r="J42" s="277"/>
      <c r="K42" s="277"/>
    </row>
    <row r="43" spans="1:11" ht="18">
      <c r="A43" s="278" t="s">
        <v>412</v>
      </c>
      <c r="B43" s="717" t="s">
        <v>413</v>
      </c>
      <c r="C43" s="292"/>
      <c r="D43" s="713" t="s">
        <v>524</v>
      </c>
      <c r="E43" s="713"/>
      <c r="F43" s="713" t="s">
        <v>525</v>
      </c>
      <c r="G43" s="713"/>
      <c r="H43" s="713" t="s">
        <v>526</v>
      </c>
      <c r="I43" s="713"/>
      <c r="J43" s="713" t="s">
        <v>527</v>
      </c>
      <c r="K43" s="713"/>
    </row>
    <row r="44" spans="1:11" ht="18">
      <c r="A44" s="278" t="s">
        <v>418</v>
      </c>
      <c r="B44" s="717"/>
      <c r="C44" s="292"/>
      <c r="D44" s="282" t="s">
        <v>476</v>
      </c>
      <c r="E44" s="282" t="s">
        <v>477</v>
      </c>
      <c r="F44" s="282" t="s">
        <v>476</v>
      </c>
      <c r="G44" s="282" t="s">
        <v>477</v>
      </c>
      <c r="H44" s="282" t="s">
        <v>476</v>
      </c>
      <c r="I44" s="282" t="s">
        <v>477</v>
      </c>
      <c r="J44" s="282" t="s">
        <v>476</v>
      </c>
      <c r="K44" s="282" t="s">
        <v>477</v>
      </c>
    </row>
    <row r="45" spans="1:11" ht="18">
      <c r="A45" s="289" t="s">
        <v>438</v>
      </c>
      <c r="B45" s="290" t="s">
        <v>439</v>
      </c>
      <c r="C45" s="284"/>
      <c r="D45" s="285"/>
      <c r="E45" s="285"/>
      <c r="F45" s="285"/>
      <c r="G45" s="285"/>
      <c r="H45" s="285"/>
      <c r="I45" s="285"/>
      <c r="J45" s="285"/>
      <c r="K45" s="285"/>
    </row>
    <row r="46" spans="1:11" ht="18">
      <c r="A46" s="289">
        <v>1</v>
      </c>
      <c r="B46" s="290" t="s">
        <v>328</v>
      </c>
      <c r="C46" s="284"/>
      <c r="D46" s="285">
        <v>194977</v>
      </c>
      <c r="E46" s="285">
        <v>190712</v>
      </c>
      <c r="F46" s="285">
        <v>187524</v>
      </c>
      <c r="G46" s="285">
        <v>186109</v>
      </c>
      <c r="H46" s="285">
        <v>7376</v>
      </c>
      <c r="I46" s="285">
        <v>9975</v>
      </c>
      <c r="J46" s="285">
        <v>51</v>
      </c>
      <c r="K46" s="285">
        <v>6</v>
      </c>
    </row>
    <row r="47" spans="1:11" ht="18">
      <c r="A47" s="289">
        <v>2</v>
      </c>
      <c r="B47" s="290" t="s">
        <v>528</v>
      </c>
      <c r="C47" s="284"/>
      <c r="D47" s="285">
        <v>14466</v>
      </c>
      <c r="E47" s="285">
        <v>50907</v>
      </c>
      <c r="F47" s="285">
        <v>12832</v>
      </c>
      <c r="G47" s="285">
        <v>21846</v>
      </c>
      <c r="H47" s="285">
        <v>2083</v>
      </c>
      <c r="I47" s="285">
        <v>4893</v>
      </c>
      <c r="J47" s="285">
        <v>0</v>
      </c>
      <c r="K47" s="285">
        <v>0</v>
      </c>
    </row>
    <row r="48" spans="1:11" ht="18">
      <c r="A48" s="289">
        <v>3</v>
      </c>
      <c r="B48" s="290" t="s">
        <v>330</v>
      </c>
      <c r="C48" s="284"/>
      <c r="D48" s="285">
        <v>0</v>
      </c>
      <c r="E48" s="285">
        <v>0</v>
      </c>
      <c r="F48" s="285">
        <v>1216</v>
      </c>
      <c r="G48" s="285">
        <v>2134</v>
      </c>
      <c r="H48" s="285">
        <v>11</v>
      </c>
      <c r="I48" s="285">
        <v>11</v>
      </c>
      <c r="J48" s="285">
        <v>15</v>
      </c>
      <c r="K48" s="285">
        <v>2</v>
      </c>
    </row>
    <row r="49" spans="1:11" ht="18">
      <c r="A49" s="289">
        <v>4</v>
      </c>
      <c r="B49" s="290" t="s">
        <v>331</v>
      </c>
      <c r="C49" s="284"/>
      <c r="D49" s="285">
        <v>2870</v>
      </c>
      <c r="E49" s="285">
        <v>1771</v>
      </c>
      <c r="F49" s="285">
        <v>2345</v>
      </c>
      <c r="G49" s="285">
        <v>1423</v>
      </c>
      <c r="H49" s="285">
        <v>39</v>
      </c>
      <c r="I49" s="285">
        <v>84</v>
      </c>
      <c r="J49" s="285">
        <v>0</v>
      </c>
      <c r="K49" s="285">
        <v>0.15</v>
      </c>
    </row>
    <row r="50" spans="1:11" ht="18">
      <c r="A50" s="289">
        <v>5</v>
      </c>
      <c r="B50" s="290" t="s">
        <v>332</v>
      </c>
      <c r="C50" s="284"/>
      <c r="D50" s="285">
        <v>13</v>
      </c>
      <c r="E50" s="285">
        <v>13</v>
      </c>
      <c r="F50" s="285">
        <v>0</v>
      </c>
      <c r="G50" s="285">
        <v>0</v>
      </c>
      <c r="H50" s="285">
        <v>5</v>
      </c>
      <c r="I50" s="285">
        <v>3</v>
      </c>
      <c r="J50" s="285">
        <v>0</v>
      </c>
      <c r="K50" s="285">
        <v>0</v>
      </c>
    </row>
    <row r="51" spans="1:11" ht="18">
      <c r="A51" s="289">
        <v>6</v>
      </c>
      <c r="B51" s="290" t="s">
        <v>333</v>
      </c>
      <c r="C51" s="284"/>
      <c r="D51" s="285">
        <v>27133</v>
      </c>
      <c r="E51" s="285">
        <v>40046</v>
      </c>
      <c r="F51" s="285">
        <v>25142</v>
      </c>
      <c r="G51" s="285">
        <v>23652</v>
      </c>
      <c r="H51" s="285">
        <v>509</v>
      </c>
      <c r="I51" s="285">
        <v>765</v>
      </c>
      <c r="J51" s="285">
        <v>0</v>
      </c>
      <c r="K51" s="285">
        <v>0</v>
      </c>
    </row>
    <row r="52" spans="1:11" ht="18">
      <c r="A52" s="289">
        <v>7</v>
      </c>
      <c r="B52" s="290" t="s">
        <v>334</v>
      </c>
      <c r="C52" s="284"/>
      <c r="D52" s="285">
        <v>0</v>
      </c>
      <c r="E52" s="285">
        <v>0</v>
      </c>
      <c r="F52" s="285">
        <v>0</v>
      </c>
      <c r="G52" s="285">
        <v>0</v>
      </c>
      <c r="H52" s="285">
        <v>0</v>
      </c>
      <c r="I52" s="285">
        <v>0</v>
      </c>
      <c r="J52" s="285">
        <v>0</v>
      </c>
      <c r="K52" s="285">
        <v>0</v>
      </c>
    </row>
    <row r="53" spans="1:11" ht="18">
      <c r="A53" s="289">
        <v>8</v>
      </c>
      <c r="B53" s="290" t="s">
        <v>335</v>
      </c>
      <c r="C53" s="284"/>
      <c r="D53" s="285">
        <v>1118</v>
      </c>
      <c r="E53" s="285">
        <v>2543</v>
      </c>
      <c r="F53" s="285">
        <v>105</v>
      </c>
      <c r="G53" s="285">
        <v>1050</v>
      </c>
      <c r="H53" s="285">
        <v>2675</v>
      </c>
      <c r="I53" s="285">
        <v>3181</v>
      </c>
      <c r="J53" s="285">
        <v>33</v>
      </c>
      <c r="K53" s="285">
        <v>9</v>
      </c>
    </row>
    <row r="54" spans="1:11" ht="18">
      <c r="A54" s="289">
        <v>9</v>
      </c>
      <c r="B54" s="290" t="s">
        <v>336</v>
      </c>
      <c r="C54" s="284"/>
      <c r="D54" s="285">
        <v>1859</v>
      </c>
      <c r="E54" s="285">
        <v>1291</v>
      </c>
      <c r="F54" s="285">
        <v>1378</v>
      </c>
      <c r="G54" s="285">
        <v>2918</v>
      </c>
      <c r="H54" s="285">
        <v>23</v>
      </c>
      <c r="I54" s="285">
        <v>13</v>
      </c>
      <c r="J54" s="285">
        <v>12</v>
      </c>
      <c r="K54" s="285">
        <v>18</v>
      </c>
    </row>
    <row r="55" spans="1:11" ht="18">
      <c r="A55" s="289">
        <v>10</v>
      </c>
      <c r="B55" s="290" t="s">
        <v>337</v>
      </c>
      <c r="C55" s="284"/>
      <c r="D55" s="285">
        <v>154302</v>
      </c>
      <c r="E55" s="285">
        <v>36078</v>
      </c>
      <c r="F55" s="285">
        <v>84513</v>
      </c>
      <c r="G55" s="285">
        <v>25059</v>
      </c>
      <c r="H55" s="285">
        <v>40156</v>
      </c>
      <c r="I55" s="285">
        <v>5656</v>
      </c>
      <c r="J55" s="285">
        <v>0</v>
      </c>
      <c r="K55" s="285">
        <v>0</v>
      </c>
    </row>
    <row r="56" spans="1:11" ht="18">
      <c r="A56" s="289">
        <v>11</v>
      </c>
      <c r="B56" s="290" t="s">
        <v>338</v>
      </c>
      <c r="C56" s="284"/>
      <c r="D56" s="285">
        <v>1103</v>
      </c>
      <c r="E56" s="285">
        <v>231</v>
      </c>
      <c r="F56" s="285">
        <v>202</v>
      </c>
      <c r="G56" s="285">
        <v>567</v>
      </c>
      <c r="H56" s="285">
        <v>311</v>
      </c>
      <c r="I56" s="285">
        <v>392</v>
      </c>
      <c r="J56" s="285">
        <v>0</v>
      </c>
      <c r="K56" s="285">
        <v>0</v>
      </c>
    </row>
    <row r="57" spans="1:11" ht="18">
      <c r="A57" s="289">
        <v>12</v>
      </c>
      <c r="B57" s="290" t="s">
        <v>339</v>
      </c>
      <c r="C57" s="284"/>
      <c r="D57" s="285">
        <v>745</v>
      </c>
      <c r="E57" s="285">
        <v>1532</v>
      </c>
      <c r="F57" s="285">
        <v>568</v>
      </c>
      <c r="G57" s="285">
        <v>496</v>
      </c>
      <c r="H57" s="285">
        <v>23</v>
      </c>
      <c r="I57" s="285">
        <v>41</v>
      </c>
      <c r="J57" s="285">
        <v>13</v>
      </c>
      <c r="K57" s="285">
        <v>1</v>
      </c>
    </row>
    <row r="58" spans="1:11" ht="18">
      <c r="A58" s="289">
        <v>13</v>
      </c>
      <c r="B58" s="290" t="s">
        <v>441</v>
      </c>
      <c r="C58" s="284"/>
      <c r="D58" s="285">
        <v>210122</v>
      </c>
      <c r="E58" s="285">
        <v>201318</v>
      </c>
      <c r="F58" s="285">
        <v>47495</v>
      </c>
      <c r="G58" s="285">
        <v>74787</v>
      </c>
      <c r="H58" s="285">
        <v>1885</v>
      </c>
      <c r="I58" s="285">
        <v>3908</v>
      </c>
      <c r="J58" s="285">
        <v>0</v>
      </c>
      <c r="K58" s="285">
        <v>0</v>
      </c>
    </row>
    <row r="59" spans="1:11" ht="18">
      <c r="A59" s="289">
        <v>14</v>
      </c>
      <c r="B59" s="290" t="s">
        <v>12</v>
      </c>
      <c r="C59" s="293"/>
      <c r="D59" s="285">
        <v>69937</v>
      </c>
      <c r="E59" s="285">
        <v>127397</v>
      </c>
      <c r="F59" s="285">
        <v>11850</v>
      </c>
      <c r="G59" s="285">
        <v>57020</v>
      </c>
      <c r="H59" s="285">
        <v>10610</v>
      </c>
      <c r="I59" s="285">
        <v>16455</v>
      </c>
      <c r="J59" s="285">
        <v>0</v>
      </c>
      <c r="K59" s="285">
        <v>0</v>
      </c>
    </row>
    <row r="60" spans="1:11" ht="18">
      <c r="A60" s="289">
        <v>15</v>
      </c>
      <c r="B60" s="290" t="s">
        <v>442</v>
      </c>
      <c r="C60" s="284"/>
      <c r="D60" s="285">
        <v>21261</v>
      </c>
      <c r="E60" s="285">
        <v>47799</v>
      </c>
      <c r="F60" s="285">
        <v>20328</v>
      </c>
      <c r="G60" s="285">
        <v>43589</v>
      </c>
      <c r="H60" s="285">
        <v>892</v>
      </c>
      <c r="I60" s="285">
        <v>2519</v>
      </c>
      <c r="J60" s="285">
        <v>0</v>
      </c>
      <c r="K60" s="285">
        <v>0</v>
      </c>
    </row>
    <row r="61" spans="1:11" ht="18">
      <c r="A61" s="289">
        <v>16</v>
      </c>
      <c r="B61" s="290" t="s">
        <v>106</v>
      </c>
      <c r="C61" s="284"/>
      <c r="D61" s="285">
        <v>25059</v>
      </c>
      <c r="E61" s="285">
        <v>32798</v>
      </c>
      <c r="F61" s="285">
        <v>16372</v>
      </c>
      <c r="G61" s="285">
        <v>28467</v>
      </c>
      <c r="H61" s="285">
        <v>1732</v>
      </c>
      <c r="I61" s="285">
        <v>2365</v>
      </c>
      <c r="J61" s="285">
        <v>0</v>
      </c>
      <c r="K61" s="285">
        <v>0</v>
      </c>
    </row>
    <row r="62" spans="1:11" ht="18">
      <c r="A62" s="289">
        <v>17</v>
      </c>
      <c r="B62" s="290" t="s">
        <v>344</v>
      </c>
      <c r="C62" s="284"/>
      <c r="D62" s="285">
        <v>0</v>
      </c>
      <c r="E62" s="285">
        <v>0</v>
      </c>
      <c r="F62" s="285">
        <v>0</v>
      </c>
      <c r="G62" s="285">
        <v>0</v>
      </c>
      <c r="H62" s="285">
        <v>0</v>
      </c>
      <c r="I62" s="285">
        <v>0</v>
      </c>
      <c r="J62" s="285">
        <v>0</v>
      </c>
      <c r="K62" s="285">
        <v>0</v>
      </c>
    </row>
    <row r="63" spans="1:11" ht="18">
      <c r="A63" s="289"/>
      <c r="B63" s="290" t="s">
        <v>445</v>
      </c>
      <c r="C63" s="284"/>
      <c r="D63" s="287">
        <v>724965</v>
      </c>
      <c r="E63" s="287">
        <v>734436</v>
      </c>
      <c r="F63" s="287">
        <v>411870</v>
      </c>
      <c r="G63" s="287">
        <v>469117</v>
      </c>
      <c r="H63" s="287">
        <v>68330</v>
      </c>
      <c r="I63" s="287">
        <v>50261</v>
      </c>
      <c r="J63" s="287">
        <v>124</v>
      </c>
      <c r="K63" s="287">
        <v>36.15</v>
      </c>
    </row>
    <row r="64" spans="1:11" ht="18">
      <c r="A64" s="289" t="s">
        <v>446</v>
      </c>
      <c r="B64" s="290" t="s">
        <v>447</v>
      </c>
      <c r="C64" s="284"/>
      <c r="D64" s="285"/>
      <c r="E64" s="285"/>
      <c r="F64" s="285"/>
      <c r="G64" s="285"/>
      <c r="H64" s="285"/>
      <c r="I64" s="285"/>
      <c r="J64" s="285"/>
      <c r="K64" s="285"/>
    </row>
    <row r="65" spans="1:11" ht="18">
      <c r="A65" s="289">
        <v>1</v>
      </c>
      <c r="B65" s="290" t="s">
        <v>448</v>
      </c>
      <c r="C65" s="284"/>
      <c r="D65" s="285">
        <v>189635</v>
      </c>
      <c r="E65" s="285">
        <v>155424</v>
      </c>
      <c r="F65" s="285">
        <v>211377</v>
      </c>
      <c r="G65" s="285">
        <v>208460</v>
      </c>
      <c r="H65" s="285">
        <v>92818</v>
      </c>
      <c r="I65" s="285">
        <v>89351</v>
      </c>
      <c r="J65" s="285">
        <v>0</v>
      </c>
      <c r="K65" s="285">
        <v>0</v>
      </c>
    </row>
    <row r="66" spans="1:11" ht="18">
      <c r="A66" s="289">
        <v>2</v>
      </c>
      <c r="B66" s="290" t="s">
        <v>450</v>
      </c>
      <c r="C66" s="284"/>
      <c r="D66" s="285">
        <v>324857</v>
      </c>
      <c r="E66" s="285">
        <v>357253</v>
      </c>
      <c r="F66" s="285">
        <v>360596</v>
      </c>
      <c r="G66" s="285">
        <v>242018</v>
      </c>
      <c r="H66" s="285">
        <v>145209</v>
      </c>
      <c r="I66" s="285">
        <v>99347</v>
      </c>
      <c r="J66" s="285">
        <v>97</v>
      </c>
      <c r="K66" s="285">
        <v>10</v>
      </c>
    </row>
    <row r="67" spans="1:11" ht="18">
      <c r="A67" s="289">
        <v>3</v>
      </c>
      <c r="B67" s="290" t="s">
        <v>507</v>
      </c>
      <c r="C67" s="284"/>
      <c r="D67" s="285">
        <v>863892</v>
      </c>
      <c r="E67" s="285">
        <v>653621</v>
      </c>
      <c r="F67" s="285">
        <v>642509</v>
      </c>
      <c r="G67" s="285">
        <v>477459</v>
      </c>
      <c r="H67" s="285">
        <v>63154</v>
      </c>
      <c r="I67" s="285">
        <v>44631</v>
      </c>
      <c r="J67" s="285">
        <v>89</v>
      </c>
      <c r="K67" s="285">
        <v>20</v>
      </c>
    </row>
    <row r="68" spans="1:11" ht="18">
      <c r="A68" s="289"/>
      <c r="B68" s="290" t="s">
        <v>452</v>
      </c>
      <c r="C68" s="284"/>
      <c r="D68" s="287">
        <v>1378384</v>
      </c>
      <c r="E68" s="287">
        <v>1166298</v>
      </c>
      <c r="F68" s="287">
        <v>1214482</v>
      </c>
      <c r="G68" s="287">
        <v>927937</v>
      </c>
      <c r="H68" s="287">
        <v>301181</v>
      </c>
      <c r="I68" s="287">
        <v>233329</v>
      </c>
      <c r="J68" s="287">
        <v>186</v>
      </c>
      <c r="K68" s="287">
        <v>30</v>
      </c>
    </row>
    <row r="69" spans="1:11" ht="18">
      <c r="A69" s="290" t="s">
        <v>453</v>
      </c>
      <c r="B69" s="294"/>
      <c r="C69" s="284"/>
      <c r="D69" s="287">
        <v>3653834</v>
      </c>
      <c r="E69" s="287">
        <v>5309143</v>
      </c>
      <c r="F69" s="287">
        <v>2964404</v>
      </c>
      <c r="G69" s="287">
        <v>3596116</v>
      </c>
      <c r="H69" s="287">
        <v>569224</v>
      </c>
      <c r="I69" s="287">
        <v>793133</v>
      </c>
      <c r="J69" s="287">
        <v>43864</v>
      </c>
      <c r="K69" s="287">
        <v>7136.15</v>
      </c>
    </row>
    <row r="70" spans="1:11" ht="18">
      <c r="A70" s="290" t="s">
        <v>529</v>
      </c>
      <c r="B70" s="290"/>
      <c r="C70" s="284"/>
      <c r="D70" s="287">
        <v>5032218</v>
      </c>
      <c r="E70" s="287">
        <v>6475441</v>
      </c>
      <c r="F70" s="287">
        <v>4178886</v>
      </c>
      <c r="G70" s="287">
        <v>4524053</v>
      </c>
      <c r="H70" s="287">
        <v>870405</v>
      </c>
      <c r="I70" s="287">
        <v>1026462</v>
      </c>
      <c r="J70" s="287">
        <v>44050</v>
      </c>
      <c r="K70" s="287">
        <v>7166.15</v>
      </c>
    </row>
    <row r="71" spans="1:11" ht="18">
      <c r="A71" s="289" t="s">
        <v>455</v>
      </c>
      <c r="B71" s="290" t="s">
        <v>456</v>
      </c>
      <c r="C71" s="284"/>
      <c r="D71" s="285"/>
      <c r="E71" s="285"/>
      <c r="F71" s="285"/>
      <c r="G71" s="285"/>
      <c r="H71" s="285"/>
      <c r="I71" s="285"/>
      <c r="J71" s="285"/>
      <c r="K71" s="285"/>
    </row>
    <row r="72" spans="1:11" ht="18">
      <c r="A72" s="289">
        <v>1</v>
      </c>
      <c r="B72" s="290" t="s">
        <v>457</v>
      </c>
      <c r="C72" s="284"/>
      <c r="D72" s="285">
        <v>1018</v>
      </c>
      <c r="E72" s="285">
        <v>4768</v>
      </c>
      <c r="F72" s="285">
        <v>219952</v>
      </c>
      <c r="G72" s="285">
        <v>110801</v>
      </c>
      <c r="H72" s="285">
        <v>20666</v>
      </c>
      <c r="I72" s="285">
        <v>10269</v>
      </c>
      <c r="J72" s="285">
        <v>0</v>
      </c>
      <c r="K72" s="285">
        <v>0</v>
      </c>
    </row>
    <row r="73" spans="1:11" ht="18">
      <c r="A73" s="289">
        <v>2</v>
      </c>
      <c r="B73" s="290" t="s">
        <v>458</v>
      </c>
      <c r="C73" s="284"/>
      <c r="D73" s="285">
        <v>2006675</v>
      </c>
      <c r="E73" s="285">
        <v>896460</v>
      </c>
      <c r="F73" s="285">
        <v>1847185</v>
      </c>
      <c r="G73" s="285">
        <v>901711</v>
      </c>
      <c r="H73" s="285">
        <v>377279</v>
      </c>
      <c r="I73" s="285">
        <v>174973</v>
      </c>
      <c r="J73" s="285">
        <v>0</v>
      </c>
      <c r="K73" s="285">
        <v>0</v>
      </c>
    </row>
    <row r="74" spans="1:11" ht="18.75">
      <c r="A74" s="289">
        <v>3</v>
      </c>
      <c r="B74" s="250" t="s">
        <v>482</v>
      </c>
      <c r="C74" s="284"/>
      <c r="D74" s="285">
        <v>0</v>
      </c>
      <c r="E74" s="285">
        <v>0</v>
      </c>
      <c r="F74" s="285">
        <v>0</v>
      </c>
      <c r="G74" s="285">
        <v>0</v>
      </c>
      <c r="H74" s="285">
        <v>0</v>
      </c>
      <c r="I74" s="285">
        <v>0</v>
      </c>
      <c r="J74" s="285">
        <v>0</v>
      </c>
      <c r="K74" s="285">
        <v>0</v>
      </c>
    </row>
    <row r="75" spans="1:11" ht="18">
      <c r="A75" s="289"/>
      <c r="B75" s="290" t="s">
        <v>460</v>
      </c>
      <c r="C75" s="284"/>
      <c r="D75" s="287">
        <v>2007693</v>
      </c>
      <c r="E75" s="287">
        <v>901228</v>
      </c>
      <c r="F75" s="287">
        <v>2067137</v>
      </c>
      <c r="G75" s="287">
        <v>1012512</v>
      </c>
      <c r="H75" s="287">
        <v>397945</v>
      </c>
      <c r="I75" s="287">
        <v>185242</v>
      </c>
      <c r="J75" s="287">
        <v>0</v>
      </c>
      <c r="K75" s="287">
        <v>0</v>
      </c>
    </row>
    <row r="76" spans="1:11" ht="18">
      <c r="A76" s="295" t="s">
        <v>461</v>
      </c>
      <c r="B76" s="290" t="s">
        <v>462</v>
      </c>
      <c r="C76" s="284"/>
      <c r="D76" s="285">
        <v>0</v>
      </c>
      <c r="E76" s="285">
        <v>0</v>
      </c>
      <c r="F76" s="285">
        <v>0</v>
      </c>
      <c r="G76" s="285">
        <v>0</v>
      </c>
      <c r="H76" s="285">
        <v>1443</v>
      </c>
      <c r="I76" s="285">
        <v>36445</v>
      </c>
      <c r="J76" s="285">
        <v>0</v>
      </c>
      <c r="K76" s="285">
        <v>0</v>
      </c>
    </row>
    <row r="77" spans="1:11" ht="18">
      <c r="A77" s="295"/>
      <c r="B77" s="290" t="s">
        <v>463</v>
      </c>
      <c r="C77" s="284"/>
      <c r="D77" s="285">
        <v>0</v>
      </c>
      <c r="E77" s="285">
        <v>0</v>
      </c>
      <c r="F77" s="285">
        <v>0</v>
      </c>
      <c r="G77" s="285">
        <v>0</v>
      </c>
      <c r="H77" s="287">
        <v>1443</v>
      </c>
      <c r="I77" s="285">
        <v>36445</v>
      </c>
      <c r="J77" s="285">
        <v>0</v>
      </c>
      <c r="K77" s="285">
        <v>0</v>
      </c>
    </row>
    <row r="78" spans="1:11" ht="18">
      <c r="A78" s="295"/>
      <c r="B78" s="290" t="s">
        <v>495</v>
      </c>
      <c r="C78" s="284"/>
      <c r="D78" s="287">
        <v>7039911</v>
      </c>
      <c r="E78" s="287">
        <v>7376669</v>
      </c>
      <c r="F78" s="287">
        <v>6246023</v>
      </c>
      <c r="G78" s="287">
        <v>5536565</v>
      </c>
      <c r="H78" s="287">
        <v>1269793</v>
      </c>
      <c r="I78" s="287">
        <v>1248149</v>
      </c>
      <c r="J78" s="287">
        <v>44050</v>
      </c>
      <c r="K78" s="287">
        <v>7166.15</v>
      </c>
    </row>
    <row r="79" spans="1:11" ht="18">
      <c r="A79" s="278"/>
      <c r="B79" s="284"/>
      <c r="C79" s="284"/>
      <c r="D79" s="285"/>
      <c r="E79" s="285"/>
      <c r="F79" s="285"/>
      <c r="G79" s="285"/>
      <c r="H79" s="285"/>
      <c r="I79" s="285"/>
      <c r="J79" s="285"/>
      <c r="K79" s="285"/>
    </row>
  </sheetData>
  <mergeCells count="17">
    <mergeCell ref="A16:B16"/>
    <mergeCell ref="A39:K39"/>
    <mergeCell ref="A40:K40"/>
    <mergeCell ref="A41:K41"/>
    <mergeCell ref="B43:B44"/>
    <mergeCell ref="D43:E43"/>
    <mergeCell ref="F43:G43"/>
    <mergeCell ref="H43:I43"/>
    <mergeCell ref="J43:K43"/>
    <mergeCell ref="A1:K1"/>
    <mergeCell ref="A2:K2"/>
    <mergeCell ref="A3:K3"/>
    <mergeCell ref="B5:B6"/>
    <mergeCell ref="D5:E5"/>
    <mergeCell ref="F5:G5"/>
    <mergeCell ref="H5:I5"/>
    <mergeCell ref="J5:K5"/>
  </mergeCells>
  <pageMargins left="0.7" right="0.7" top="0.75" bottom="0.75" header="0.3" footer="0.3"/>
  <pageSetup paperSize="9" scale="60" orientation="landscape" verticalDpi="0" r:id="rId1"/>
  <rowBreaks count="1" manualBreakCount="1">
    <brk id="38" max="16383" man="1"/>
  </row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D83"/>
  <sheetViews>
    <sheetView view="pageBreakPreview" topLeftCell="F58" zoomScale="60" workbookViewId="0">
      <selection activeCell="A42" sqref="A42:AD42"/>
    </sheetView>
  </sheetViews>
  <sheetFormatPr defaultRowHeight="20.25"/>
  <cols>
    <col min="1" max="1" width="11" style="296" customWidth="1"/>
    <col min="2" max="2" width="29.7109375" style="296" customWidth="1"/>
    <col min="3" max="3" width="13.140625" style="296" customWidth="1"/>
    <col min="4" max="4" width="13.85546875" style="296" customWidth="1"/>
    <col min="5" max="5" width="13.5703125" style="296" customWidth="1"/>
    <col min="6" max="6" width="13.140625" style="296" customWidth="1"/>
    <col min="7" max="7" width="13" style="296" customWidth="1"/>
    <col min="8" max="8" width="13.42578125" style="296" customWidth="1"/>
    <col min="9" max="9" width="13.140625" style="296" customWidth="1"/>
    <col min="10" max="10" width="14.85546875" style="296" customWidth="1"/>
    <col min="11" max="11" width="11.140625" style="296" customWidth="1"/>
    <col min="12" max="12" width="12.28515625" style="296" customWidth="1"/>
    <col min="13" max="13" width="12.5703125" style="296" customWidth="1"/>
    <col min="14" max="15" width="11.7109375" style="296" customWidth="1"/>
    <col min="16" max="16" width="11" style="296" customWidth="1"/>
    <col min="17" max="18" width="12.5703125" style="296" customWidth="1"/>
    <col min="19" max="19" width="11.42578125" style="296" customWidth="1"/>
    <col min="20" max="20" width="10.85546875" style="296" customWidth="1"/>
    <col min="21" max="21" width="11.7109375" style="296" bestFit="1" customWidth="1"/>
    <col min="22" max="23" width="11.5703125" style="296" customWidth="1"/>
    <col min="24" max="24" width="14.140625" style="296" customWidth="1"/>
    <col min="25" max="25" width="10.85546875" style="296" customWidth="1"/>
    <col min="26" max="26" width="12.7109375" style="296" customWidth="1"/>
    <col min="27" max="28" width="13.85546875" style="296" customWidth="1"/>
    <col min="29" max="29" width="16" style="296" customWidth="1"/>
    <col min="30" max="30" width="16.28515625" style="296" customWidth="1"/>
    <col min="31" max="16384" width="9.140625" style="296"/>
  </cols>
  <sheetData>
    <row r="1" spans="1:30">
      <c r="A1" s="718" t="s">
        <v>860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  <c r="AC1" s="718"/>
      <c r="AD1" s="718"/>
    </row>
    <row r="2" spans="1:30" ht="40.5" customHeight="1">
      <c r="A2" s="718" t="s">
        <v>858</v>
      </c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  <c r="V2" s="718"/>
      <c r="W2" s="718"/>
      <c r="X2" s="718"/>
      <c r="Y2" s="718"/>
      <c r="Z2" s="718"/>
      <c r="AA2" s="718"/>
      <c r="AB2" s="718"/>
      <c r="AC2" s="718"/>
      <c r="AD2" s="718"/>
    </row>
    <row r="3" spans="1:30">
      <c r="A3" s="718" t="s">
        <v>530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</row>
    <row r="4" spans="1:30" ht="5.25" customHeight="1">
      <c r="A4" s="297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719"/>
      <c r="AD4" s="719"/>
    </row>
    <row r="5" spans="1:30">
      <c r="A5" s="720" t="s">
        <v>484</v>
      </c>
      <c r="B5" s="723" t="s">
        <v>413</v>
      </c>
      <c r="C5" s="726" t="s">
        <v>531</v>
      </c>
      <c r="D5" s="727"/>
      <c r="E5" s="727"/>
      <c r="F5" s="727"/>
      <c r="G5" s="727" t="s">
        <v>532</v>
      </c>
      <c r="H5" s="727"/>
      <c r="I5" s="727"/>
      <c r="J5" s="727"/>
      <c r="K5" s="727" t="s">
        <v>533</v>
      </c>
      <c r="L5" s="727"/>
      <c r="M5" s="727"/>
      <c r="N5" s="727"/>
      <c r="O5" s="727" t="s">
        <v>534</v>
      </c>
      <c r="P5" s="727"/>
      <c r="Q5" s="727"/>
      <c r="R5" s="727"/>
      <c r="S5" s="727" t="s">
        <v>535</v>
      </c>
      <c r="T5" s="727"/>
      <c r="U5" s="727"/>
      <c r="V5" s="727"/>
      <c r="W5" s="728" t="s">
        <v>536</v>
      </c>
      <c r="X5" s="729"/>
      <c r="Y5" s="729"/>
      <c r="Z5" s="726"/>
      <c r="AA5" s="727" t="s">
        <v>71</v>
      </c>
      <c r="AB5" s="727"/>
      <c r="AC5" s="727"/>
      <c r="AD5" s="727"/>
    </row>
    <row r="6" spans="1:30" ht="87.75" customHeight="1">
      <c r="A6" s="721"/>
      <c r="B6" s="724"/>
      <c r="C6" s="730" t="s">
        <v>537</v>
      </c>
      <c r="D6" s="731"/>
      <c r="E6" s="732" t="s">
        <v>538</v>
      </c>
      <c r="F6" s="732"/>
      <c r="G6" s="731" t="s">
        <v>537</v>
      </c>
      <c r="H6" s="731"/>
      <c r="I6" s="732" t="s">
        <v>538</v>
      </c>
      <c r="J6" s="732"/>
      <c r="K6" s="731" t="s">
        <v>537</v>
      </c>
      <c r="L6" s="731"/>
      <c r="M6" s="732" t="s">
        <v>538</v>
      </c>
      <c r="N6" s="732"/>
      <c r="O6" s="731" t="s">
        <v>537</v>
      </c>
      <c r="P6" s="731"/>
      <c r="Q6" s="732" t="s">
        <v>538</v>
      </c>
      <c r="R6" s="732"/>
      <c r="S6" s="731" t="s">
        <v>537</v>
      </c>
      <c r="T6" s="731"/>
      <c r="U6" s="732" t="s">
        <v>538</v>
      </c>
      <c r="V6" s="732"/>
      <c r="W6" s="731" t="s">
        <v>537</v>
      </c>
      <c r="X6" s="731"/>
      <c r="Y6" s="732" t="s">
        <v>538</v>
      </c>
      <c r="Z6" s="732"/>
      <c r="AA6" s="731" t="s">
        <v>537</v>
      </c>
      <c r="AB6" s="731"/>
      <c r="AC6" s="732" t="s">
        <v>538</v>
      </c>
      <c r="AD6" s="732"/>
    </row>
    <row r="7" spans="1:30" ht="33" customHeight="1">
      <c r="A7" s="722"/>
      <c r="B7" s="725"/>
      <c r="C7" s="298" t="s">
        <v>476</v>
      </c>
      <c r="D7" s="299" t="s">
        <v>539</v>
      </c>
      <c r="E7" s="300" t="s">
        <v>476</v>
      </c>
      <c r="F7" s="299" t="s">
        <v>539</v>
      </c>
      <c r="G7" s="300" t="s">
        <v>476</v>
      </c>
      <c r="H7" s="299" t="s">
        <v>539</v>
      </c>
      <c r="I7" s="300" t="s">
        <v>476</v>
      </c>
      <c r="J7" s="299" t="s">
        <v>539</v>
      </c>
      <c r="K7" s="300" t="s">
        <v>476</v>
      </c>
      <c r="L7" s="299" t="s">
        <v>539</v>
      </c>
      <c r="M7" s="300" t="s">
        <v>476</v>
      </c>
      <c r="N7" s="299" t="s">
        <v>539</v>
      </c>
      <c r="O7" s="300" t="s">
        <v>476</v>
      </c>
      <c r="P7" s="299" t="s">
        <v>539</v>
      </c>
      <c r="Q7" s="300" t="s">
        <v>476</v>
      </c>
      <c r="R7" s="299" t="s">
        <v>539</v>
      </c>
      <c r="S7" s="300" t="s">
        <v>476</v>
      </c>
      <c r="T7" s="299" t="s">
        <v>539</v>
      </c>
      <c r="U7" s="300" t="s">
        <v>476</v>
      </c>
      <c r="V7" s="299" t="s">
        <v>539</v>
      </c>
      <c r="W7" s="300" t="s">
        <v>476</v>
      </c>
      <c r="X7" s="299" t="s">
        <v>539</v>
      </c>
      <c r="Y7" s="300" t="s">
        <v>476</v>
      </c>
      <c r="Z7" s="299" t="s">
        <v>539</v>
      </c>
      <c r="AA7" s="300" t="s">
        <v>476</v>
      </c>
      <c r="AB7" s="299" t="s">
        <v>539</v>
      </c>
      <c r="AC7" s="300" t="s">
        <v>476</v>
      </c>
      <c r="AD7" s="299" t="s">
        <v>539</v>
      </c>
    </row>
    <row r="8" spans="1:30" ht="20.100000000000001" customHeight="1">
      <c r="A8" s="301" t="s">
        <v>426</v>
      </c>
      <c r="B8" s="302" t="s">
        <v>427</v>
      </c>
      <c r="C8" s="303"/>
      <c r="D8" s="304"/>
      <c r="E8" s="304"/>
      <c r="F8" s="304"/>
      <c r="G8" s="304"/>
      <c r="H8" s="304"/>
      <c r="I8" s="303"/>
      <c r="J8" s="304"/>
      <c r="K8" s="304"/>
      <c r="L8" s="304"/>
      <c r="M8" s="303"/>
      <c r="N8" s="304"/>
      <c r="O8" s="304"/>
      <c r="P8" s="304"/>
      <c r="Q8" s="303"/>
      <c r="R8" s="304"/>
      <c r="S8" s="304"/>
      <c r="T8" s="304"/>
      <c r="U8" s="303"/>
      <c r="V8" s="304"/>
      <c r="W8" s="304"/>
      <c r="X8" s="304"/>
      <c r="Y8" s="304"/>
      <c r="Z8" s="304"/>
      <c r="AA8" s="304"/>
      <c r="AB8" s="304"/>
      <c r="AC8" s="303"/>
      <c r="AD8" s="304"/>
    </row>
    <row r="9" spans="1:30" ht="30" customHeight="1">
      <c r="A9" s="305">
        <v>1</v>
      </c>
      <c r="B9" s="306" t="s">
        <v>9</v>
      </c>
      <c r="C9" s="307">
        <v>4702</v>
      </c>
      <c r="D9" s="307">
        <v>5231</v>
      </c>
      <c r="E9" s="307">
        <v>45299</v>
      </c>
      <c r="F9" s="307">
        <v>72680</v>
      </c>
      <c r="G9" s="307">
        <v>13473</v>
      </c>
      <c r="H9" s="307">
        <v>27653</v>
      </c>
      <c r="I9" s="307">
        <v>181870</v>
      </c>
      <c r="J9" s="307">
        <v>343490</v>
      </c>
      <c r="K9" s="307">
        <v>150</v>
      </c>
      <c r="L9" s="307">
        <v>1167</v>
      </c>
      <c r="M9" s="307">
        <v>1350</v>
      </c>
      <c r="N9" s="307">
        <v>3575</v>
      </c>
      <c r="O9" s="307">
        <v>85</v>
      </c>
      <c r="P9" s="307">
        <v>301</v>
      </c>
      <c r="Q9" s="307">
        <v>945</v>
      </c>
      <c r="R9" s="307">
        <v>2850</v>
      </c>
      <c r="S9" s="307">
        <v>31</v>
      </c>
      <c r="T9" s="307">
        <v>107</v>
      </c>
      <c r="U9" s="307">
        <v>57</v>
      </c>
      <c r="V9" s="307">
        <v>133</v>
      </c>
      <c r="W9" s="307">
        <v>39</v>
      </c>
      <c r="X9" s="307">
        <v>79</v>
      </c>
      <c r="Y9" s="307">
        <v>915</v>
      </c>
      <c r="Z9" s="307">
        <v>206</v>
      </c>
      <c r="AA9" s="307">
        <v>18480</v>
      </c>
      <c r="AB9" s="307">
        <v>34538</v>
      </c>
      <c r="AC9" s="307">
        <v>230436</v>
      </c>
      <c r="AD9" s="307">
        <v>422934</v>
      </c>
    </row>
    <row r="10" spans="1:30" ht="30" customHeight="1">
      <c r="A10" s="305">
        <v>2</v>
      </c>
      <c r="B10" s="306" t="s">
        <v>10</v>
      </c>
      <c r="C10" s="307">
        <v>1606</v>
      </c>
      <c r="D10" s="307">
        <v>7488</v>
      </c>
      <c r="E10" s="307">
        <v>9425</v>
      </c>
      <c r="F10" s="307">
        <v>48597</v>
      </c>
      <c r="G10" s="307">
        <v>4183</v>
      </c>
      <c r="H10" s="307">
        <v>15878</v>
      </c>
      <c r="I10" s="307">
        <v>18060</v>
      </c>
      <c r="J10" s="307">
        <v>187370</v>
      </c>
      <c r="K10" s="307">
        <v>3448</v>
      </c>
      <c r="L10" s="307">
        <v>8323</v>
      </c>
      <c r="M10" s="307">
        <v>3318</v>
      </c>
      <c r="N10" s="307">
        <v>6891</v>
      </c>
      <c r="O10" s="307">
        <v>125</v>
      </c>
      <c r="P10" s="307">
        <v>118</v>
      </c>
      <c r="Q10" s="307">
        <v>533</v>
      </c>
      <c r="R10" s="307">
        <v>2618</v>
      </c>
      <c r="S10" s="307">
        <v>15</v>
      </c>
      <c r="T10" s="307">
        <v>368</v>
      </c>
      <c r="U10" s="307">
        <v>54</v>
      </c>
      <c r="V10" s="307">
        <v>5321</v>
      </c>
      <c r="W10" s="307">
        <v>67</v>
      </c>
      <c r="X10" s="307">
        <v>469</v>
      </c>
      <c r="Y10" s="307">
        <v>418</v>
      </c>
      <c r="Z10" s="307">
        <v>3421</v>
      </c>
      <c r="AA10" s="307">
        <v>9444</v>
      </c>
      <c r="AB10" s="307">
        <v>32644</v>
      </c>
      <c r="AC10" s="307">
        <v>31808</v>
      </c>
      <c r="AD10" s="307">
        <v>254218</v>
      </c>
    </row>
    <row r="11" spans="1:30" ht="30" customHeight="1">
      <c r="A11" s="305">
        <v>3</v>
      </c>
      <c r="B11" s="306" t="s">
        <v>22</v>
      </c>
      <c r="C11" s="307">
        <v>2193</v>
      </c>
      <c r="D11" s="307">
        <v>5901</v>
      </c>
      <c r="E11" s="307">
        <v>9771</v>
      </c>
      <c r="F11" s="307">
        <v>88984</v>
      </c>
      <c r="G11" s="307">
        <v>10459</v>
      </c>
      <c r="H11" s="307">
        <v>21699</v>
      </c>
      <c r="I11" s="307">
        <v>51013</v>
      </c>
      <c r="J11" s="307">
        <v>123878</v>
      </c>
      <c r="K11" s="307">
        <v>278</v>
      </c>
      <c r="L11" s="307">
        <v>1052</v>
      </c>
      <c r="M11" s="307">
        <v>1382</v>
      </c>
      <c r="N11" s="307">
        <v>3789</v>
      </c>
      <c r="O11" s="307">
        <v>151</v>
      </c>
      <c r="P11" s="307">
        <v>174</v>
      </c>
      <c r="Q11" s="307">
        <v>363</v>
      </c>
      <c r="R11" s="307">
        <v>729</v>
      </c>
      <c r="S11" s="307">
        <v>0</v>
      </c>
      <c r="T11" s="307">
        <v>0</v>
      </c>
      <c r="U11" s="307">
        <v>0</v>
      </c>
      <c r="V11" s="307">
        <v>0</v>
      </c>
      <c r="W11" s="307">
        <v>211</v>
      </c>
      <c r="X11" s="307">
        <v>2449</v>
      </c>
      <c r="Y11" s="307">
        <v>888</v>
      </c>
      <c r="Z11" s="307">
        <v>1485</v>
      </c>
      <c r="AA11" s="307">
        <v>13292</v>
      </c>
      <c r="AB11" s="307">
        <v>31275</v>
      </c>
      <c r="AC11" s="307">
        <v>63417</v>
      </c>
      <c r="AD11" s="307">
        <v>218865</v>
      </c>
    </row>
    <row r="12" spans="1:30" ht="30" customHeight="1">
      <c r="A12" s="305">
        <v>4</v>
      </c>
      <c r="B12" s="306" t="s">
        <v>313</v>
      </c>
      <c r="C12" s="307">
        <v>709</v>
      </c>
      <c r="D12" s="307">
        <v>2988</v>
      </c>
      <c r="E12" s="307">
        <v>9858</v>
      </c>
      <c r="F12" s="307">
        <v>16853</v>
      </c>
      <c r="G12" s="307">
        <v>11486</v>
      </c>
      <c r="H12" s="307">
        <v>31285</v>
      </c>
      <c r="I12" s="307">
        <v>69214</v>
      </c>
      <c r="J12" s="307">
        <v>101541</v>
      </c>
      <c r="K12" s="307">
        <v>40</v>
      </c>
      <c r="L12" s="307">
        <v>162</v>
      </c>
      <c r="M12" s="307">
        <v>5490</v>
      </c>
      <c r="N12" s="307">
        <v>7698</v>
      </c>
      <c r="O12" s="307">
        <v>18</v>
      </c>
      <c r="P12" s="307">
        <v>17</v>
      </c>
      <c r="Q12" s="307">
        <v>18</v>
      </c>
      <c r="R12" s="307">
        <v>17</v>
      </c>
      <c r="S12" s="307">
        <v>0</v>
      </c>
      <c r="T12" s="307">
        <v>0</v>
      </c>
      <c r="U12" s="307">
        <v>0</v>
      </c>
      <c r="V12" s="307">
        <v>0</v>
      </c>
      <c r="W12" s="307">
        <v>144</v>
      </c>
      <c r="X12" s="307">
        <v>1008</v>
      </c>
      <c r="Y12" s="307">
        <v>5409</v>
      </c>
      <c r="Z12" s="307">
        <v>7599</v>
      </c>
      <c r="AA12" s="307">
        <v>12397</v>
      </c>
      <c r="AB12" s="307">
        <v>35460</v>
      </c>
      <c r="AC12" s="307">
        <v>89989</v>
      </c>
      <c r="AD12" s="307">
        <v>133708</v>
      </c>
    </row>
    <row r="13" spans="1:30" ht="30" customHeight="1">
      <c r="A13" s="305">
        <v>5</v>
      </c>
      <c r="B13" s="306" t="s">
        <v>314</v>
      </c>
      <c r="C13" s="307">
        <v>141</v>
      </c>
      <c r="D13" s="307">
        <v>354</v>
      </c>
      <c r="E13" s="307">
        <v>32090</v>
      </c>
      <c r="F13" s="307">
        <v>45444</v>
      </c>
      <c r="G13" s="307">
        <v>345</v>
      </c>
      <c r="H13" s="307">
        <v>1905</v>
      </c>
      <c r="I13" s="307">
        <v>68790</v>
      </c>
      <c r="J13" s="307">
        <v>215537</v>
      </c>
      <c r="K13" s="307">
        <v>11</v>
      </c>
      <c r="L13" s="307">
        <v>13</v>
      </c>
      <c r="M13" s="307">
        <v>7914</v>
      </c>
      <c r="N13" s="307">
        <v>13756</v>
      </c>
      <c r="O13" s="307">
        <v>0</v>
      </c>
      <c r="P13" s="307">
        <v>0</v>
      </c>
      <c r="Q13" s="307">
        <v>30</v>
      </c>
      <c r="R13" s="307">
        <v>34</v>
      </c>
      <c r="S13" s="307">
        <v>0</v>
      </c>
      <c r="T13" s="307">
        <v>0</v>
      </c>
      <c r="U13" s="307">
        <v>0</v>
      </c>
      <c r="V13" s="307">
        <v>0</v>
      </c>
      <c r="W13" s="307">
        <v>9</v>
      </c>
      <c r="X13" s="307">
        <v>9</v>
      </c>
      <c r="Y13" s="307">
        <v>118</v>
      </c>
      <c r="Z13" s="307">
        <v>280</v>
      </c>
      <c r="AA13" s="307">
        <v>506</v>
      </c>
      <c r="AB13" s="307">
        <v>2281</v>
      </c>
      <c r="AC13" s="307">
        <v>108942</v>
      </c>
      <c r="AD13" s="307">
        <v>275051</v>
      </c>
    </row>
    <row r="14" spans="1:30" ht="30" customHeight="1">
      <c r="A14" s="305">
        <v>6</v>
      </c>
      <c r="B14" s="306" t="s">
        <v>315</v>
      </c>
      <c r="C14" s="307">
        <v>1214</v>
      </c>
      <c r="D14" s="307">
        <v>5888</v>
      </c>
      <c r="E14" s="307">
        <v>8203</v>
      </c>
      <c r="F14" s="307">
        <v>47325</v>
      </c>
      <c r="G14" s="307">
        <v>5853</v>
      </c>
      <c r="H14" s="307">
        <v>16082</v>
      </c>
      <c r="I14" s="307">
        <v>32668</v>
      </c>
      <c r="J14" s="307">
        <v>143301</v>
      </c>
      <c r="K14" s="307">
        <v>26</v>
      </c>
      <c r="L14" s="307">
        <v>457</v>
      </c>
      <c r="M14" s="307">
        <v>235</v>
      </c>
      <c r="N14" s="307">
        <v>19978</v>
      </c>
      <c r="O14" s="307">
        <v>102</v>
      </c>
      <c r="P14" s="307">
        <v>188</v>
      </c>
      <c r="Q14" s="307">
        <v>472</v>
      </c>
      <c r="R14" s="307">
        <v>578</v>
      </c>
      <c r="S14" s="307">
        <v>1</v>
      </c>
      <c r="T14" s="307">
        <v>1</v>
      </c>
      <c r="U14" s="307">
        <v>4</v>
      </c>
      <c r="V14" s="307">
        <v>30</v>
      </c>
      <c r="W14" s="307">
        <v>78</v>
      </c>
      <c r="X14" s="307">
        <v>748</v>
      </c>
      <c r="Y14" s="307">
        <v>494</v>
      </c>
      <c r="Z14" s="307">
        <v>6310</v>
      </c>
      <c r="AA14" s="307">
        <v>7274</v>
      </c>
      <c r="AB14" s="307">
        <v>23364</v>
      </c>
      <c r="AC14" s="307">
        <v>42076</v>
      </c>
      <c r="AD14" s="307">
        <v>217522</v>
      </c>
    </row>
    <row r="15" spans="1:30" ht="30" customHeight="1">
      <c r="A15" s="305">
        <v>7</v>
      </c>
      <c r="B15" s="306" t="s">
        <v>24</v>
      </c>
      <c r="C15" s="307">
        <v>3458</v>
      </c>
      <c r="D15" s="307">
        <v>7032</v>
      </c>
      <c r="E15" s="307">
        <v>10952</v>
      </c>
      <c r="F15" s="307">
        <v>31527</v>
      </c>
      <c r="G15" s="307">
        <v>16845</v>
      </c>
      <c r="H15" s="307">
        <v>24987</v>
      </c>
      <c r="I15" s="307">
        <v>48826</v>
      </c>
      <c r="J15" s="307">
        <v>90041</v>
      </c>
      <c r="K15" s="307">
        <v>50</v>
      </c>
      <c r="L15" s="307">
        <v>62</v>
      </c>
      <c r="M15" s="307">
        <v>240</v>
      </c>
      <c r="N15" s="307">
        <v>657</v>
      </c>
      <c r="O15" s="307">
        <v>273</v>
      </c>
      <c r="P15" s="307">
        <v>246</v>
      </c>
      <c r="Q15" s="307">
        <v>881</v>
      </c>
      <c r="R15" s="307">
        <v>1505</v>
      </c>
      <c r="S15" s="307">
        <v>38</v>
      </c>
      <c r="T15" s="307">
        <v>574</v>
      </c>
      <c r="U15" s="307">
        <v>102</v>
      </c>
      <c r="V15" s="307">
        <v>1113</v>
      </c>
      <c r="W15" s="307">
        <v>892</v>
      </c>
      <c r="X15" s="307">
        <v>1938</v>
      </c>
      <c r="Y15" s="307">
        <v>2509</v>
      </c>
      <c r="Z15" s="307">
        <v>8912</v>
      </c>
      <c r="AA15" s="307">
        <v>21556</v>
      </c>
      <c r="AB15" s="307">
        <v>34839</v>
      </c>
      <c r="AC15" s="307">
        <v>63510</v>
      </c>
      <c r="AD15" s="307">
        <v>133755</v>
      </c>
    </row>
    <row r="16" spans="1:30" ht="30" customHeight="1">
      <c r="A16" s="305"/>
      <c r="B16" s="302" t="s">
        <v>431</v>
      </c>
      <c r="C16" s="308">
        <v>14023</v>
      </c>
      <c r="D16" s="308">
        <v>34882</v>
      </c>
      <c r="E16" s="308">
        <v>125598</v>
      </c>
      <c r="F16" s="308">
        <v>351410</v>
      </c>
      <c r="G16" s="308">
        <v>62644</v>
      </c>
      <c r="H16" s="308">
        <v>139489</v>
      </c>
      <c r="I16" s="308">
        <v>470441</v>
      </c>
      <c r="J16" s="308">
        <v>1205158</v>
      </c>
      <c r="K16" s="308">
        <v>4003</v>
      </c>
      <c r="L16" s="308">
        <v>11236</v>
      </c>
      <c r="M16" s="308">
        <v>19929</v>
      </c>
      <c r="N16" s="308">
        <v>56344</v>
      </c>
      <c r="O16" s="308">
        <v>754</v>
      </c>
      <c r="P16" s="308">
        <v>1044</v>
      </c>
      <c r="Q16" s="308">
        <v>3242</v>
      </c>
      <c r="R16" s="308">
        <v>8331</v>
      </c>
      <c r="S16" s="308">
        <v>85</v>
      </c>
      <c r="T16" s="308">
        <v>1050</v>
      </c>
      <c r="U16" s="308">
        <v>217</v>
      </c>
      <c r="V16" s="308">
        <v>6597</v>
      </c>
      <c r="W16" s="308">
        <v>1440</v>
      </c>
      <c r="X16" s="308">
        <v>6700</v>
      </c>
      <c r="Y16" s="308">
        <v>10751</v>
      </c>
      <c r="Z16" s="308">
        <v>28213</v>
      </c>
      <c r="AA16" s="308">
        <v>82949</v>
      </c>
      <c r="AB16" s="308">
        <v>194401</v>
      </c>
      <c r="AC16" s="308">
        <v>630178</v>
      </c>
      <c r="AD16" s="308">
        <v>1656053</v>
      </c>
    </row>
    <row r="17" spans="1:30" ht="30" customHeight="1">
      <c r="A17" s="733" t="s">
        <v>432</v>
      </c>
      <c r="B17" s="734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</row>
    <row r="18" spans="1:30" ht="30" customHeight="1">
      <c r="A18" s="309">
        <v>1</v>
      </c>
      <c r="B18" s="310" t="s">
        <v>5</v>
      </c>
      <c r="C18" s="307">
        <v>9</v>
      </c>
      <c r="D18" s="307">
        <v>18</v>
      </c>
      <c r="E18" s="307">
        <v>256</v>
      </c>
      <c r="F18" s="307">
        <v>661</v>
      </c>
      <c r="G18" s="307">
        <v>6</v>
      </c>
      <c r="H18" s="307">
        <v>21</v>
      </c>
      <c r="I18" s="307">
        <v>548</v>
      </c>
      <c r="J18" s="307">
        <v>892</v>
      </c>
      <c r="K18" s="307">
        <v>0</v>
      </c>
      <c r="L18" s="307">
        <v>0</v>
      </c>
      <c r="M18" s="307">
        <v>0</v>
      </c>
      <c r="N18" s="307">
        <v>0</v>
      </c>
      <c r="O18" s="307">
        <v>0</v>
      </c>
      <c r="P18" s="307">
        <v>0</v>
      </c>
      <c r="Q18" s="307">
        <v>0</v>
      </c>
      <c r="R18" s="307">
        <v>0</v>
      </c>
      <c r="S18" s="307">
        <v>0</v>
      </c>
      <c r="T18" s="307">
        <v>0</v>
      </c>
      <c r="U18" s="307">
        <v>0</v>
      </c>
      <c r="V18" s="307">
        <v>0</v>
      </c>
      <c r="W18" s="307">
        <v>0</v>
      </c>
      <c r="X18" s="307">
        <v>0</v>
      </c>
      <c r="Y18" s="307">
        <v>0</v>
      </c>
      <c r="Z18" s="307">
        <v>0</v>
      </c>
      <c r="AA18" s="307">
        <v>15</v>
      </c>
      <c r="AB18" s="307">
        <v>39</v>
      </c>
      <c r="AC18" s="307">
        <v>804</v>
      </c>
      <c r="AD18" s="307">
        <v>1553</v>
      </c>
    </row>
    <row r="19" spans="1:30" ht="30" customHeight="1">
      <c r="A19" s="309">
        <v>2</v>
      </c>
      <c r="B19" s="310" t="s">
        <v>6</v>
      </c>
      <c r="C19" s="307">
        <v>226</v>
      </c>
      <c r="D19" s="307">
        <v>875</v>
      </c>
      <c r="E19" s="307">
        <v>831</v>
      </c>
      <c r="F19" s="307">
        <v>5375</v>
      </c>
      <c r="G19" s="307">
        <v>689</v>
      </c>
      <c r="H19" s="307">
        <v>1829</v>
      </c>
      <c r="I19" s="307">
        <v>2403</v>
      </c>
      <c r="J19" s="307">
        <v>6372</v>
      </c>
      <c r="K19" s="307">
        <v>8</v>
      </c>
      <c r="L19" s="307">
        <v>11</v>
      </c>
      <c r="M19" s="307">
        <v>86</v>
      </c>
      <c r="N19" s="307">
        <v>467</v>
      </c>
      <c r="O19" s="307">
        <v>3</v>
      </c>
      <c r="P19" s="307">
        <v>3</v>
      </c>
      <c r="Q19" s="307">
        <v>4</v>
      </c>
      <c r="R19" s="307">
        <v>5</v>
      </c>
      <c r="S19" s="307">
        <v>0</v>
      </c>
      <c r="T19" s="307">
        <v>0</v>
      </c>
      <c r="U19" s="307">
        <v>0</v>
      </c>
      <c r="V19" s="307">
        <v>0</v>
      </c>
      <c r="W19" s="307">
        <v>0</v>
      </c>
      <c r="X19" s="307">
        <v>0</v>
      </c>
      <c r="Y19" s="307">
        <v>11</v>
      </c>
      <c r="Z19" s="307">
        <v>155</v>
      </c>
      <c r="AA19" s="307">
        <v>926</v>
      </c>
      <c r="AB19" s="307">
        <v>2718</v>
      </c>
      <c r="AC19" s="307">
        <v>3335</v>
      </c>
      <c r="AD19" s="307">
        <v>12374</v>
      </c>
    </row>
    <row r="20" spans="1:30" ht="30" customHeight="1">
      <c r="A20" s="309">
        <v>3</v>
      </c>
      <c r="B20" s="310" t="s">
        <v>40</v>
      </c>
      <c r="C20" s="307">
        <v>89</v>
      </c>
      <c r="D20" s="307">
        <v>104</v>
      </c>
      <c r="E20" s="307">
        <v>1412</v>
      </c>
      <c r="F20" s="307">
        <v>7245</v>
      </c>
      <c r="G20" s="307">
        <v>361</v>
      </c>
      <c r="H20" s="307">
        <v>589</v>
      </c>
      <c r="I20" s="307">
        <v>4372</v>
      </c>
      <c r="J20" s="307">
        <v>22985</v>
      </c>
      <c r="K20" s="307">
        <v>3</v>
      </c>
      <c r="L20" s="307">
        <v>5</v>
      </c>
      <c r="M20" s="307">
        <v>66</v>
      </c>
      <c r="N20" s="307">
        <v>436</v>
      </c>
      <c r="O20" s="307">
        <v>2</v>
      </c>
      <c r="P20" s="307">
        <v>3</v>
      </c>
      <c r="Q20" s="307">
        <v>27</v>
      </c>
      <c r="R20" s="307">
        <v>175</v>
      </c>
      <c r="S20" s="307">
        <v>0</v>
      </c>
      <c r="T20" s="307">
        <v>0</v>
      </c>
      <c r="U20" s="307">
        <v>1</v>
      </c>
      <c r="V20" s="307">
        <v>79</v>
      </c>
      <c r="W20" s="307">
        <v>0</v>
      </c>
      <c r="X20" s="307">
        <v>0</v>
      </c>
      <c r="Y20" s="307">
        <v>88</v>
      </c>
      <c r="Z20" s="307">
        <v>962</v>
      </c>
      <c r="AA20" s="307">
        <v>455</v>
      </c>
      <c r="AB20" s="307">
        <v>701</v>
      </c>
      <c r="AC20" s="307">
        <v>5966</v>
      </c>
      <c r="AD20" s="307">
        <v>31882</v>
      </c>
    </row>
    <row r="21" spans="1:30" ht="30" customHeight="1">
      <c r="A21" s="309">
        <v>4</v>
      </c>
      <c r="B21" s="311" t="s">
        <v>85</v>
      </c>
      <c r="C21" s="307">
        <v>59</v>
      </c>
      <c r="D21" s="307">
        <v>405</v>
      </c>
      <c r="E21" s="307">
        <v>902</v>
      </c>
      <c r="F21" s="307">
        <v>5477</v>
      </c>
      <c r="G21" s="307">
        <v>482</v>
      </c>
      <c r="H21" s="307">
        <v>1090</v>
      </c>
      <c r="I21" s="307">
        <v>4629</v>
      </c>
      <c r="J21" s="307">
        <v>16986</v>
      </c>
      <c r="K21" s="307">
        <v>2</v>
      </c>
      <c r="L21" s="307">
        <v>10</v>
      </c>
      <c r="M21" s="307">
        <v>22</v>
      </c>
      <c r="N21" s="307">
        <v>1944</v>
      </c>
      <c r="O21" s="307">
        <v>2</v>
      </c>
      <c r="P21" s="307">
        <v>7</v>
      </c>
      <c r="Q21" s="307">
        <v>2</v>
      </c>
      <c r="R21" s="307">
        <v>7</v>
      </c>
      <c r="S21" s="307">
        <v>0</v>
      </c>
      <c r="T21" s="307">
        <v>0</v>
      </c>
      <c r="U21" s="307">
        <v>0</v>
      </c>
      <c r="V21" s="307">
        <v>0</v>
      </c>
      <c r="W21" s="307">
        <v>2</v>
      </c>
      <c r="X21" s="307">
        <v>4</v>
      </c>
      <c r="Y21" s="307">
        <v>26</v>
      </c>
      <c r="Z21" s="307">
        <v>362</v>
      </c>
      <c r="AA21" s="307">
        <v>547</v>
      </c>
      <c r="AB21" s="307">
        <v>1516</v>
      </c>
      <c r="AC21" s="307">
        <v>5581</v>
      </c>
      <c r="AD21" s="307">
        <v>24776</v>
      </c>
    </row>
    <row r="22" spans="1:30" ht="30" customHeight="1">
      <c r="A22" s="309">
        <v>5</v>
      </c>
      <c r="B22" s="311" t="s">
        <v>42</v>
      </c>
      <c r="C22" s="307">
        <v>58</v>
      </c>
      <c r="D22" s="307">
        <v>74</v>
      </c>
      <c r="E22" s="307">
        <v>317</v>
      </c>
      <c r="F22" s="307">
        <v>2448</v>
      </c>
      <c r="G22" s="307">
        <v>84</v>
      </c>
      <c r="H22" s="307">
        <v>102</v>
      </c>
      <c r="I22" s="307">
        <v>2298</v>
      </c>
      <c r="J22" s="307">
        <v>9081</v>
      </c>
      <c r="K22" s="307">
        <v>0</v>
      </c>
      <c r="L22" s="307">
        <v>0</v>
      </c>
      <c r="M22" s="307">
        <v>31</v>
      </c>
      <c r="N22" s="307">
        <v>145</v>
      </c>
      <c r="O22" s="307">
        <v>0</v>
      </c>
      <c r="P22" s="307">
        <v>0</v>
      </c>
      <c r="Q22" s="307">
        <v>8</v>
      </c>
      <c r="R22" s="307">
        <v>31</v>
      </c>
      <c r="S22" s="307">
        <v>0</v>
      </c>
      <c r="T22" s="307">
        <v>0</v>
      </c>
      <c r="U22" s="307">
        <v>3</v>
      </c>
      <c r="V22" s="307">
        <v>63</v>
      </c>
      <c r="W22" s="307">
        <v>5</v>
      </c>
      <c r="X22" s="307">
        <v>1210</v>
      </c>
      <c r="Y22" s="307">
        <v>264</v>
      </c>
      <c r="Z22" s="307">
        <v>6328</v>
      </c>
      <c r="AA22" s="307">
        <v>147</v>
      </c>
      <c r="AB22" s="307">
        <v>1386</v>
      </c>
      <c r="AC22" s="307">
        <v>2921</v>
      </c>
      <c r="AD22" s="307">
        <v>18096</v>
      </c>
    </row>
    <row r="23" spans="1:30" ht="30" customHeight="1">
      <c r="A23" s="309">
        <v>6</v>
      </c>
      <c r="B23" s="310" t="s">
        <v>316</v>
      </c>
      <c r="C23" s="307">
        <v>68</v>
      </c>
      <c r="D23" s="307">
        <v>72</v>
      </c>
      <c r="E23" s="307">
        <v>330</v>
      </c>
      <c r="F23" s="307">
        <v>1407</v>
      </c>
      <c r="G23" s="307">
        <v>403</v>
      </c>
      <c r="H23" s="307">
        <v>689</v>
      </c>
      <c r="I23" s="307">
        <v>2150</v>
      </c>
      <c r="J23" s="307">
        <v>6416</v>
      </c>
      <c r="K23" s="307">
        <v>0</v>
      </c>
      <c r="L23" s="307">
        <v>0</v>
      </c>
      <c r="M23" s="307">
        <v>15</v>
      </c>
      <c r="N23" s="307">
        <v>69</v>
      </c>
      <c r="O23" s="307">
        <v>0</v>
      </c>
      <c r="P23" s="307">
        <v>0</v>
      </c>
      <c r="Q23" s="307">
        <v>15</v>
      </c>
      <c r="R23" s="307">
        <v>228</v>
      </c>
      <c r="S23" s="307">
        <v>0</v>
      </c>
      <c r="T23" s="307">
        <v>0</v>
      </c>
      <c r="U23" s="307">
        <v>0</v>
      </c>
      <c r="V23" s="307">
        <v>0</v>
      </c>
      <c r="W23" s="307">
        <v>0</v>
      </c>
      <c r="X23" s="307">
        <v>0</v>
      </c>
      <c r="Y23" s="307">
        <v>47</v>
      </c>
      <c r="Z23" s="307">
        <v>266</v>
      </c>
      <c r="AA23" s="307">
        <v>471</v>
      </c>
      <c r="AB23" s="307">
        <v>761</v>
      </c>
      <c r="AC23" s="307">
        <v>2557</v>
      </c>
      <c r="AD23" s="307">
        <v>8386</v>
      </c>
    </row>
    <row r="24" spans="1:30" ht="30" customHeight="1">
      <c r="A24" s="309">
        <v>7</v>
      </c>
      <c r="B24" s="311" t="s">
        <v>44</v>
      </c>
      <c r="C24" s="307">
        <v>40</v>
      </c>
      <c r="D24" s="307">
        <v>80</v>
      </c>
      <c r="E24" s="307">
        <v>174</v>
      </c>
      <c r="F24" s="307">
        <v>638</v>
      </c>
      <c r="G24" s="307">
        <v>176</v>
      </c>
      <c r="H24" s="307">
        <v>637</v>
      </c>
      <c r="I24" s="307">
        <v>873</v>
      </c>
      <c r="J24" s="307">
        <v>1598</v>
      </c>
      <c r="K24" s="307">
        <v>0</v>
      </c>
      <c r="L24" s="307">
        <v>0</v>
      </c>
      <c r="M24" s="307">
        <v>11</v>
      </c>
      <c r="N24" s="307">
        <v>8</v>
      </c>
      <c r="O24" s="307">
        <v>0</v>
      </c>
      <c r="P24" s="307">
        <v>0</v>
      </c>
      <c r="Q24" s="307">
        <v>0</v>
      </c>
      <c r="R24" s="307">
        <v>0</v>
      </c>
      <c r="S24" s="307">
        <v>0</v>
      </c>
      <c r="T24" s="307">
        <v>0</v>
      </c>
      <c r="U24" s="307">
        <v>1</v>
      </c>
      <c r="V24" s="307">
        <v>20</v>
      </c>
      <c r="W24" s="307">
        <v>0</v>
      </c>
      <c r="X24" s="307">
        <v>0</v>
      </c>
      <c r="Y24" s="307">
        <v>0</v>
      </c>
      <c r="Z24" s="307">
        <v>0</v>
      </c>
      <c r="AA24" s="307">
        <v>216</v>
      </c>
      <c r="AB24" s="307">
        <v>717</v>
      </c>
      <c r="AC24" s="307">
        <v>1059</v>
      </c>
      <c r="AD24" s="307">
        <v>2264</v>
      </c>
    </row>
    <row r="25" spans="1:30" ht="30" customHeight="1">
      <c r="A25" s="309">
        <v>8</v>
      </c>
      <c r="B25" s="311" t="s">
        <v>14</v>
      </c>
      <c r="C25" s="307">
        <v>102</v>
      </c>
      <c r="D25" s="307">
        <v>10</v>
      </c>
      <c r="E25" s="307">
        <v>402</v>
      </c>
      <c r="F25" s="307">
        <v>614</v>
      </c>
      <c r="G25" s="307">
        <v>142</v>
      </c>
      <c r="H25" s="307">
        <v>201</v>
      </c>
      <c r="I25" s="307">
        <v>603</v>
      </c>
      <c r="J25" s="307">
        <v>1352</v>
      </c>
      <c r="K25" s="307">
        <v>0</v>
      </c>
      <c r="L25" s="307">
        <v>0</v>
      </c>
      <c r="M25" s="307">
        <v>0</v>
      </c>
      <c r="N25" s="307">
        <v>0</v>
      </c>
      <c r="O25" s="307">
        <v>0</v>
      </c>
      <c r="P25" s="307">
        <v>0</v>
      </c>
      <c r="Q25" s="307">
        <v>0</v>
      </c>
      <c r="R25" s="307">
        <v>0</v>
      </c>
      <c r="S25" s="307">
        <v>0</v>
      </c>
      <c r="T25" s="307">
        <v>0</v>
      </c>
      <c r="U25" s="307">
        <v>0</v>
      </c>
      <c r="V25" s="307">
        <v>0</v>
      </c>
      <c r="W25" s="307">
        <v>0</v>
      </c>
      <c r="X25" s="307">
        <v>0</v>
      </c>
      <c r="Y25" s="307">
        <v>0</v>
      </c>
      <c r="Z25" s="307">
        <v>0</v>
      </c>
      <c r="AA25" s="307">
        <v>244</v>
      </c>
      <c r="AB25" s="307">
        <v>211</v>
      </c>
      <c r="AC25" s="307">
        <v>1005</v>
      </c>
      <c r="AD25" s="307">
        <v>1966</v>
      </c>
    </row>
    <row r="26" spans="1:30" ht="30" customHeight="1">
      <c r="A26" s="309">
        <v>9</v>
      </c>
      <c r="B26" s="311" t="s">
        <v>317</v>
      </c>
      <c r="C26" s="307">
        <v>42</v>
      </c>
      <c r="D26" s="307">
        <v>102</v>
      </c>
      <c r="E26" s="307">
        <v>7669</v>
      </c>
      <c r="F26" s="307">
        <v>18498</v>
      </c>
      <c r="G26" s="307">
        <v>112</v>
      </c>
      <c r="H26" s="307">
        <v>158</v>
      </c>
      <c r="I26" s="307">
        <v>20502</v>
      </c>
      <c r="J26" s="307">
        <v>31695</v>
      </c>
      <c r="K26" s="307">
        <v>0</v>
      </c>
      <c r="L26" s="307">
        <v>0</v>
      </c>
      <c r="M26" s="307">
        <v>4</v>
      </c>
      <c r="N26" s="307">
        <v>39</v>
      </c>
      <c r="O26" s="307">
        <v>0</v>
      </c>
      <c r="P26" s="307">
        <v>0</v>
      </c>
      <c r="Q26" s="307">
        <v>0</v>
      </c>
      <c r="R26" s="307">
        <v>0</v>
      </c>
      <c r="S26" s="307">
        <v>0</v>
      </c>
      <c r="T26" s="307">
        <v>0</v>
      </c>
      <c r="U26" s="307">
        <v>0</v>
      </c>
      <c r="V26" s="307">
        <v>0</v>
      </c>
      <c r="W26" s="307">
        <v>0</v>
      </c>
      <c r="X26" s="307">
        <v>0</v>
      </c>
      <c r="Y26" s="307">
        <v>0</v>
      </c>
      <c r="Z26" s="307">
        <v>0</v>
      </c>
      <c r="AA26" s="307">
        <v>154</v>
      </c>
      <c r="AB26" s="307">
        <v>260</v>
      </c>
      <c r="AC26" s="307">
        <v>28175</v>
      </c>
      <c r="AD26" s="307">
        <v>50232</v>
      </c>
    </row>
    <row r="27" spans="1:30" ht="30" customHeight="1">
      <c r="A27" s="309">
        <v>10</v>
      </c>
      <c r="B27" s="311" t="s">
        <v>318</v>
      </c>
      <c r="C27" s="307">
        <v>48</v>
      </c>
      <c r="D27" s="307">
        <v>240</v>
      </c>
      <c r="E27" s="307">
        <v>514</v>
      </c>
      <c r="F27" s="307">
        <v>3560</v>
      </c>
      <c r="G27" s="307">
        <v>139</v>
      </c>
      <c r="H27" s="307">
        <v>1090</v>
      </c>
      <c r="I27" s="307">
        <v>1266</v>
      </c>
      <c r="J27" s="307">
        <v>6092</v>
      </c>
      <c r="K27" s="307">
        <v>1</v>
      </c>
      <c r="L27" s="307">
        <v>9</v>
      </c>
      <c r="M27" s="307">
        <v>13</v>
      </c>
      <c r="N27" s="307">
        <v>65</v>
      </c>
      <c r="O27" s="307">
        <v>0</v>
      </c>
      <c r="P27" s="307">
        <v>0</v>
      </c>
      <c r="Q27" s="307">
        <v>1</v>
      </c>
      <c r="R27" s="307">
        <v>17</v>
      </c>
      <c r="S27" s="307">
        <v>0</v>
      </c>
      <c r="T27" s="307">
        <v>0</v>
      </c>
      <c r="U27" s="307">
        <v>0</v>
      </c>
      <c r="V27" s="307">
        <v>0</v>
      </c>
      <c r="W27" s="307">
        <v>1</v>
      </c>
      <c r="X27" s="307">
        <v>5</v>
      </c>
      <c r="Y27" s="307">
        <v>8</v>
      </c>
      <c r="Z27" s="307">
        <v>42</v>
      </c>
      <c r="AA27" s="307">
        <v>189</v>
      </c>
      <c r="AB27" s="307">
        <v>1344</v>
      </c>
      <c r="AC27" s="307">
        <v>1802</v>
      </c>
      <c r="AD27" s="307">
        <v>9776</v>
      </c>
    </row>
    <row r="28" spans="1:30" ht="30" customHeight="1">
      <c r="A28" s="309">
        <v>11</v>
      </c>
      <c r="B28" s="311" t="s">
        <v>319</v>
      </c>
      <c r="C28" s="307">
        <v>621</v>
      </c>
      <c r="D28" s="307">
        <v>2426</v>
      </c>
      <c r="E28" s="307">
        <v>601</v>
      </c>
      <c r="F28" s="307">
        <v>2366</v>
      </c>
      <c r="G28" s="307">
        <v>2492</v>
      </c>
      <c r="H28" s="307">
        <v>6380</v>
      </c>
      <c r="I28" s="307">
        <v>2503</v>
      </c>
      <c r="J28" s="307">
        <v>6542</v>
      </c>
      <c r="K28" s="307">
        <v>64</v>
      </c>
      <c r="L28" s="307">
        <v>391</v>
      </c>
      <c r="M28" s="307">
        <v>63</v>
      </c>
      <c r="N28" s="307">
        <v>406</v>
      </c>
      <c r="O28" s="307">
        <v>0</v>
      </c>
      <c r="P28" s="307">
        <v>0</v>
      </c>
      <c r="Q28" s="307">
        <v>1</v>
      </c>
      <c r="R28" s="307">
        <v>1</v>
      </c>
      <c r="S28" s="307">
        <v>0</v>
      </c>
      <c r="T28" s="307">
        <v>0</v>
      </c>
      <c r="U28" s="307">
        <v>0</v>
      </c>
      <c r="V28" s="307">
        <v>0</v>
      </c>
      <c r="W28" s="307">
        <v>102</v>
      </c>
      <c r="X28" s="307">
        <v>8415</v>
      </c>
      <c r="Y28" s="307">
        <v>98</v>
      </c>
      <c r="Z28" s="307">
        <v>8625</v>
      </c>
      <c r="AA28" s="307">
        <v>3279</v>
      </c>
      <c r="AB28" s="307">
        <v>17612</v>
      </c>
      <c r="AC28" s="307">
        <v>3266</v>
      </c>
      <c r="AD28" s="307">
        <v>17940</v>
      </c>
    </row>
    <row r="29" spans="1:30" ht="30" customHeight="1">
      <c r="A29" s="309">
        <v>12</v>
      </c>
      <c r="B29" s="311" t="s">
        <v>46</v>
      </c>
      <c r="C29" s="307">
        <v>0</v>
      </c>
      <c r="D29" s="307">
        <v>0</v>
      </c>
      <c r="E29" s="307">
        <v>10</v>
      </c>
      <c r="F29" s="307">
        <v>137</v>
      </c>
      <c r="G29" s="307">
        <v>27</v>
      </c>
      <c r="H29" s="307">
        <v>345</v>
      </c>
      <c r="I29" s="307">
        <v>393</v>
      </c>
      <c r="J29" s="307">
        <v>3092</v>
      </c>
      <c r="K29" s="307">
        <v>0</v>
      </c>
      <c r="L29" s="307">
        <v>0</v>
      </c>
      <c r="M29" s="307">
        <v>0</v>
      </c>
      <c r="N29" s="307">
        <v>0</v>
      </c>
      <c r="O29" s="307">
        <v>0</v>
      </c>
      <c r="P29" s="307">
        <v>0</v>
      </c>
      <c r="Q29" s="307">
        <v>0</v>
      </c>
      <c r="R29" s="307">
        <v>0</v>
      </c>
      <c r="S29" s="307">
        <v>0</v>
      </c>
      <c r="T29" s="307">
        <v>0</v>
      </c>
      <c r="U29" s="307">
        <v>0</v>
      </c>
      <c r="V29" s="307">
        <v>0</v>
      </c>
      <c r="W29" s="307">
        <v>0</v>
      </c>
      <c r="X29" s="307">
        <v>0</v>
      </c>
      <c r="Y29" s="307">
        <v>0</v>
      </c>
      <c r="Z29" s="307">
        <v>0</v>
      </c>
      <c r="AA29" s="307">
        <v>27</v>
      </c>
      <c r="AB29" s="307">
        <v>345</v>
      </c>
      <c r="AC29" s="307">
        <v>403</v>
      </c>
      <c r="AD29" s="307">
        <v>3229</v>
      </c>
    </row>
    <row r="30" spans="1:30" ht="30" customHeight="1">
      <c r="A30" s="309">
        <v>13</v>
      </c>
      <c r="B30" s="310" t="s">
        <v>540</v>
      </c>
      <c r="C30" s="307">
        <v>2</v>
      </c>
      <c r="D30" s="307">
        <v>5</v>
      </c>
      <c r="E30" s="307">
        <v>25</v>
      </c>
      <c r="F30" s="307">
        <v>229</v>
      </c>
      <c r="G30" s="307">
        <v>4</v>
      </c>
      <c r="H30" s="307">
        <v>45</v>
      </c>
      <c r="I30" s="307">
        <v>24</v>
      </c>
      <c r="J30" s="307">
        <v>306</v>
      </c>
      <c r="K30" s="307">
        <v>0</v>
      </c>
      <c r="L30" s="307">
        <v>0</v>
      </c>
      <c r="M30" s="307">
        <v>13</v>
      </c>
      <c r="N30" s="307">
        <v>145</v>
      </c>
      <c r="O30" s="307">
        <v>0</v>
      </c>
      <c r="P30" s="307">
        <v>0</v>
      </c>
      <c r="Q30" s="307">
        <v>0</v>
      </c>
      <c r="R30" s="307">
        <v>0</v>
      </c>
      <c r="S30" s="307">
        <v>0</v>
      </c>
      <c r="T30" s="307">
        <v>0</v>
      </c>
      <c r="U30" s="307">
        <v>0</v>
      </c>
      <c r="V30" s="307">
        <v>0</v>
      </c>
      <c r="W30" s="307">
        <v>1</v>
      </c>
      <c r="X30" s="307">
        <v>38</v>
      </c>
      <c r="Y30" s="307">
        <v>1</v>
      </c>
      <c r="Z30" s="307">
        <v>38</v>
      </c>
      <c r="AA30" s="307">
        <v>7</v>
      </c>
      <c r="AB30" s="307">
        <v>88</v>
      </c>
      <c r="AC30" s="307">
        <v>63</v>
      </c>
      <c r="AD30" s="307">
        <v>718</v>
      </c>
    </row>
    <row r="31" spans="1:30" ht="30" customHeight="1">
      <c r="A31" s="309">
        <v>14</v>
      </c>
      <c r="B31" s="310" t="s">
        <v>321</v>
      </c>
      <c r="C31" s="307">
        <v>9</v>
      </c>
      <c r="D31" s="307">
        <v>8</v>
      </c>
      <c r="E31" s="307">
        <v>82</v>
      </c>
      <c r="F31" s="307">
        <v>52</v>
      </c>
      <c r="G31" s="307">
        <v>6</v>
      </c>
      <c r="H31" s="307">
        <v>7</v>
      </c>
      <c r="I31" s="307">
        <v>45</v>
      </c>
      <c r="J31" s="307">
        <v>29</v>
      </c>
      <c r="K31" s="307">
        <v>0</v>
      </c>
      <c r="L31" s="307">
        <v>0</v>
      </c>
      <c r="M31" s="307">
        <v>0</v>
      </c>
      <c r="N31" s="307">
        <v>0</v>
      </c>
      <c r="O31" s="307">
        <v>0</v>
      </c>
      <c r="P31" s="307">
        <v>0</v>
      </c>
      <c r="Q31" s="307">
        <v>0</v>
      </c>
      <c r="R31" s="307">
        <v>0</v>
      </c>
      <c r="S31" s="307">
        <v>0</v>
      </c>
      <c r="T31" s="307">
        <v>0</v>
      </c>
      <c r="U31" s="307">
        <v>0</v>
      </c>
      <c r="V31" s="307">
        <v>0</v>
      </c>
      <c r="W31" s="307">
        <v>0</v>
      </c>
      <c r="X31" s="307">
        <v>0</v>
      </c>
      <c r="Y31" s="307">
        <v>0</v>
      </c>
      <c r="Z31" s="307">
        <v>0</v>
      </c>
      <c r="AA31" s="307">
        <v>15</v>
      </c>
      <c r="AB31" s="307">
        <v>15</v>
      </c>
      <c r="AC31" s="307">
        <v>127</v>
      </c>
      <c r="AD31" s="307">
        <v>81</v>
      </c>
    </row>
    <row r="32" spans="1:30" ht="30" customHeight="1">
      <c r="A32" s="309">
        <v>15</v>
      </c>
      <c r="B32" s="310" t="s">
        <v>322</v>
      </c>
      <c r="C32" s="307">
        <v>263</v>
      </c>
      <c r="D32" s="307">
        <v>278</v>
      </c>
      <c r="E32" s="307">
        <v>1267</v>
      </c>
      <c r="F32" s="307">
        <v>1248</v>
      </c>
      <c r="G32" s="307">
        <v>491</v>
      </c>
      <c r="H32" s="307">
        <v>442</v>
      </c>
      <c r="I32" s="307">
        <v>1567</v>
      </c>
      <c r="J32" s="307">
        <v>1485</v>
      </c>
      <c r="K32" s="307">
        <v>0</v>
      </c>
      <c r="L32" s="307">
        <v>0</v>
      </c>
      <c r="M32" s="307">
        <v>12</v>
      </c>
      <c r="N32" s="307">
        <v>16</v>
      </c>
      <c r="O32" s="307">
        <v>0</v>
      </c>
      <c r="P32" s="307">
        <v>0</v>
      </c>
      <c r="Q32" s="307">
        <v>13</v>
      </c>
      <c r="R32" s="307">
        <v>18</v>
      </c>
      <c r="S32" s="307">
        <v>0</v>
      </c>
      <c r="T32" s="307">
        <v>0</v>
      </c>
      <c r="U32" s="307">
        <v>0</v>
      </c>
      <c r="V32" s="307">
        <v>0</v>
      </c>
      <c r="W32" s="307">
        <v>0</v>
      </c>
      <c r="X32" s="307">
        <v>0</v>
      </c>
      <c r="Y32" s="307">
        <v>15</v>
      </c>
      <c r="Z32" s="307">
        <v>115</v>
      </c>
      <c r="AA32" s="307">
        <v>754</v>
      </c>
      <c r="AB32" s="307">
        <v>720</v>
      </c>
      <c r="AC32" s="307">
        <v>2874</v>
      </c>
      <c r="AD32" s="307">
        <v>2882</v>
      </c>
    </row>
    <row r="33" spans="1:30" ht="30" customHeight="1">
      <c r="A33" s="309">
        <v>16</v>
      </c>
      <c r="B33" s="311" t="s">
        <v>323</v>
      </c>
      <c r="C33" s="307">
        <v>77</v>
      </c>
      <c r="D33" s="307">
        <v>95</v>
      </c>
      <c r="E33" s="307">
        <v>289</v>
      </c>
      <c r="F33" s="307">
        <v>3593</v>
      </c>
      <c r="G33" s="307">
        <v>42</v>
      </c>
      <c r="H33" s="307">
        <v>112</v>
      </c>
      <c r="I33" s="307">
        <v>3505</v>
      </c>
      <c r="J33" s="307">
        <v>9055</v>
      </c>
      <c r="K33" s="307">
        <v>11</v>
      </c>
      <c r="L33" s="307">
        <v>51</v>
      </c>
      <c r="M33" s="307">
        <v>35</v>
      </c>
      <c r="N33" s="307">
        <v>137</v>
      </c>
      <c r="O33" s="307">
        <v>3</v>
      </c>
      <c r="P33" s="307">
        <v>11</v>
      </c>
      <c r="Q33" s="307">
        <v>18</v>
      </c>
      <c r="R33" s="307">
        <v>39</v>
      </c>
      <c r="S33" s="307">
        <v>0</v>
      </c>
      <c r="T33" s="307">
        <v>0</v>
      </c>
      <c r="U33" s="307">
        <v>0</v>
      </c>
      <c r="V33" s="307">
        <v>0</v>
      </c>
      <c r="W33" s="307">
        <v>0</v>
      </c>
      <c r="X33" s="307">
        <v>0</v>
      </c>
      <c r="Y33" s="307">
        <v>0</v>
      </c>
      <c r="Z33" s="307">
        <v>0</v>
      </c>
      <c r="AA33" s="307">
        <v>133</v>
      </c>
      <c r="AB33" s="307">
        <v>269</v>
      </c>
      <c r="AC33" s="307">
        <v>3847</v>
      </c>
      <c r="AD33" s="307">
        <v>12824</v>
      </c>
    </row>
    <row r="34" spans="1:30" ht="30" customHeight="1">
      <c r="A34" s="309">
        <v>17</v>
      </c>
      <c r="B34" s="311" t="s">
        <v>324</v>
      </c>
      <c r="C34" s="307">
        <v>376</v>
      </c>
      <c r="D34" s="307">
        <v>2970</v>
      </c>
      <c r="E34" s="307">
        <v>1100</v>
      </c>
      <c r="F34" s="307">
        <v>2805</v>
      </c>
      <c r="G34" s="307">
        <v>1764</v>
      </c>
      <c r="H34" s="307">
        <v>4997</v>
      </c>
      <c r="I34" s="307">
        <v>13249</v>
      </c>
      <c r="J34" s="307">
        <v>46068</v>
      </c>
      <c r="K34" s="307">
        <v>0</v>
      </c>
      <c r="L34" s="307">
        <v>0</v>
      </c>
      <c r="M34" s="307">
        <v>20</v>
      </c>
      <c r="N34" s="307">
        <v>798</v>
      </c>
      <c r="O34" s="307">
        <v>285</v>
      </c>
      <c r="P34" s="307">
        <v>1511</v>
      </c>
      <c r="Q34" s="307">
        <v>6185</v>
      </c>
      <c r="R34" s="307">
        <v>3373</v>
      </c>
      <c r="S34" s="307">
        <v>0</v>
      </c>
      <c r="T34" s="307">
        <v>0</v>
      </c>
      <c r="U34" s="307">
        <v>0</v>
      </c>
      <c r="V34" s="307">
        <v>0</v>
      </c>
      <c r="W34" s="307">
        <v>6</v>
      </c>
      <c r="X34" s="307">
        <v>157</v>
      </c>
      <c r="Y34" s="307">
        <v>124</v>
      </c>
      <c r="Z34" s="307">
        <v>2762</v>
      </c>
      <c r="AA34" s="307">
        <v>2431</v>
      </c>
      <c r="AB34" s="307">
        <v>9635</v>
      </c>
      <c r="AC34" s="307">
        <v>20678</v>
      </c>
      <c r="AD34" s="307">
        <v>55806</v>
      </c>
    </row>
    <row r="35" spans="1:30" ht="30" customHeight="1">
      <c r="A35" s="309">
        <v>18</v>
      </c>
      <c r="B35" s="311" t="s">
        <v>325</v>
      </c>
      <c r="C35" s="307">
        <v>9</v>
      </c>
      <c r="D35" s="307">
        <v>39</v>
      </c>
      <c r="E35" s="307">
        <v>36</v>
      </c>
      <c r="F35" s="307">
        <v>276</v>
      </c>
      <c r="G35" s="307">
        <v>32</v>
      </c>
      <c r="H35" s="307">
        <v>146</v>
      </c>
      <c r="I35" s="307">
        <v>150</v>
      </c>
      <c r="J35" s="307">
        <v>446</v>
      </c>
      <c r="K35" s="307">
        <v>0</v>
      </c>
      <c r="L35" s="307">
        <v>0</v>
      </c>
      <c r="M35" s="307">
        <v>12</v>
      </c>
      <c r="N35" s="307">
        <v>24</v>
      </c>
      <c r="O35" s="307">
        <v>0</v>
      </c>
      <c r="P35" s="307">
        <v>0</v>
      </c>
      <c r="Q35" s="307">
        <v>0</v>
      </c>
      <c r="R35" s="307">
        <v>0</v>
      </c>
      <c r="S35" s="307">
        <v>0</v>
      </c>
      <c r="T35" s="307">
        <v>0</v>
      </c>
      <c r="U35" s="307">
        <v>3</v>
      </c>
      <c r="V35" s="307">
        <v>2</v>
      </c>
      <c r="W35" s="307">
        <v>0</v>
      </c>
      <c r="X35" s="307">
        <v>0</v>
      </c>
      <c r="Y35" s="307">
        <v>0</v>
      </c>
      <c r="Z35" s="307">
        <v>0</v>
      </c>
      <c r="AA35" s="307">
        <v>41</v>
      </c>
      <c r="AB35" s="307">
        <v>185</v>
      </c>
      <c r="AC35" s="307">
        <v>201</v>
      </c>
      <c r="AD35" s="307">
        <v>748</v>
      </c>
    </row>
    <row r="36" spans="1:30" ht="30" customHeight="1">
      <c r="A36" s="309">
        <v>19</v>
      </c>
      <c r="B36" s="311" t="s">
        <v>13</v>
      </c>
      <c r="C36" s="307">
        <v>300</v>
      </c>
      <c r="D36" s="307">
        <v>2118</v>
      </c>
      <c r="E36" s="307">
        <v>1577</v>
      </c>
      <c r="F36" s="307">
        <v>20072</v>
      </c>
      <c r="G36" s="307">
        <v>1140</v>
      </c>
      <c r="H36" s="307">
        <v>3687</v>
      </c>
      <c r="I36" s="307">
        <v>3496</v>
      </c>
      <c r="J36" s="307">
        <v>18761</v>
      </c>
      <c r="K36" s="307">
        <v>596</v>
      </c>
      <c r="L36" s="307">
        <v>1821</v>
      </c>
      <c r="M36" s="307">
        <v>58</v>
      </c>
      <c r="N36" s="307">
        <v>805</v>
      </c>
      <c r="O36" s="307">
        <v>0</v>
      </c>
      <c r="P36" s="307">
        <v>0</v>
      </c>
      <c r="Q36" s="307">
        <v>2</v>
      </c>
      <c r="R36" s="307">
        <v>7</v>
      </c>
      <c r="S36" s="307">
        <v>0</v>
      </c>
      <c r="T36" s="307">
        <v>0</v>
      </c>
      <c r="U36" s="307">
        <v>1</v>
      </c>
      <c r="V36" s="307">
        <v>34</v>
      </c>
      <c r="W36" s="307">
        <v>33</v>
      </c>
      <c r="X36" s="307">
        <v>317</v>
      </c>
      <c r="Y36" s="307">
        <v>265</v>
      </c>
      <c r="Z36" s="307">
        <v>2623</v>
      </c>
      <c r="AA36" s="307">
        <v>2069</v>
      </c>
      <c r="AB36" s="307">
        <v>7943</v>
      </c>
      <c r="AC36" s="307">
        <v>5399</v>
      </c>
      <c r="AD36" s="307">
        <v>42302</v>
      </c>
    </row>
    <row r="37" spans="1:30" ht="30" customHeight="1">
      <c r="A37" s="309">
        <v>20</v>
      </c>
      <c r="B37" s="311" t="s">
        <v>93</v>
      </c>
      <c r="C37" s="307">
        <v>3</v>
      </c>
      <c r="D37" s="307">
        <v>12</v>
      </c>
      <c r="E37" s="307">
        <v>3</v>
      </c>
      <c r="F37" s="307">
        <v>44</v>
      </c>
      <c r="G37" s="307">
        <v>10</v>
      </c>
      <c r="H37" s="307">
        <v>6</v>
      </c>
      <c r="I37" s="307">
        <v>10</v>
      </c>
      <c r="J37" s="307">
        <v>7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0</v>
      </c>
      <c r="S37" s="307">
        <v>0</v>
      </c>
      <c r="T37" s="307">
        <v>0</v>
      </c>
      <c r="U37" s="307">
        <v>0</v>
      </c>
      <c r="V37" s="307">
        <v>0</v>
      </c>
      <c r="W37" s="307">
        <v>0</v>
      </c>
      <c r="X37" s="307">
        <v>0</v>
      </c>
      <c r="Y37" s="307">
        <v>0</v>
      </c>
      <c r="Z37" s="307">
        <v>0</v>
      </c>
      <c r="AA37" s="307">
        <v>13</v>
      </c>
      <c r="AB37" s="307">
        <v>18</v>
      </c>
      <c r="AC37" s="307">
        <v>13</v>
      </c>
      <c r="AD37" s="307">
        <v>51</v>
      </c>
    </row>
    <row r="38" spans="1:30" ht="30" customHeight="1">
      <c r="A38" s="312"/>
      <c r="B38" s="313" t="s">
        <v>433</v>
      </c>
      <c r="C38" s="308">
        <v>2401</v>
      </c>
      <c r="D38" s="308">
        <v>9931</v>
      </c>
      <c r="E38" s="308">
        <v>17797</v>
      </c>
      <c r="F38" s="308">
        <v>76745</v>
      </c>
      <c r="G38" s="308">
        <v>8602</v>
      </c>
      <c r="H38" s="308">
        <v>22573</v>
      </c>
      <c r="I38" s="308">
        <v>64586</v>
      </c>
      <c r="J38" s="308">
        <v>189260</v>
      </c>
      <c r="K38" s="308">
        <v>685</v>
      </c>
      <c r="L38" s="308">
        <v>2298</v>
      </c>
      <c r="M38" s="308">
        <v>461</v>
      </c>
      <c r="N38" s="308">
        <v>5504</v>
      </c>
      <c r="O38" s="308">
        <v>295</v>
      </c>
      <c r="P38" s="308">
        <v>1535</v>
      </c>
      <c r="Q38" s="308">
        <v>6276</v>
      </c>
      <c r="R38" s="308">
        <v>3901</v>
      </c>
      <c r="S38" s="308">
        <v>0</v>
      </c>
      <c r="T38" s="308">
        <v>0</v>
      </c>
      <c r="U38" s="308">
        <v>9</v>
      </c>
      <c r="V38" s="308">
        <v>198</v>
      </c>
      <c r="W38" s="308">
        <v>150</v>
      </c>
      <c r="X38" s="308">
        <v>10146</v>
      </c>
      <c r="Y38" s="308">
        <v>947</v>
      </c>
      <c r="Z38" s="308">
        <v>22278</v>
      </c>
      <c r="AA38" s="308">
        <v>12133</v>
      </c>
      <c r="AB38" s="308">
        <v>46483</v>
      </c>
      <c r="AC38" s="308">
        <v>90076</v>
      </c>
      <c r="AD38" s="308">
        <v>297886</v>
      </c>
    </row>
    <row r="39" spans="1:30" ht="20.100000000000001" customHeight="1">
      <c r="A39" s="305"/>
      <c r="B39" s="306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</row>
    <row r="40" spans="1:30">
      <c r="A40" s="314"/>
      <c r="B40" s="315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</row>
    <row r="41" spans="1:30" ht="23.1" customHeight="1">
      <c r="A41" s="718" t="s">
        <v>860</v>
      </c>
      <c r="B41" s="718"/>
      <c r="C41" s="718"/>
      <c r="D41" s="718"/>
      <c r="E41" s="718"/>
      <c r="F41" s="718"/>
      <c r="G41" s="718"/>
      <c r="H41" s="718"/>
      <c r="I41" s="718"/>
      <c r="J41" s="718"/>
      <c r="K41" s="718"/>
      <c r="L41" s="718"/>
      <c r="M41" s="718"/>
      <c r="N41" s="718"/>
      <c r="O41" s="718"/>
      <c r="P41" s="718"/>
      <c r="Q41" s="718"/>
      <c r="R41" s="718"/>
      <c r="S41" s="718"/>
      <c r="T41" s="718"/>
      <c r="U41" s="718"/>
      <c r="V41" s="718"/>
      <c r="W41" s="718"/>
      <c r="X41" s="718"/>
      <c r="Y41" s="718"/>
      <c r="Z41" s="718"/>
      <c r="AA41" s="718"/>
      <c r="AB41" s="718"/>
      <c r="AC41" s="718"/>
      <c r="AD41" s="718"/>
    </row>
    <row r="42" spans="1:30" ht="23.1" customHeight="1">
      <c r="A42" s="718" t="s">
        <v>859</v>
      </c>
      <c r="B42" s="718"/>
      <c r="C42" s="718"/>
      <c r="D42" s="718"/>
      <c r="E42" s="718"/>
      <c r="F42" s="718"/>
      <c r="G42" s="718"/>
      <c r="H42" s="718"/>
      <c r="I42" s="718"/>
      <c r="J42" s="718"/>
      <c r="K42" s="718"/>
      <c r="L42" s="718"/>
      <c r="M42" s="718"/>
      <c r="N42" s="718"/>
      <c r="O42" s="718"/>
      <c r="P42" s="718"/>
      <c r="Q42" s="718"/>
      <c r="R42" s="718"/>
      <c r="S42" s="718"/>
      <c r="T42" s="718"/>
      <c r="U42" s="718"/>
      <c r="V42" s="718"/>
      <c r="W42" s="718"/>
      <c r="X42" s="718"/>
      <c r="Y42" s="718"/>
      <c r="Z42" s="718"/>
      <c r="AA42" s="718"/>
      <c r="AB42" s="718"/>
      <c r="AC42" s="718"/>
      <c r="AD42" s="718"/>
    </row>
    <row r="43" spans="1:30" ht="20.100000000000001" customHeight="1">
      <c r="A43" s="718" t="s">
        <v>541</v>
      </c>
      <c r="B43" s="718"/>
      <c r="C43" s="718"/>
      <c r="D43" s="718"/>
      <c r="E43" s="718"/>
      <c r="F43" s="718"/>
      <c r="G43" s="718"/>
      <c r="H43" s="718"/>
      <c r="I43" s="718"/>
      <c r="J43" s="718"/>
      <c r="K43" s="718"/>
      <c r="L43" s="718"/>
      <c r="M43" s="718"/>
      <c r="N43" s="718"/>
      <c r="O43" s="718"/>
      <c r="P43" s="718"/>
      <c r="Q43" s="718"/>
      <c r="R43" s="718"/>
      <c r="S43" s="718"/>
      <c r="T43" s="718"/>
      <c r="U43" s="718"/>
      <c r="V43" s="718"/>
      <c r="W43" s="718"/>
      <c r="X43" s="718"/>
      <c r="Y43" s="718"/>
      <c r="Z43" s="718"/>
      <c r="AA43" s="718"/>
      <c r="AB43" s="718"/>
      <c r="AC43" s="718"/>
      <c r="AD43" s="718"/>
    </row>
    <row r="44" spans="1:30" ht="20.100000000000001" customHeight="1">
      <c r="A44" s="317"/>
      <c r="B44" s="31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</row>
    <row r="45" spans="1:30" ht="32.25" customHeight="1">
      <c r="A45" s="720" t="s">
        <v>484</v>
      </c>
      <c r="B45" s="723" t="s">
        <v>413</v>
      </c>
      <c r="C45" s="726" t="s">
        <v>531</v>
      </c>
      <c r="D45" s="727"/>
      <c r="E45" s="727"/>
      <c r="F45" s="727"/>
      <c r="G45" s="727" t="s">
        <v>532</v>
      </c>
      <c r="H45" s="727"/>
      <c r="I45" s="727"/>
      <c r="J45" s="727"/>
      <c r="K45" s="727" t="s">
        <v>533</v>
      </c>
      <c r="L45" s="727"/>
      <c r="M45" s="727"/>
      <c r="N45" s="727"/>
      <c r="O45" s="727" t="s">
        <v>534</v>
      </c>
      <c r="P45" s="727"/>
      <c r="Q45" s="727"/>
      <c r="R45" s="727"/>
      <c r="S45" s="727" t="s">
        <v>535</v>
      </c>
      <c r="T45" s="727"/>
      <c r="U45" s="727"/>
      <c r="V45" s="727"/>
      <c r="W45" s="728" t="s">
        <v>536</v>
      </c>
      <c r="X45" s="729"/>
      <c r="Y45" s="729"/>
      <c r="Z45" s="726"/>
      <c r="AA45" s="727" t="s">
        <v>71</v>
      </c>
      <c r="AB45" s="727"/>
      <c r="AC45" s="727"/>
      <c r="AD45" s="727"/>
    </row>
    <row r="46" spans="1:30" ht="77.25" customHeight="1">
      <c r="A46" s="721"/>
      <c r="B46" s="724"/>
      <c r="C46" s="730" t="s">
        <v>537</v>
      </c>
      <c r="D46" s="731"/>
      <c r="E46" s="732" t="s">
        <v>538</v>
      </c>
      <c r="F46" s="732"/>
      <c r="G46" s="731" t="s">
        <v>537</v>
      </c>
      <c r="H46" s="731"/>
      <c r="I46" s="732" t="s">
        <v>538</v>
      </c>
      <c r="J46" s="732"/>
      <c r="K46" s="731" t="s">
        <v>537</v>
      </c>
      <c r="L46" s="731"/>
      <c r="M46" s="732" t="s">
        <v>538</v>
      </c>
      <c r="N46" s="732"/>
      <c r="O46" s="731" t="s">
        <v>537</v>
      </c>
      <c r="P46" s="731"/>
      <c r="Q46" s="732" t="s">
        <v>538</v>
      </c>
      <c r="R46" s="732"/>
      <c r="S46" s="731" t="s">
        <v>537</v>
      </c>
      <c r="T46" s="731"/>
      <c r="U46" s="732" t="s">
        <v>538</v>
      </c>
      <c r="V46" s="732"/>
      <c r="W46" s="731" t="s">
        <v>537</v>
      </c>
      <c r="X46" s="731"/>
      <c r="Y46" s="732" t="s">
        <v>538</v>
      </c>
      <c r="Z46" s="732"/>
      <c r="AA46" s="731" t="s">
        <v>537</v>
      </c>
      <c r="AB46" s="731"/>
      <c r="AC46" s="732" t="s">
        <v>538</v>
      </c>
      <c r="AD46" s="732"/>
    </row>
    <row r="47" spans="1:30" ht="43.5" customHeight="1">
      <c r="A47" s="722"/>
      <c r="B47" s="725"/>
      <c r="C47" s="298" t="s">
        <v>476</v>
      </c>
      <c r="D47" s="299" t="s">
        <v>539</v>
      </c>
      <c r="E47" s="300" t="s">
        <v>476</v>
      </c>
      <c r="F47" s="299" t="s">
        <v>539</v>
      </c>
      <c r="G47" s="300" t="s">
        <v>476</v>
      </c>
      <c r="H47" s="299" t="s">
        <v>539</v>
      </c>
      <c r="I47" s="300" t="s">
        <v>476</v>
      </c>
      <c r="J47" s="299" t="s">
        <v>539</v>
      </c>
      <c r="K47" s="300" t="s">
        <v>476</v>
      </c>
      <c r="L47" s="299" t="s">
        <v>539</v>
      </c>
      <c r="M47" s="300" t="s">
        <v>476</v>
      </c>
      <c r="N47" s="299" t="s">
        <v>539</v>
      </c>
      <c r="O47" s="300" t="s">
        <v>476</v>
      </c>
      <c r="P47" s="299" t="s">
        <v>539</v>
      </c>
      <c r="Q47" s="300" t="s">
        <v>476</v>
      </c>
      <c r="R47" s="299" t="s">
        <v>539</v>
      </c>
      <c r="S47" s="300" t="s">
        <v>476</v>
      </c>
      <c r="T47" s="299" t="s">
        <v>539</v>
      </c>
      <c r="U47" s="300" t="s">
        <v>476</v>
      </c>
      <c r="V47" s="299" t="s">
        <v>539</v>
      </c>
      <c r="W47" s="300" t="s">
        <v>476</v>
      </c>
      <c r="X47" s="299" t="s">
        <v>539</v>
      </c>
      <c r="Y47" s="300" t="s">
        <v>476</v>
      </c>
      <c r="Z47" s="299" t="s">
        <v>539</v>
      </c>
      <c r="AA47" s="300" t="s">
        <v>476</v>
      </c>
      <c r="AB47" s="299" t="s">
        <v>539</v>
      </c>
      <c r="AC47" s="300" t="s">
        <v>476</v>
      </c>
      <c r="AD47" s="299" t="s">
        <v>539</v>
      </c>
    </row>
    <row r="48" spans="1:30" ht="20.100000000000001" customHeight="1">
      <c r="A48" s="318" t="s">
        <v>479</v>
      </c>
      <c r="B48" s="310" t="s">
        <v>439</v>
      </c>
      <c r="C48" s="319"/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19"/>
      <c r="W48" s="319"/>
      <c r="X48" s="319"/>
      <c r="Y48" s="319"/>
      <c r="Z48" s="319"/>
      <c r="AA48" s="319"/>
      <c r="AB48" s="319"/>
      <c r="AC48" s="319"/>
      <c r="AD48" s="319"/>
    </row>
    <row r="49" spans="1:30" ht="24.95" customHeight="1">
      <c r="A49" s="320">
        <v>1</v>
      </c>
      <c r="B49" s="311" t="s">
        <v>328</v>
      </c>
      <c r="C49" s="307">
        <v>978</v>
      </c>
      <c r="D49" s="307">
        <v>1988</v>
      </c>
      <c r="E49" s="307">
        <v>2847</v>
      </c>
      <c r="F49" s="307">
        <v>10567</v>
      </c>
      <c r="G49" s="307">
        <v>8778</v>
      </c>
      <c r="H49" s="307">
        <v>10821</v>
      </c>
      <c r="I49" s="307">
        <v>19959</v>
      </c>
      <c r="J49" s="307">
        <v>37428</v>
      </c>
      <c r="K49" s="307">
        <v>4</v>
      </c>
      <c r="L49" s="307">
        <v>18</v>
      </c>
      <c r="M49" s="307">
        <v>14</v>
      </c>
      <c r="N49" s="307">
        <v>109</v>
      </c>
      <c r="O49" s="307">
        <v>0</v>
      </c>
      <c r="P49" s="307">
        <v>0</v>
      </c>
      <c r="Q49" s="307">
        <v>4</v>
      </c>
      <c r="R49" s="307">
        <v>86</v>
      </c>
      <c r="S49" s="307">
        <v>0</v>
      </c>
      <c r="T49" s="307">
        <v>0</v>
      </c>
      <c r="U49" s="307">
        <v>1</v>
      </c>
      <c r="V49" s="307">
        <v>3</v>
      </c>
      <c r="W49" s="307">
        <v>177</v>
      </c>
      <c r="X49" s="307">
        <v>976</v>
      </c>
      <c r="Y49" s="307">
        <v>488</v>
      </c>
      <c r="Z49" s="307">
        <v>3582</v>
      </c>
      <c r="AA49" s="307">
        <v>9937</v>
      </c>
      <c r="AB49" s="307">
        <v>13803</v>
      </c>
      <c r="AC49" s="307">
        <v>23313</v>
      </c>
      <c r="AD49" s="307">
        <v>51775</v>
      </c>
    </row>
    <row r="50" spans="1:30" ht="24.95" customHeight="1">
      <c r="A50" s="320">
        <v>2</v>
      </c>
      <c r="B50" s="311" t="s">
        <v>542</v>
      </c>
      <c r="C50" s="307">
        <v>25</v>
      </c>
      <c r="D50" s="307">
        <v>224</v>
      </c>
      <c r="E50" s="307">
        <v>266</v>
      </c>
      <c r="F50" s="307">
        <v>2513</v>
      </c>
      <c r="G50" s="307">
        <v>46</v>
      </c>
      <c r="H50" s="307">
        <v>263</v>
      </c>
      <c r="I50" s="307">
        <v>736</v>
      </c>
      <c r="J50" s="307">
        <v>4572</v>
      </c>
      <c r="K50" s="307">
        <v>2</v>
      </c>
      <c r="L50" s="307">
        <v>7</v>
      </c>
      <c r="M50" s="307">
        <v>225</v>
      </c>
      <c r="N50" s="307">
        <v>9463</v>
      </c>
      <c r="O50" s="307">
        <v>0</v>
      </c>
      <c r="P50" s="307">
        <v>0</v>
      </c>
      <c r="Q50" s="307">
        <v>9</v>
      </c>
      <c r="R50" s="307">
        <v>11</v>
      </c>
      <c r="S50" s="307">
        <v>0</v>
      </c>
      <c r="T50" s="307">
        <v>0</v>
      </c>
      <c r="U50" s="307">
        <v>2</v>
      </c>
      <c r="V50" s="307">
        <v>2</v>
      </c>
      <c r="W50" s="307">
        <v>4</v>
      </c>
      <c r="X50" s="307">
        <v>11</v>
      </c>
      <c r="Y50" s="307">
        <v>192</v>
      </c>
      <c r="Z50" s="307">
        <v>11470</v>
      </c>
      <c r="AA50" s="307">
        <v>77</v>
      </c>
      <c r="AB50" s="307">
        <v>505</v>
      </c>
      <c r="AC50" s="307">
        <v>1430</v>
      </c>
      <c r="AD50" s="307">
        <v>28031</v>
      </c>
    </row>
    <row r="51" spans="1:30" ht="24.95" customHeight="1">
      <c r="A51" s="320">
        <v>3</v>
      </c>
      <c r="B51" s="311" t="s">
        <v>330</v>
      </c>
      <c r="C51" s="307">
        <v>788</v>
      </c>
      <c r="D51" s="307">
        <v>1156</v>
      </c>
      <c r="E51" s="307">
        <v>351</v>
      </c>
      <c r="F51" s="307">
        <v>801</v>
      </c>
      <c r="G51" s="307">
        <v>1305</v>
      </c>
      <c r="H51" s="307">
        <v>1848</v>
      </c>
      <c r="I51" s="307">
        <v>1403</v>
      </c>
      <c r="J51" s="307">
        <v>2960</v>
      </c>
      <c r="K51" s="307">
        <v>0</v>
      </c>
      <c r="L51" s="307">
        <v>0</v>
      </c>
      <c r="M51" s="307">
        <v>0</v>
      </c>
      <c r="N51" s="307">
        <v>0</v>
      </c>
      <c r="O51" s="307">
        <v>0</v>
      </c>
      <c r="P51" s="307">
        <v>0</v>
      </c>
      <c r="Q51" s="307">
        <v>0</v>
      </c>
      <c r="R51" s="307">
        <v>0</v>
      </c>
      <c r="S51" s="307">
        <v>0</v>
      </c>
      <c r="T51" s="307">
        <v>0</v>
      </c>
      <c r="U51" s="307">
        <v>0</v>
      </c>
      <c r="V51" s="307">
        <v>0</v>
      </c>
      <c r="W51" s="307">
        <v>0</v>
      </c>
      <c r="X51" s="307">
        <v>0</v>
      </c>
      <c r="Y51" s="307">
        <v>0</v>
      </c>
      <c r="Z51" s="307">
        <v>0</v>
      </c>
      <c r="AA51" s="307">
        <v>2093</v>
      </c>
      <c r="AB51" s="307">
        <v>3004</v>
      </c>
      <c r="AC51" s="307">
        <v>1754</v>
      </c>
      <c r="AD51" s="307">
        <v>3761</v>
      </c>
    </row>
    <row r="52" spans="1:30" ht="24.95" customHeight="1">
      <c r="A52" s="320">
        <v>4</v>
      </c>
      <c r="B52" s="311" t="s">
        <v>331</v>
      </c>
      <c r="C52" s="307">
        <v>48</v>
      </c>
      <c r="D52" s="307">
        <v>198</v>
      </c>
      <c r="E52" s="307">
        <v>99</v>
      </c>
      <c r="F52" s="307">
        <v>502</v>
      </c>
      <c r="G52" s="307">
        <v>134</v>
      </c>
      <c r="H52" s="307">
        <v>207</v>
      </c>
      <c r="I52" s="307">
        <v>303</v>
      </c>
      <c r="J52" s="307">
        <v>780</v>
      </c>
      <c r="K52" s="307">
        <v>0</v>
      </c>
      <c r="L52" s="307">
        <v>0</v>
      </c>
      <c r="M52" s="307">
        <v>2</v>
      </c>
      <c r="N52" s="307">
        <v>1</v>
      </c>
      <c r="O52" s="307">
        <v>0</v>
      </c>
      <c r="P52" s="307">
        <v>0</v>
      </c>
      <c r="Q52" s="307">
        <v>0</v>
      </c>
      <c r="R52" s="307">
        <v>0</v>
      </c>
      <c r="S52" s="307">
        <v>0</v>
      </c>
      <c r="T52" s="307">
        <v>0</v>
      </c>
      <c r="U52" s="307">
        <v>0</v>
      </c>
      <c r="V52" s="307">
        <v>0</v>
      </c>
      <c r="W52" s="307">
        <v>2</v>
      </c>
      <c r="X52" s="307">
        <v>21</v>
      </c>
      <c r="Y52" s="307">
        <v>4</v>
      </c>
      <c r="Z52" s="307">
        <v>25</v>
      </c>
      <c r="AA52" s="307">
        <v>184</v>
      </c>
      <c r="AB52" s="307">
        <v>426</v>
      </c>
      <c r="AC52" s="307">
        <v>408</v>
      </c>
      <c r="AD52" s="307">
        <v>1308</v>
      </c>
    </row>
    <row r="53" spans="1:30" ht="24.95" customHeight="1">
      <c r="A53" s="320">
        <v>5</v>
      </c>
      <c r="B53" s="311" t="s">
        <v>332</v>
      </c>
      <c r="C53" s="307">
        <v>0</v>
      </c>
      <c r="D53" s="307">
        <v>0</v>
      </c>
      <c r="E53" s="307">
        <v>163</v>
      </c>
      <c r="F53" s="307">
        <v>471</v>
      </c>
      <c r="G53" s="307">
        <v>0</v>
      </c>
      <c r="H53" s="307">
        <v>0</v>
      </c>
      <c r="I53" s="307">
        <v>323</v>
      </c>
      <c r="J53" s="307">
        <v>594</v>
      </c>
      <c r="K53" s="307">
        <v>0</v>
      </c>
      <c r="L53" s="307">
        <v>0</v>
      </c>
      <c r="M53" s="307">
        <v>0</v>
      </c>
      <c r="N53" s="307">
        <v>0</v>
      </c>
      <c r="O53" s="307">
        <v>0</v>
      </c>
      <c r="P53" s="307">
        <v>0</v>
      </c>
      <c r="Q53" s="307">
        <v>0</v>
      </c>
      <c r="R53" s="307">
        <v>0</v>
      </c>
      <c r="S53" s="307">
        <v>0</v>
      </c>
      <c r="T53" s="307">
        <v>0</v>
      </c>
      <c r="U53" s="307">
        <v>0</v>
      </c>
      <c r="V53" s="307">
        <v>0</v>
      </c>
      <c r="W53" s="307">
        <v>0</v>
      </c>
      <c r="X53" s="307">
        <v>0</v>
      </c>
      <c r="Y53" s="307">
        <v>0</v>
      </c>
      <c r="Z53" s="307">
        <v>0</v>
      </c>
      <c r="AA53" s="307">
        <v>0</v>
      </c>
      <c r="AB53" s="307">
        <v>0</v>
      </c>
      <c r="AC53" s="307">
        <v>486</v>
      </c>
      <c r="AD53" s="307">
        <v>1065</v>
      </c>
    </row>
    <row r="54" spans="1:30" ht="24.95" customHeight="1">
      <c r="A54" s="320">
        <v>6</v>
      </c>
      <c r="B54" s="311" t="s">
        <v>333</v>
      </c>
      <c r="C54" s="307">
        <v>1941</v>
      </c>
      <c r="D54" s="307">
        <v>6588</v>
      </c>
      <c r="E54" s="307">
        <v>3171</v>
      </c>
      <c r="F54" s="307">
        <v>22804</v>
      </c>
      <c r="G54" s="307">
        <v>2666</v>
      </c>
      <c r="H54" s="307">
        <v>6876</v>
      </c>
      <c r="I54" s="307">
        <v>3567</v>
      </c>
      <c r="J54" s="307">
        <v>14858</v>
      </c>
      <c r="K54" s="307">
        <v>8</v>
      </c>
      <c r="L54" s="307">
        <v>1746</v>
      </c>
      <c r="M54" s="307">
        <v>21</v>
      </c>
      <c r="N54" s="307">
        <v>1211</v>
      </c>
      <c r="O54" s="307">
        <v>2</v>
      </c>
      <c r="P54" s="307">
        <v>3</v>
      </c>
      <c r="Q54" s="307">
        <v>3</v>
      </c>
      <c r="R54" s="307">
        <v>7</v>
      </c>
      <c r="S54" s="307">
        <v>0</v>
      </c>
      <c r="T54" s="307">
        <v>0</v>
      </c>
      <c r="U54" s="307">
        <v>0</v>
      </c>
      <c r="V54" s="307">
        <v>0</v>
      </c>
      <c r="W54" s="307">
        <v>0</v>
      </c>
      <c r="X54" s="307">
        <v>0</v>
      </c>
      <c r="Y54" s="307">
        <v>0</v>
      </c>
      <c r="Z54" s="307">
        <v>0</v>
      </c>
      <c r="AA54" s="307">
        <v>4617</v>
      </c>
      <c r="AB54" s="307">
        <v>15213</v>
      </c>
      <c r="AC54" s="307">
        <v>6762</v>
      </c>
      <c r="AD54" s="307">
        <v>38880</v>
      </c>
    </row>
    <row r="55" spans="1:30" ht="24.95" customHeight="1">
      <c r="A55" s="320">
        <v>7</v>
      </c>
      <c r="B55" s="310" t="s">
        <v>334</v>
      </c>
      <c r="C55" s="307">
        <v>7</v>
      </c>
      <c r="D55" s="307">
        <v>19</v>
      </c>
      <c r="E55" s="307">
        <v>13</v>
      </c>
      <c r="F55" s="307">
        <v>55</v>
      </c>
      <c r="G55" s="307">
        <v>132</v>
      </c>
      <c r="H55" s="307">
        <v>39</v>
      </c>
      <c r="I55" s="307">
        <v>799</v>
      </c>
      <c r="J55" s="307">
        <v>27365</v>
      </c>
      <c r="K55" s="307">
        <v>1</v>
      </c>
      <c r="L55" s="307">
        <v>5</v>
      </c>
      <c r="M55" s="307">
        <v>8</v>
      </c>
      <c r="N55" s="307">
        <v>41</v>
      </c>
      <c r="O55" s="307">
        <v>0</v>
      </c>
      <c r="P55" s="307">
        <v>0</v>
      </c>
      <c r="Q55" s="307">
        <v>0</v>
      </c>
      <c r="R55" s="307">
        <v>0</v>
      </c>
      <c r="S55" s="307">
        <v>0</v>
      </c>
      <c r="T55" s="307">
        <v>0</v>
      </c>
      <c r="U55" s="307">
        <v>0</v>
      </c>
      <c r="V55" s="307">
        <v>0</v>
      </c>
      <c r="W55" s="307">
        <v>0</v>
      </c>
      <c r="X55" s="307">
        <v>0</v>
      </c>
      <c r="Y55" s="307">
        <v>0</v>
      </c>
      <c r="Z55" s="307">
        <v>0</v>
      </c>
      <c r="AA55" s="307">
        <v>140</v>
      </c>
      <c r="AB55" s="307">
        <v>63</v>
      </c>
      <c r="AC55" s="307">
        <v>820</v>
      </c>
      <c r="AD55" s="307">
        <v>27461</v>
      </c>
    </row>
    <row r="56" spans="1:30" ht="24.95" customHeight="1">
      <c r="A56" s="320">
        <v>8</v>
      </c>
      <c r="B56" s="311" t="s">
        <v>335</v>
      </c>
      <c r="C56" s="307">
        <v>56</v>
      </c>
      <c r="D56" s="307">
        <v>55</v>
      </c>
      <c r="E56" s="307">
        <v>288</v>
      </c>
      <c r="F56" s="307">
        <v>444</v>
      </c>
      <c r="G56" s="307">
        <v>379</v>
      </c>
      <c r="H56" s="307">
        <v>541</v>
      </c>
      <c r="I56" s="307">
        <v>9600</v>
      </c>
      <c r="J56" s="307">
        <v>14646</v>
      </c>
      <c r="K56" s="307">
        <v>0</v>
      </c>
      <c r="L56" s="307">
        <v>0</v>
      </c>
      <c r="M56" s="307">
        <v>82</v>
      </c>
      <c r="N56" s="307">
        <v>184</v>
      </c>
      <c r="O56" s="307">
        <v>0</v>
      </c>
      <c r="P56" s="307">
        <v>0</v>
      </c>
      <c r="Q56" s="307">
        <v>93</v>
      </c>
      <c r="R56" s="307">
        <v>284</v>
      </c>
      <c r="S56" s="307">
        <v>0</v>
      </c>
      <c r="T56" s="307">
        <v>0</v>
      </c>
      <c r="U56" s="307">
        <v>0</v>
      </c>
      <c r="V56" s="307">
        <v>0.21</v>
      </c>
      <c r="W56" s="307">
        <v>3</v>
      </c>
      <c r="X56" s="307">
        <v>5</v>
      </c>
      <c r="Y56" s="307">
        <v>2816</v>
      </c>
      <c r="Z56" s="307">
        <v>5586</v>
      </c>
      <c r="AA56" s="307">
        <v>438</v>
      </c>
      <c r="AB56" s="307">
        <v>601</v>
      </c>
      <c r="AC56" s="307">
        <v>12879</v>
      </c>
      <c r="AD56" s="307">
        <v>21144.21</v>
      </c>
    </row>
    <row r="57" spans="1:30" ht="24.95" customHeight="1">
      <c r="A57" s="320">
        <v>9</v>
      </c>
      <c r="B57" s="310" t="s">
        <v>336</v>
      </c>
      <c r="C57" s="307">
        <v>14</v>
      </c>
      <c r="D57" s="307">
        <v>10</v>
      </c>
      <c r="E57" s="307">
        <v>62</v>
      </c>
      <c r="F57" s="307">
        <v>221</v>
      </c>
      <c r="G57" s="307">
        <v>223</v>
      </c>
      <c r="H57" s="307">
        <v>262</v>
      </c>
      <c r="I57" s="307">
        <v>463</v>
      </c>
      <c r="J57" s="307">
        <v>1775</v>
      </c>
      <c r="K57" s="307">
        <v>0</v>
      </c>
      <c r="L57" s="307">
        <v>0</v>
      </c>
      <c r="M57" s="307">
        <v>0</v>
      </c>
      <c r="N57" s="307">
        <v>0</v>
      </c>
      <c r="O57" s="307">
        <v>0</v>
      </c>
      <c r="P57" s="307">
        <v>0</v>
      </c>
      <c r="Q57" s="307">
        <v>5</v>
      </c>
      <c r="R57" s="307">
        <v>42</v>
      </c>
      <c r="S57" s="307">
        <v>1</v>
      </c>
      <c r="T57" s="307">
        <v>1</v>
      </c>
      <c r="U57" s="307">
        <v>3</v>
      </c>
      <c r="V57" s="307">
        <v>1</v>
      </c>
      <c r="W57" s="307">
        <v>74</v>
      </c>
      <c r="X57" s="307">
        <v>63</v>
      </c>
      <c r="Y57" s="307">
        <v>109</v>
      </c>
      <c r="Z57" s="307">
        <v>149</v>
      </c>
      <c r="AA57" s="307">
        <v>312</v>
      </c>
      <c r="AB57" s="307">
        <v>336</v>
      </c>
      <c r="AC57" s="307">
        <v>642</v>
      </c>
      <c r="AD57" s="307">
        <v>2188</v>
      </c>
    </row>
    <row r="58" spans="1:30" ht="24.95" customHeight="1">
      <c r="A58" s="320">
        <v>10</v>
      </c>
      <c r="B58" s="310" t="s">
        <v>543</v>
      </c>
      <c r="C58" s="307">
        <v>45</v>
      </c>
      <c r="D58" s="307">
        <v>12</v>
      </c>
      <c r="E58" s="307">
        <v>264</v>
      </c>
      <c r="F58" s="307">
        <v>33</v>
      </c>
      <c r="G58" s="307">
        <v>3347</v>
      </c>
      <c r="H58" s="307">
        <v>896</v>
      </c>
      <c r="I58" s="307">
        <v>13218</v>
      </c>
      <c r="J58" s="307">
        <v>1822</v>
      </c>
      <c r="K58" s="307">
        <v>0</v>
      </c>
      <c r="L58" s="307">
        <v>0</v>
      </c>
      <c r="M58" s="307">
        <v>7</v>
      </c>
      <c r="N58" s="307">
        <v>1</v>
      </c>
      <c r="O58" s="307">
        <v>0</v>
      </c>
      <c r="P58" s="307">
        <v>0</v>
      </c>
      <c r="Q58" s="307">
        <v>0</v>
      </c>
      <c r="R58" s="307">
        <v>0</v>
      </c>
      <c r="S58" s="307">
        <v>0</v>
      </c>
      <c r="T58" s="307">
        <v>0</v>
      </c>
      <c r="U58" s="307">
        <v>5</v>
      </c>
      <c r="V58" s="307">
        <v>1</v>
      </c>
      <c r="W58" s="307">
        <v>0</v>
      </c>
      <c r="X58" s="307">
        <v>0</v>
      </c>
      <c r="Y58" s="307">
        <v>10</v>
      </c>
      <c r="Z58" s="307">
        <v>3</v>
      </c>
      <c r="AA58" s="307">
        <v>3392</v>
      </c>
      <c r="AB58" s="307">
        <v>908</v>
      </c>
      <c r="AC58" s="307">
        <v>13504</v>
      </c>
      <c r="AD58" s="307">
        <v>1860</v>
      </c>
    </row>
    <row r="59" spans="1:30" ht="24.95" customHeight="1">
      <c r="A59" s="320">
        <v>11</v>
      </c>
      <c r="B59" s="311" t="s">
        <v>338</v>
      </c>
      <c r="C59" s="307">
        <v>1776</v>
      </c>
      <c r="D59" s="307">
        <v>2538</v>
      </c>
      <c r="E59" s="307">
        <v>2818</v>
      </c>
      <c r="F59" s="307">
        <v>8552</v>
      </c>
      <c r="G59" s="307">
        <v>5261</v>
      </c>
      <c r="H59" s="307">
        <v>4600</v>
      </c>
      <c r="I59" s="307">
        <v>6271</v>
      </c>
      <c r="J59" s="307">
        <v>7974</v>
      </c>
      <c r="K59" s="307">
        <v>16</v>
      </c>
      <c r="L59" s="307">
        <v>9</v>
      </c>
      <c r="M59" s="307">
        <v>14</v>
      </c>
      <c r="N59" s="307">
        <v>11</v>
      </c>
      <c r="O59" s="307">
        <v>20</v>
      </c>
      <c r="P59" s="307">
        <v>5</v>
      </c>
      <c r="Q59" s="307">
        <v>19</v>
      </c>
      <c r="R59" s="307">
        <v>7</v>
      </c>
      <c r="S59" s="307">
        <v>53</v>
      </c>
      <c r="T59" s="307">
        <v>38</v>
      </c>
      <c r="U59" s="307">
        <v>64</v>
      </c>
      <c r="V59" s="307">
        <v>54</v>
      </c>
      <c r="W59" s="307">
        <v>1</v>
      </c>
      <c r="X59" s="307">
        <v>1</v>
      </c>
      <c r="Y59" s="307">
        <v>2</v>
      </c>
      <c r="Z59" s="307">
        <v>2</v>
      </c>
      <c r="AA59" s="307">
        <v>7127</v>
      </c>
      <c r="AB59" s="307">
        <v>7191</v>
      </c>
      <c r="AC59" s="307">
        <v>9188</v>
      </c>
      <c r="AD59" s="307">
        <v>16600</v>
      </c>
    </row>
    <row r="60" spans="1:30" ht="24.95" customHeight="1">
      <c r="A60" s="320">
        <v>12</v>
      </c>
      <c r="B60" s="310" t="s">
        <v>339</v>
      </c>
      <c r="C60" s="307">
        <v>16</v>
      </c>
      <c r="D60" s="307">
        <v>87</v>
      </c>
      <c r="E60" s="307">
        <v>121</v>
      </c>
      <c r="F60" s="307">
        <v>577</v>
      </c>
      <c r="G60" s="307">
        <v>75</v>
      </c>
      <c r="H60" s="307">
        <v>213</v>
      </c>
      <c r="I60" s="307">
        <v>67</v>
      </c>
      <c r="J60" s="307">
        <v>580</v>
      </c>
      <c r="K60" s="307">
        <v>0</v>
      </c>
      <c r="L60" s="307">
        <v>0</v>
      </c>
      <c r="M60" s="307">
        <v>0</v>
      </c>
      <c r="N60" s="307">
        <v>0</v>
      </c>
      <c r="O60" s="307">
        <v>0</v>
      </c>
      <c r="P60" s="307">
        <v>0</v>
      </c>
      <c r="Q60" s="307">
        <v>0</v>
      </c>
      <c r="R60" s="307">
        <v>0</v>
      </c>
      <c r="S60" s="307">
        <v>34</v>
      </c>
      <c r="T60" s="307">
        <v>575</v>
      </c>
      <c r="U60" s="307">
        <v>98</v>
      </c>
      <c r="V60" s="307">
        <v>1926</v>
      </c>
      <c r="W60" s="307">
        <v>0</v>
      </c>
      <c r="X60" s="307">
        <v>0</v>
      </c>
      <c r="Y60" s="307">
        <v>0</v>
      </c>
      <c r="Z60" s="307">
        <v>0</v>
      </c>
      <c r="AA60" s="307">
        <v>125</v>
      </c>
      <c r="AB60" s="307">
        <v>875</v>
      </c>
      <c r="AC60" s="307">
        <v>286</v>
      </c>
      <c r="AD60" s="307">
        <v>3083</v>
      </c>
    </row>
    <row r="61" spans="1:30" ht="24.95" customHeight="1">
      <c r="A61" s="320">
        <v>13</v>
      </c>
      <c r="B61" s="311" t="s">
        <v>441</v>
      </c>
      <c r="C61" s="307">
        <v>842</v>
      </c>
      <c r="D61" s="307">
        <v>1100</v>
      </c>
      <c r="E61" s="307">
        <v>3290</v>
      </c>
      <c r="F61" s="307">
        <v>4312</v>
      </c>
      <c r="G61" s="307">
        <v>15199</v>
      </c>
      <c r="H61" s="307">
        <v>9077</v>
      </c>
      <c r="I61" s="307">
        <v>44986</v>
      </c>
      <c r="J61" s="307">
        <v>27580</v>
      </c>
      <c r="K61" s="307">
        <v>15</v>
      </c>
      <c r="L61" s="307">
        <v>13</v>
      </c>
      <c r="M61" s="307">
        <v>60</v>
      </c>
      <c r="N61" s="307">
        <v>51</v>
      </c>
      <c r="O61" s="307">
        <v>0</v>
      </c>
      <c r="P61" s="307">
        <v>0</v>
      </c>
      <c r="Q61" s="307">
        <v>9</v>
      </c>
      <c r="R61" s="307">
        <v>8</v>
      </c>
      <c r="S61" s="307">
        <v>10</v>
      </c>
      <c r="T61" s="307">
        <v>2</v>
      </c>
      <c r="U61" s="307">
        <v>34</v>
      </c>
      <c r="V61" s="307">
        <v>26</v>
      </c>
      <c r="W61" s="307">
        <v>60</v>
      </c>
      <c r="X61" s="307">
        <v>73</v>
      </c>
      <c r="Y61" s="307">
        <v>182</v>
      </c>
      <c r="Z61" s="307">
        <v>270</v>
      </c>
      <c r="AA61" s="307">
        <v>16126</v>
      </c>
      <c r="AB61" s="307">
        <v>10265</v>
      </c>
      <c r="AC61" s="307">
        <v>48561</v>
      </c>
      <c r="AD61" s="307">
        <v>32247</v>
      </c>
    </row>
    <row r="62" spans="1:30" ht="24.95" customHeight="1">
      <c r="A62" s="320">
        <v>14</v>
      </c>
      <c r="B62" s="311" t="s">
        <v>12</v>
      </c>
      <c r="C62" s="307">
        <v>1034</v>
      </c>
      <c r="D62" s="307">
        <v>10744</v>
      </c>
      <c r="E62" s="307">
        <v>4997</v>
      </c>
      <c r="F62" s="307">
        <v>57038</v>
      </c>
      <c r="G62" s="307">
        <v>6996</v>
      </c>
      <c r="H62" s="307">
        <v>20849</v>
      </c>
      <c r="I62" s="307">
        <v>14605</v>
      </c>
      <c r="J62" s="307">
        <v>62220</v>
      </c>
      <c r="K62" s="307">
        <v>39</v>
      </c>
      <c r="L62" s="307">
        <v>660</v>
      </c>
      <c r="M62" s="307">
        <v>242</v>
      </c>
      <c r="N62" s="307">
        <v>3882</v>
      </c>
      <c r="O62" s="307">
        <v>37</v>
      </c>
      <c r="P62" s="307">
        <v>82</v>
      </c>
      <c r="Q62" s="307">
        <v>146</v>
      </c>
      <c r="R62" s="307">
        <v>776</v>
      </c>
      <c r="S62" s="307">
        <v>35</v>
      </c>
      <c r="T62" s="307">
        <v>69</v>
      </c>
      <c r="U62" s="307">
        <v>59</v>
      </c>
      <c r="V62" s="307">
        <v>198</v>
      </c>
      <c r="W62" s="307">
        <v>32</v>
      </c>
      <c r="X62" s="307">
        <v>1078</v>
      </c>
      <c r="Y62" s="307">
        <v>164</v>
      </c>
      <c r="Z62" s="307">
        <v>4079</v>
      </c>
      <c r="AA62" s="307">
        <v>8173</v>
      </c>
      <c r="AB62" s="307">
        <v>33482</v>
      </c>
      <c r="AC62" s="307">
        <v>20213</v>
      </c>
      <c r="AD62" s="307">
        <v>128193</v>
      </c>
    </row>
    <row r="63" spans="1:30" ht="24.95" customHeight="1">
      <c r="A63" s="320">
        <v>15</v>
      </c>
      <c r="B63" s="311" t="s">
        <v>442</v>
      </c>
      <c r="C63" s="307">
        <v>89</v>
      </c>
      <c r="D63" s="307">
        <v>1541</v>
      </c>
      <c r="E63" s="307">
        <v>527</v>
      </c>
      <c r="F63" s="307">
        <v>5687</v>
      </c>
      <c r="G63" s="307">
        <v>1047</v>
      </c>
      <c r="H63" s="307">
        <v>5386</v>
      </c>
      <c r="I63" s="307">
        <v>2169</v>
      </c>
      <c r="J63" s="307">
        <v>10717</v>
      </c>
      <c r="K63" s="307">
        <v>6</v>
      </c>
      <c r="L63" s="307">
        <v>30</v>
      </c>
      <c r="M63" s="307">
        <v>21</v>
      </c>
      <c r="N63" s="307">
        <v>205</v>
      </c>
      <c r="O63" s="307">
        <v>1</v>
      </c>
      <c r="P63" s="307">
        <v>3</v>
      </c>
      <c r="Q63" s="307">
        <v>4</v>
      </c>
      <c r="R63" s="307">
        <v>27</v>
      </c>
      <c r="S63" s="307">
        <v>0</v>
      </c>
      <c r="T63" s="307">
        <v>0</v>
      </c>
      <c r="U63" s="307">
        <v>0</v>
      </c>
      <c r="V63" s="307">
        <v>0</v>
      </c>
      <c r="W63" s="307">
        <v>0</v>
      </c>
      <c r="X63" s="307">
        <v>0</v>
      </c>
      <c r="Y63" s="307">
        <v>0</v>
      </c>
      <c r="Z63" s="307">
        <v>0</v>
      </c>
      <c r="AA63" s="307">
        <v>1143</v>
      </c>
      <c r="AB63" s="307">
        <v>6960</v>
      </c>
      <c r="AC63" s="307">
        <v>2721</v>
      </c>
      <c r="AD63" s="307">
        <v>16636</v>
      </c>
    </row>
    <row r="64" spans="1:30" ht="24.95" customHeight="1">
      <c r="A64" s="320">
        <v>16</v>
      </c>
      <c r="B64" s="311" t="s">
        <v>106</v>
      </c>
      <c r="C64" s="307">
        <v>110</v>
      </c>
      <c r="D64" s="307">
        <v>189</v>
      </c>
      <c r="E64" s="307">
        <v>426</v>
      </c>
      <c r="F64" s="307">
        <v>565</v>
      </c>
      <c r="G64" s="307">
        <v>1577</v>
      </c>
      <c r="H64" s="307">
        <v>3834</v>
      </c>
      <c r="I64" s="307">
        <v>7556</v>
      </c>
      <c r="J64" s="307">
        <v>14229</v>
      </c>
      <c r="K64" s="307">
        <v>2</v>
      </c>
      <c r="L64" s="307">
        <v>2</v>
      </c>
      <c r="M64" s="307">
        <v>7</v>
      </c>
      <c r="N64" s="307">
        <v>15</v>
      </c>
      <c r="O64" s="307">
        <v>0</v>
      </c>
      <c r="P64" s="307">
        <v>0</v>
      </c>
      <c r="Q64" s="307">
        <v>3</v>
      </c>
      <c r="R64" s="307">
        <v>1</v>
      </c>
      <c r="S64" s="307">
        <v>0</v>
      </c>
      <c r="T64" s="307">
        <v>0</v>
      </c>
      <c r="U64" s="307">
        <v>0</v>
      </c>
      <c r="V64" s="307">
        <v>0</v>
      </c>
      <c r="W64" s="307">
        <v>2</v>
      </c>
      <c r="X64" s="307">
        <v>2</v>
      </c>
      <c r="Y64" s="307">
        <v>17</v>
      </c>
      <c r="Z64" s="307">
        <v>28</v>
      </c>
      <c r="AA64" s="307">
        <v>1691</v>
      </c>
      <c r="AB64" s="307">
        <v>4027</v>
      </c>
      <c r="AC64" s="307">
        <v>8009</v>
      </c>
      <c r="AD64" s="307">
        <v>14838</v>
      </c>
    </row>
    <row r="65" spans="1:30" ht="24.95" customHeight="1">
      <c r="A65" s="320">
        <v>17</v>
      </c>
      <c r="B65" s="311" t="s">
        <v>480</v>
      </c>
      <c r="C65" s="307">
        <v>1</v>
      </c>
      <c r="D65" s="307">
        <v>1</v>
      </c>
      <c r="E65" s="307">
        <v>15</v>
      </c>
      <c r="F65" s="307">
        <v>561</v>
      </c>
      <c r="G65" s="307">
        <v>12</v>
      </c>
      <c r="H65" s="307">
        <v>175</v>
      </c>
      <c r="I65" s="307">
        <v>166</v>
      </c>
      <c r="J65" s="307">
        <v>1898</v>
      </c>
      <c r="K65" s="307">
        <v>0</v>
      </c>
      <c r="L65" s="307">
        <v>0</v>
      </c>
      <c r="M65" s="307">
        <v>0</v>
      </c>
      <c r="N65" s="307">
        <v>0</v>
      </c>
      <c r="O65" s="307">
        <v>0</v>
      </c>
      <c r="P65" s="307">
        <v>0</v>
      </c>
      <c r="Q65" s="307">
        <v>0</v>
      </c>
      <c r="R65" s="307">
        <v>0</v>
      </c>
      <c r="S65" s="307">
        <v>0</v>
      </c>
      <c r="T65" s="307">
        <v>0</v>
      </c>
      <c r="U65" s="307">
        <v>0</v>
      </c>
      <c r="V65" s="307">
        <v>0</v>
      </c>
      <c r="W65" s="307">
        <v>4</v>
      </c>
      <c r="X65" s="307">
        <v>260</v>
      </c>
      <c r="Y65" s="307">
        <v>34</v>
      </c>
      <c r="Z65" s="307">
        <v>816</v>
      </c>
      <c r="AA65" s="307">
        <v>17</v>
      </c>
      <c r="AB65" s="307">
        <v>436</v>
      </c>
      <c r="AC65" s="307">
        <v>215</v>
      </c>
      <c r="AD65" s="307">
        <v>3275</v>
      </c>
    </row>
    <row r="66" spans="1:30" ht="24.95" customHeight="1">
      <c r="A66" s="312"/>
      <c r="B66" s="313" t="s">
        <v>445</v>
      </c>
      <c r="C66" s="308">
        <v>7770</v>
      </c>
      <c r="D66" s="308">
        <v>26450</v>
      </c>
      <c r="E66" s="308">
        <v>19718</v>
      </c>
      <c r="F66" s="308">
        <v>115703</v>
      </c>
      <c r="G66" s="308">
        <v>47177</v>
      </c>
      <c r="H66" s="308">
        <v>65887</v>
      </c>
      <c r="I66" s="308">
        <v>126191</v>
      </c>
      <c r="J66" s="308">
        <v>231998</v>
      </c>
      <c r="K66" s="308">
        <v>93</v>
      </c>
      <c r="L66" s="308">
        <v>2490</v>
      </c>
      <c r="M66" s="308">
        <v>703</v>
      </c>
      <c r="N66" s="308">
        <v>15174</v>
      </c>
      <c r="O66" s="308">
        <v>60</v>
      </c>
      <c r="P66" s="308">
        <v>93</v>
      </c>
      <c r="Q66" s="308">
        <v>295</v>
      </c>
      <c r="R66" s="308">
        <v>1249</v>
      </c>
      <c r="S66" s="308">
        <v>133</v>
      </c>
      <c r="T66" s="308">
        <v>685</v>
      </c>
      <c r="U66" s="308">
        <v>266</v>
      </c>
      <c r="V66" s="308">
        <v>2211.21</v>
      </c>
      <c r="W66" s="308">
        <v>359</v>
      </c>
      <c r="X66" s="308">
        <v>2490</v>
      </c>
      <c r="Y66" s="308">
        <v>4018</v>
      </c>
      <c r="Z66" s="308">
        <v>26010</v>
      </c>
      <c r="AA66" s="308">
        <v>55592</v>
      </c>
      <c r="AB66" s="308">
        <v>98095</v>
      </c>
      <c r="AC66" s="308">
        <v>151191</v>
      </c>
      <c r="AD66" s="308">
        <v>392345.20999999996</v>
      </c>
    </row>
    <row r="67" spans="1:30" ht="24.95" customHeight="1">
      <c r="A67" s="309" t="s">
        <v>446</v>
      </c>
      <c r="B67" s="310" t="s">
        <v>447</v>
      </c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07"/>
      <c r="U67" s="307"/>
      <c r="V67" s="307"/>
      <c r="W67" s="307"/>
      <c r="X67" s="307"/>
      <c r="Y67" s="307"/>
      <c r="Z67" s="307"/>
      <c r="AA67" s="307"/>
      <c r="AB67" s="307"/>
      <c r="AC67" s="307"/>
      <c r="AD67" s="307"/>
    </row>
    <row r="68" spans="1:30" ht="24.95" customHeight="1">
      <c r="A68" s="309">
        <v>1</v>
      </c>
      <c r="B68" s="310" t="s">
        <v>448</v>
      </c>
      <c r="C68" s="307">
        <v>90</v>
      </c>
      <c r="D68" s="307">
        <v>163</v>
      </c>
      <c r="E68" s="307">
        <v>3703</v>
      </c>
      <c r="F68" s="307">
        <v>7399</v>
      </c>
      <c r="G68" s="307">
        <v>159</v>
      </c>
      <c r="H68" s="307">
        <v>238</v>
      </c>
      <c r="I68" s="307">
        <v>12137</v>
      </c>
      <c r="J68" s="307">
        <v>23108</v>
      </c>
      <c r="K68" s="307">
        <v>0</v>
      </c>
      <c r="L68" s="307">
        <v>0</v>
      </c>
      <c r="M68" s="307">
        <v>96</v>
      </c>
      <c r="N68" s="307">
        <v>957</v>
      </c>
      <c r="O68" s="307">
        <v>0</v>
      </c>
      <c r="P68" s="307">
        <v>0</v>
      </c>
      <c r="Q68" s="307">
        <v>0</v>
      </c>
      <c r="R68" s="307">
        <v>0</v>
      </c>
      <c r="S68" s="307">
        <v>0</v>
      </c>
      <c r="T68" s="307">
        <v>0</v>
      </c>
      <c r="U68" s="307">
        <v>0</v>
      </c>
      <c r="V68" s="307">
        <v>0</v>
      </c>
      <c r="W68" s="307">
        <v>8</v>
      </c>
      <c r="X68" s="307">
        <v>12</v>
      </c>
      <c r="Y68" s="307">
        <v>165</v>
      </c>
      <c r="Z68" s="307">
        <v>129</v>
      </c>
      <c r="AA68" s="307">
        <v>257</v>
      </c>
      <c r="AB68" s="307">
        <v>413</v>
      </c>
      <c r="AC68" s="307">
        <v>16101</v>
      </c>
      <c r="AD68" s="307">
        <v>31593</v>
      </c>
    </row>
    <row r="69" spans="1:30" ht="24.95" customHeight="1">
      <c r="A69" s="320">
        <v>2</v>
      </c>
      <c r="B69" s="311" t="s">
        <v>450</v>
      </c>
      <c r="C69" s="307">
        <v>1354</v>
      </c>
      <c r="D69" s="307">
        <v>3723</v>
      </c>
      <c r="E69" s="307">
        <v>5691</v>
      </c>
      <c r="F69" s="307">
        <v>8769</v>
      </c>
      <c r="G69" s="307">
        <v>31623</v>
      </c>
      <c r="H69" s="307">
        <v>31614</v>
      </c>
      <c r="I69" s="307">
        <v>78923</v>
      </c>
      <c r="J69" s="307">
        <v>65634</v>
      </c>
      <c r="K69" s="307">
        <v>486</v>
      </c>
      <c r="L69" s="307">
        <v>486</v>
      </c>
      <c r="M69" s="307">
        <v>8492</v>
      </c>
      <c r="N69" s="307">
        <v>7180</v>
      </c>
      <c r="O69" s="307">
        <v>212</v>
      </c>
      <c r="P69" s="307">
        <v>213</v>
      </c>
      <c r="Q69" s="307">
        <v>8506</v>
      </c>
      <c r="R69" s="307">
        <v>5739</v>
      </c>
      <c r="S69" s="307">
        <v>0</v>
      </c>
      <c r="T69" s="307">
        <v>0</v>
      </c>
      <c r="U69" s="307">
        <v>0</v>
      </c>
      <c r="V69" s="307">
        <v>0</v>
      </c>
      <c r="W69" s="307">
        <v>783</v>
      </c>
      <c r="X69" s="307">
        <v>784</v>
      </c>
      <c r="Y69" s="307">
        <v>612</v>
      </c>
      <c r="Z69" s="307">
        <v>532</v>
      </c>
      <c r="AA69" s="307">
        <v>34458</v>
      </c>
      <c r="AB69" s="307">
        <v>36820</v>
      </c>
      <c r="AC69" s="307">
        <v>102224</v>
      </c>
      <c r="AD69" s="307">
        <v>87854</v>
      </c>
    </row>
    <row r="70" spans="1:30" ht="24.95" customHeight="1">
      <c r="A70" s="320">
        <v>3</v>
      </c>
      <c r="B70" s="311" t="s">
        <v>451</v>
      </c>
      <c r="C70" s="307">
        <v>262</v>
      </c>
      <c r="D70" s="307">
        <v>269</v>
      </c>
      <c r="E70" s="307">
        <v>870</v>
      </c>
      <c r="F70" s="307">
        <v>1431</v>
      </c>
      <c r="G70" s="307">
        <v>10606</v>
      </c>
      <c r="H70" s="307">
        <v>7824</v>
      </c>
      <c r="I70" s="307">
        <v>29517</v>
      </c>
      <c r="J70" s="307">
        <v>27895</v>
      </c>
      <c r="K70" s="307">
        <v>0</v>
      </c>
      <c r="L70" s="307">
        <v>0</v>
      </c>
      <c r="M70" s="307">
        <v>7</v>
      </c>
      <c r="N70" s="307">
        <v>33</v>
      </c>
      <c r="O70" s="307">
        <v>23</v>
      </c>
      <c r="P70" s="307">
        <v>19</v>
      </c>
      <c r="Q70" s="307">
        <v>71</v>
      </c>
      <c r="R70" s="307">
        <v>79</v>
      </c>
      <c r="S70" s="307">
        <v>0</v>
      </c>
      <c r="T70" s="307">
        <v>0</v>
      </c>
      <c r="U70" s="307">
        <v>0</v>
      </c>
      <c r="V70" s="307">
        <v>0</v>
      </c>
      <c r="W70" s="307">
        <v>105</v>
      </c>
      <c r="X70" s="307">
        <v>152</v>
      </c>
      <c r="Y70" s="307">
        <v>214</v>
      </c>
      <c r="Z70" s="307">
        <v>430</v>
      </c>
      <c r="AA70" s="307">
        <v>10996</v>
      </c>
      <c r="AB70" s="307">
        <v>8264</v>
      </c>
      <c r="AC70" s="307">
        <v>30679</v>
      </c>
      <c r="AD70" s="307">
        <v>29868</v>
      </c>
    </row>
    <row r="71" spans="1:30" ht="24.95" customHeight="1">
      <c r="A71" s="309"/>
      <c r="B71" s="310" t="s">
        <v>452</v>
      </c>
      <c r="C71" s="308">
        <v>1706</v>
      </c>
      <c r="D71" s="308">
        <v>4155</v>
      </c>
      <c r="E71" s="308">
        <v>10264</v>
      </c>
      <c r="F71" s="308">
        <v>17599</v>
      </c>
      <c r="G71" s="308">
        <v>42388</v>
      </c>
      <c r="H71" s="308">
        <v>39676</v>
      </c>
      <c r="I71" s="308">
        <v>120577</v>
      </c>
      <c r="J71" s="308">
        <v>116637</v>
      </c>
      <c r="K71" s="308">
        <v>486</v>
      </c>
      <c r="L71" s="308">
        <v>486</v>
      </c>
      <c r="M71" s="308">
        <v>8595</v>
      </c>
      <c r="N71" s="308">
        <v>8170</v>
      </c>
      <c r="O71" s="308">
        <v>235</v>
      </c>
      <c r="P71" s="308">
        <v>232</v>
      </c>
      <c r="Q71" s="308">
        <v>8577</v>
      </c>
      <c r="R71" s="308">
        <v>5818</v>
      </c>
      <c r="S71" s="308">
        <v>0</v>
      </c>
      <c r="T71" s="308">
        <v>0</v>
      </c>
      <c r="U71" s="308">
        <v>0</v>
      </c>
      <c r="V71" s="308">
        <v>0</v>
      </c>
      <c r="W71" s="308">
        <v>896</v>
      </c>
      <c r="X71" s="308">
        <v>948</v>
      </c>
      <c r="Y71" s="308">
        <v>991</v>
      </c>
      <c r="Z71" s="308">
        <v>1091</v>
      </c>
      <c r="AA71" s="308">
        <v>45711</v>
      </c>
      <c r="AB71" s="308">
        <v>45497</v>
      </c>
      <c r="AC71" s="308">
        <v>149004</v>
      </c>
      <c r="AD71" s="308">
        <v>149315</v>
      </c>
    </row>
    <row r="72" spans="1:30" ht="24.95" customHeight="1">
      <c r="A72" s="313" t="s">
        <v>453</v>
      </c>
      <c r="B72" s="321"/>
      <c r="C72" s="308">
        <v>24194</v>
      </c>
      <c r="D72" s="308">
        <v>71263</v>
      </c>
      <c r="E72" s="308">
        <v>163113</v>
      </c>
      <c r="F72" s="308">
        <v>543858</v>
      </c>
      <c r="G72" s="308">
        <v>118423</v>
      </c>
      <c r="H72" s="308">
        <v>227949</v>
      </c>
      <c r="I72" s="308">
        <v>661218</v>
      </c>
      <c r="J72" s="287">
        <v>1626416</v>
      </c>
      <c r="K72" s="308">
        <v>4781</v>
      </c>
      <c r="L72" s="308">
        <v>16024</v>
      </c>
      <c r="M72" s="308">
        <v>21093</v>
      </c>
      <c r="N72" s="308">
        <v>77022</v>
      </c>
      <c r="O72" s="308">
        <v>1109</v>
      </c>
      <c r="P72" s="308">
        <v>2672</v>
      </c>
      <c r="Q72" s="308">
        <v>9813</v>
      </c>
      <c r="R72" s="308">
        <v>13481</v>
      </c>
      <c r="S72" s="308">
        <v>218</v>
      </c>
      <c r="T72" s="308">
        <v>1735</v>
      </c>
      <c r="U72" s="308">
        <v>492</v>
      </c>
      <c r="V72" s="308">
        <v>9006.2099999999991</v>
      </c>
      <c r="W72" s="307">
        <v>1949</v>
      </c>
      <c r="X72" s="307">
        <v>19336</v>
      </c>
      <c r="Y72" s="307">
        <v>15716</v>
      </c>
      <c r="Z72" s="307">
        <v>76501</v>
      </c>
      <c r="AA72" s="308">
        <v>150674</v>
      </c>
      <c r="AB72" s="308">
        <v>338979</v>
      </c>
      <c r="AC72" s="308">
        <v>871445</v>
      </c>
      <c r="AD72" s="308">
        <v>2346284.21</v>
      </c>
    </row>
    <row r="73" spans="1:30" ht="24.95" customHeight="1">
      <c r="A73" s="313" t="s">
        <v>494</v>
      </c>
      <c r="B73" s="313"/>
      <c r="C73" s="308">
        <v>25900</v>
      </c>
      <c r="D73" s="308">
        <v>75418</v>
      </c>
      <c r="E73" s="308">
        <v>173377</v>
      </c>
      <c r="F73" s="308">
        <v>561457</v>
      </c>
      <c r="G73" s="308">
        <v>160811</v>
      </c>
      <c r="H73" s="308">
        <v>267625</v>
      </c>
      <c r="I73" s="308">
        <v>781795</v>
      </c>
      <c r="J73" s="308">
        <v>1743053</v>
      </c>
      <c r="K73" s="308">
        <v>5267</v>
      </c>
      <c r="L73" s="308">
        <v>16510</v>
      </c>
      <c r="M73" s="308">
        <v>29688</v>
      </c>
      <c r="N73" s="308">
        <v>85192</v>
      </c>
      <c r="O73" s="308">
        <v>1344</v>
      </c>
      <c r="P73" s="308">
        <v>2904</v>
      </c>
      <c r="Q73" s="308">
        <v>18390</v>
      </c>
      <c r="R73" s="308">
        <v>19299</v>
      </c>
      <c r="S73" s="308">
        <v>218</v>
      </c>
      <c r="T73" s="308">
        <v>1735</v>
      </c>
      <c r="U73" s="308">
        <v>492</v>
      </c>
      <c r="V73" s="308">
        <v>9006.2099999999991</v>
      </c>
      <c r="W73" s="308">
        <v>2845</v>
      </c>
      <c r="X73" s="308">
        <v>20284</v>
      </c>
      <c r="Y73" s="308">
        <v>16707</v>
      </c>
      <c r="Z73" s="308">
        <v>77592</v>
      </c>
      <c r="AA73" s="308">
        <v>196385</v>
      </c>
      <c r="AB73" s="308">
        <v>384476</v>
      </c>
      <c r="AC73" s="308">
        <v>1020449</v>
      </c>
      <c r="AD73" s="308">
        <v>2495599.21</v>
      </c>
    </row>
    <row r="74" spans="1:30" ht="24.95" customHeight="1">
      <c r="A74" s="309" t="s">
        <v>455</v>
      </c>
      <c r="B74" s="310" t="s">
        <v>456</v>
      </c>
      <c r="C74" s="307"/>
      <c r="D74" s="307"/>
      <c r="E74" s="307"/>
      <c r="F74" s="307"/>
      <c r="G74" s="307"/>
      <c r="H74" s="307"/>
      <c r="I74" s="307"/>
      <c r="J74" s="307"/>
      <c r="K74" s="307"/>
      <c r="L74" s="307"/>
      <c r="M74" s="307"/>
      <c r="N74" s="307"/>
      <c r="O74" s="307"/>
      <c r="P74" s="307"/>
      <c r="Q74" s="307"/>
      <c r="R74" s="307"/>
      <c r="S74" s="307"/>
      <c r="T74" s="307"/>
      <c r="U74" s="307"/>
      <c r="V74" s="307"/>
      <c r="W74" s="307"/>
      <c r="X74" s="307"/>
      <c r="Y74" s="307"/>
      <c r="Z74" s="307"/>
      <c r="AA74" s="307"/>
      <c r="AB74" s="307"/>
      <c r="AC74" s="307"/>
      <c r="AD74" s="307"/>
    </row>
    <row r="75" spans="1:30" ht="24.95" customHeight="1">
      <c r="A75" s="320">
        <v>1</v>
      </c>
      <c r="B75" s="311" t="s">
        <v>457</v>
      </c>
      <c r="C75" s="307">
        <v>0</v>
      </c>
      <c r="D75" s="307">
        <v>0</v>
      </c>
      <c r="E75" s="307">
        <v>0</v>
      </c>
      <c r="F75" s="307">
        <v>0</v>
      </c>
      <c r="G75" s="307">
        <v>15</v>
      </c>
      <c r="H75" s="307">
        <v>108</v>
      </c>
      <c r="I75" s="307">
        <v>10535</v>
      </c>
      <c r="J75" s="307">
        <v>5289</v>
      </c>
      <c r="K75" s="307">
        <v>0</v>
      </c>
      <c r="L75" s="307">
        <v>0</v>
      </c>
      <c r="M75" s="307">
        <v>0</v>
      </c>
      <c r="N75" s="307">
        <v>0</v>
      </c>
      <c r="O75" s="307">
        <v>0</v>
      </c>
      <c r="P75" s="307">
        <v>0</v>
      </c>
      <c r="Q75" s="307">
        <v>0</v>
      </c>
      <c r="R75" s="307">
        <v>0</v>
      </c>
      <c r="S75" s="307">
        <v>0</v>
      </c>
      <c r="T75" s="307">
        <v>0</v>
      </c>
      <c r="U75" s="307">
        <v>0</v>
      </c>
      <c r="V75" s="307">
        <v>0</v>
      </c>
      <c r="W75" s="307">
        <v>0</v>
      </c>
      <c r="X75" s="307">
        <v>0</v>
      </c>
      <c r="Y75" s="307">
        <v>0</v>
      </c>
      <c r="Z75" s="307">
        <v>0</v>
      </c>
      <c r="AA75" s="307">
        <v>15</v>
      </c>
      <c r="AB75" s="307">
        <v>108</v>
      </c>
      <c r="AC75" s="307">
        <v>10535</v>
      </c>
      <c r="AD75" s="307">
        <v>5289</v>
      </c>
    </row>
    <row r="76" spans="1:30" ht="24.95" customHeight="1">
      <c r="A76" s="320">
        <v>2</v>
      </c>
      <c r="B76" s="311" t="s">
        <v>458</v>
      </c>
      <c r="C76" s="307">
        <v>30342</v>
      </c>
      <c r="D76" s="307">
        <v>15682</v>
      </c>
      <c r="E76" s="307">
        <v>60357</v>
      </c>
      <c r="F76" s="307">
        <v>35063</v>
      </c>
      <c r="G76" s="307">
        <v>34335</v>
      </c>
      <c r="H76" s="307">
        <v>17746</v>
      </c>
      <c r="I76" s="307">
        <v>68299</v>
      </c>
      <c r="J76" s="307">
        <v>39677</v>
      </c>
      <c r="K76" s="307">
        <v>3992</v>
      </c>
      <c r="L76" s="307">
        <v>7112</v>
      </c>
      <c r="M76" s="307">
        <v>7940</v>
      </c>
      <c r="N76" s="307">
        <v>4614</v>
      </c>
      <c r="O76" s="307">
        <v>1597</v>
      </c>
      <c r="P76" s="307">
        <v>825</v>
      </c>
      <c r="Q76" s="307">
        <v>17402</v>
      </c>
      <c r="R76" s="307">
        <v>9950</v>
      </c>
      <c r="S76" s="307">
        <v>0</v>
      </c>
      <c r="T76" s="307">
        <v>0</v>
      </c>
      <c r="U76" s="307">
        <v>0</v>
      </c>
      <c r="V76" s="307">
        <v>0</v>
      </c>
      <c r="W76" s="307">
        <v>9583</v>
      </c>
      <c r="X76" s="307">
        <v>4954</v>
      </c>
      <c r="Y76" s="307">
        <v>4837</v>
      </c>
      <c r="Z76" s="307">
        <v>2968</v>
      </c>
      <c r="AA76" s="307">
        <v>79849</v>
      </c>
      <c r="AB76" s="307">
        <v>46319</v>
      </c>
      <c r="AC76" s="307">
        <v>158835</v>
      </c>
      <c r="AD76" s="307">
        <v>92272</v>
      </c>
    </row>
    <row r="77" spans="1:30" ht="24.95" hidden="1" customHeight="1">
      <c r="A77" s="320">
        <v>3</v>
      </c>
      <c r="B77" s="311" t="s">
        <v>544</v>
      </c>
      <c r="C77" s="307">
        <v>0</v>
      </c>
      <c r="D77" s="307">
        <v>0</v>
      </c>
      <c r="E77" s="307">
        <v>0</v>
      </c>
      <c r="F77" s="307">
        <v>0</v>
      </c>
      <c r="G77" s="307">
        <v>0</v>
      </c>
      <c r="H77" s="307">
        <v>0</v>
      </c>
      <c r="I77" s="307">
        <v>0</v>
      </c>
      <c r="J77" s="307">
        <v>0</v>
      </c>
      <c r="K77" s="307">
        <v>0</v>
      </c>
      <c r="L77" s="307">
        <v>0</v>
      </c>
      <c r="M77" s="307">
        <v>0</v>
      </c>
      <c r="N77" s="307">
        <v>0</v>
      </c>
      <c r="O77" s="307">
        <v>0</v>
      </c>
      <c r="P77" s="307">
        <v>0</v>
      </c>
      <c r="Q77" s="307">
        <v>0</v>
      </c>
      <c r="R77" s="307">
        <v>0</v>
      </c>
      <c r="S77" s="307">
        <v>0</v>
      </c>
      <c r="T77" s="307">
        <v>0</v>
      </c>
      <c r="U77" s="307">
        <v>0</v>
      </c>
      <c r="V77" s="307">
        <v>0</v>
      </c>
      <c r="W77" s="307">
        <v>0</v>
      </c>
      <c r="X77" s="307">
        <v>0</v>
      </c>
      <c r="Y77" s="307">
        <v>0</v>
      </c>
      <c r="Z77" s="307">
        <v>0</v>
      </c>
      <c r="AA77" s="307">
        <v>0</v>
      </c>
      <c r="AB77" s="307">
        <v>0</v>
      </c>
      <c r="AC77" s="307">
        <v>0</v>
      </c>
      <c r="AD77" s="307">
        <v>0</v>
      </c>
    </row>
    <row r="78" spans="1:30" ht="24.95" customHeight="1">
      <c r="A78" s="312"/>
      <c r="B78" s="313" t="s">
        <v>460</v>
      </c>
      <c r="C78" s="308">
        <v>30342</v>
      </c>
      <c r="D78" s="308">
        <v>15682</v>
      </c>
      <c r="E78" s="308">
        <v>60357</v>
      </c>
      <c r="F78" s="308">
        <v>35063</v>
      </c>
      <c r="G78" s="308">
        <v>34350</v>
      </c>
      <c r="H78" s="308">
        <v>17854</v>
      </c>
      <c r="I78" s="308">
        <v>78834</v>
      </c>
      <c r="J78" s="308">
        <v>44966</v>
      </c>
      <c r="K78" s="308">
        <v>3992</v>
      </c>
      <c r="L78" s="308">
        <v>7112</v>
      </c>
      <c r="M78" s="308">
        <v>7940</v>
      </c>
      <c r="N78" s="308">
        <v>4614</v>
      </c>
      <c r="O78" s="308">
        <v>1597</v>
      </c>
      <c r="P78" s="308">
        <v>825</v>
      </c>
      <c r="Q78" s="308">
        <v>17402</v>
      </c>
      <c r="R78" s="308">
        <v>9950</v>
      </c>
      <c r="S78" s="308">
        <v>0</v>
      </c>
      <c r="T78" s="308">
        <v>0</v>
      </c>
      <c r="U78" s="308">
        <v>0</v>
      </c>
      <c r="V78" s="308">
        <v>0</v>
      </c>
      <c r="W78" s="308">
        <v>9583</v>
      </c>
      <c r="X78" s="308">
        <v>4954</v>
      </c>
      <c r="Y78" s="308">
        <v>4837</v>
      </c>
      <c r="Z78" s="308">
        <v>2968</v>
      </c>
      <c r="AA78" s="308">
        <v>79864</v>
      </c>
      <c r="AB78" s="308">
        <v>46427</v>
      </c>
      <c r="AC78" s="308">
        <v>169370</v>
      </c>
      <c r="AD78" s="308">
        <v>97561</v>
      </c>
    </row>
    <row r="79" spans="1:30" ht="24.95" customHeight="1">
      <c r="A79" s="322" t="s">
        <v>461</v>
      </c>
      <c r="B79" s="311" t="s">
        <v>462</v>
      </c>
      <c r="C79" s="307">
        <v>10</v>
      </c>
      <c r="D79" s="307">
        <v>710</v>
      </c>
      <c r="E79" s="307">
        <v>76</v>
      </c>
      <c r="F79" s="307">
        <v>2043</v>
      </c>
      <c r="G79" s="307">
        <v>53</v>
      </c>
      <c r="H79" s="307">
        <v>2322</v>
      </c>
      <c r="I79" s="307">
        <v>496</v>
      </c>
      <c r="J79" s="307">
        <v>13372</v>
      </c>
      <c r="K79" s="307">
        <v>0</v>
      </c>
      <c r="L79" s="307">
        <v>0</v>
      </c>
      <c r="M79" s="307">
        <v>0</v>
      </c>
      <c r="N79" s="307">
        <v>0</v>
      </c>
      <c r="O79" s="307">
        <v>0</v>
      </c>
      <c r="P79" s="307">
        <v>0</v>
      </c>
      <c r="Q79" s="307">
        <v>1</v>
      </c>
      <c r="R79" s="307">
        <v>47</v>
      </c>
      <c r="S79" s="307">
        <v>0</v>
      </c>
      <c r="T79" s="307">
        <v>0</v>
      </c>
      <c r="U79" s="307">
        <v>4</v>
      </c>
      <c r="V79" s="307">
        <v>76</v>
      </c>
      <c r="W79" s="307">
        <v>0</v>
      </c>
      <c r="X79" s="307">
        <v>0</v>
      </c>
      <c r="Y79" s="307">
        <v>0</v>
      </c>
      <c r="Z79" s="307">
        <v>0</v>
      </c>
      <c r="AA79" s="307">
        <v>63</v>
      </c>
      <c r="AB79" s="307">
        <v>3032</v>
      </c>
      <c r="AC79" s="307">
        <v>577</v>
      </c>
      <c r="AD79" s="307">
        <v>15538</v>
      </c>
    </row>
    <row r="80" spans="1:30" ht="24.95" customHeight="1">
      <c r="A80" s="322"/>
      <c r="B80" s="311" t="s">
        <v>463</v>
      </c>
      <c r="C80" s="308">
        <v>10</v>
      </c>
      <c r="D80" s="308">
        <v>710</v>
      </c>
      <c r="E80" s="308">
        <v>76</v>
      </c>
      <c r="F80" s="308">
        <v>2043</v>
      </c>
      <c r="G80" s="308">
        <v>53</v>
      </c>
      <c r="H80" s="308">
        <v>2322</v>
      </c>
      <c r="I80" s="308">
        <v>496</v>
      </c>
      <c r="J80" s="308">
        <v>13372</v>
      </c>
      <c r="K80" s="308">
        <v>0</v>
      </c>
      <c r="L80" s="308">
        <v>0</v>
      </c>
      <c r="M80" s="308">
        <v>0</v>
      </c>
      <c r="N80" s="308">
        <v>0</v>
      </c>
      <c r="O80" s="308">
        <v>0</v>
      </c>
      <c r="P80" s="308">
        <v>0</v>
      </c>
      <c r="Q80" s="308">
        <v>1</v>
      </c>
      <c r="R80" s="308">
        <v>47</v>
      </c>
      <c r="S80" s="308">
        <v>0</v>
      </c>
      <c r="T80" s="308">
        <v>0</v>
      </c>
      <c r="U80" s="308">
        <v>4</v>
      </c>
      <c r="V80" s="308">
        <v>76</v>
      </c>
      <c r="W80" s="308">
        <v>0</v>
      </c>
      <c r="X80" s="308">
        <v>0</v>
      </c>
      <c r="Y80" s="308">
        <v>0</v>
      </c>
      <c r="Z80" s="308">
        <v>0</v>
      </c>
      <c r="AA80" s="308">
        <v>63</v>
      </c>
      <c r="AB80" s="308">
        <v>3032</v>
      </c>
      <c r="AC80" s="308">
        <v>577</v>
      </c>
      <c r="AD80" s="308">
        <v>15538</v>
      </c>
    </row>
    <row r="81" spans="1:30" ht="43.5" customHeight="1">
      <c r="A81" s="322"/>
      <c r="B81" s="323" t="s">
        <v>508</v>
      </c>
      <c r="C81" s="324">
        <v>56252</v>
      </c>
      <c r="D81" s="324">
        <v>91810</v>
      </c>
      <c r="E81" s="324">
        <v>233810</v>
      </c>
      <c r="F81" s="324">
        <v>598563</v>
      </c>
      <c r="G81" s="324">
        <v>195214</v>
      </c>
      <c r="H81" s="324">
        <v>287801</v>
      </c>
      <c r="I81" s="324">
        <v>861125</v>
      </c>
      <c r="J81" s="324">
        <v>1801391</v>
      </c>
      <c r="K81" s="324">
        <v>9259</v>
      </c>
      <c r="L81" s="324">
        <v>23622</v>
      </c>
      <c r="M81" s="324">
        <v>37628</v>
      </c>
      <c r="N81" s="324">
        <v>89806</v>
      </c>
      <c r="O81" s="324">
        <v>2941</v>
      </c>
      <c r="P81" s="324">
        <v>3729</v>
      </c>
      <c r="Q81" s="324">
        <v>35793</v>
      </c>
      <c r="R81" s="324">
        <v>29296</v>
      </c>
      <c r="S81" s="324">
        <v>218</v>
      </c>
      <c r="T81" s="324">
        <v>1735</v>
      </c>
      <c r="U81" s="324">
        <v>496</v>
      </c>
      <c r="V81" s="324">
        <v>9082.2099999999991</v>
      </c>
      <c r="W81" s="324">
        <v>12428</v>
      </c>
      <c r="X81" s="324">
        <v>25238</v>
      </c>
      <c r="Y81" s="324">
        <v>21544</v>
      </c>
      <c r="Z81" s="324">
        <v>80560</v>
      </c>
      <c r="AA81" s="324">
        <v>276312</v>
      </c>
      <c r="AB81" s="324">
        <v>433935</v>
      </c>
      <c r="AC81" s="324">
        <v>1190396</v>
      </c>
      <c r="AD81" s="324">
        <v>2608698.21</v>
      </c>
    </row>
    <row r="82" spans="1:30" ht="23.1" customHeight="1">
      <c r="A82" s="305"/>
      <c r="B82" s="306"/>
      <c r="C82" s="307"/>
      <c r="D82" s="307"/>
      <c r="E82" s="307"/>
      <c r="F82" s="307"/>
      <c r="G82" s="307"/>
      <c r="H82" s="307"/>
      <c r="I82" s="307"/>
      <c r="J82" s="307"/>
      <c r="K82" s="307"/>
      <c r="L82" s="307"/>
      <c r="M82" s="307"/>
      <c r="N82" s="307"/>
      <c r="O82" s="307"/>
      <c r="P82" s="307"/>
      <c r="Q82" s="307"/>
      <c r="R82" s="307"/>
      <c r="S82" s="307"/>
      <c r="T82" s="307"/>
      <c r="U82" s="307"/>
      <c r="V82" s="307"/>
      <c r="W82" s="307"/>
      <c r="X82" s="307"/>
      <c r="Y82" s="307"/>
      <c r="Z82" s="307"/>
      <c r="AA82" s="307"/>
      <c r="AB82" s="307"/>
      <c r="AC82" s="307"/>
      <c r="AD82" s="307"/>
    </row>
    <row r="83" spans="1:30">
      <c r="A83" s="319"/>
      <c r="B83" s="319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325"/>
      <c r="U83" s="325"/>
      <c r="V83" s="325"/>
      <c r="W83" s="325"/>
      <c r="X83" s="325"/>
      <c r="Y83" s="325"/>
      <c r="Z83" s="325"/>
      <c r="AA83" s="325"/>
      <c r="AB83" s="325"/>
      <c r="AC83" s="325"/>
      <c r="AD83" s="325"/>
    </row>
  </sheetData>
  <mergeCells count="54">
    <mergeCell ref="K46:L46"/>
    <mergeCell ref="M46:N46"/>
    <mergeCell ref="AA46:AB46"/>
    <mergeCell ref="AC46:AD46"/>
    <mergeCell ref="O46:P46"/>
    <mergeCell ref="Q46:R46"/>
    <mergeCell ref="S46:T46"/>
    <mergeCell ref="U46:V46"/>
    <mergeCell ref="O6:P6"/>
    <mergeCell ref="Y46:Z46"/>
    <mergeCell ref="S45:V45"/>
    <mergeCell ref="W45:Z45"/>
    <mergeCell ref="AA45:AD45"/>
    <mergeCell ref="O45:R45"/>
    <mergeCell ref="K45:N45"/>
    <mergeCell ref="W46:X46"/>
    <mergeCell ref="AC6:AD6"/>
    <mergeCell ref="A17:B17"/>
    <mergeCell ref="A41:AD41"/>
    <mergeCell ref="A42:AD42"/>
    <mergeCell ref="A43:AD43"/>
    <mergeCell ref="Q6:R6"/>
    <mergeCell ref="S6:T6"/>
    <mergeCell ref="U6:V6"/>
    <mergeCell ref="W6:X6"/>
    <mergeCell ref="Y6:Z6"/>
    <mergeCell ref="AA6:AB6"/>
    <mergeCell ref="I6:J6"/>
    <mergeCell ref="K6:L6"/>
    <mergeCell ref="M6:N6"/>
    <mergeCell ref="A45:A47"/>
    <mergeCell ref="B45:B47"/>
    <mergeCell ref="C45:F45"/>
    <mergeCell ref="G45:J45"/>
    <mergeCell ref="C46:D46"/>
    <mergeCell ref="E46:F46"/>
    <mergeCell ref="G46:H46"/>
    <mergeCell ref="I46:J46"/>
    <mergeCell ref="A1:AD1"/>
    <mergeCell ref="A2:AD2"/>
    <mergeCell ref="A3:AD3"/>
    <mergeCell ref="AC4:AD4"/>
    <mergeCell ref="A5:A7"/>
    <mergeCell ref="B5:B7"/>
    <mergeCell ref="C5:F5"/>
    <mergeCell ref="G5:J5"/>
    <mergeCell ref="K5:N5"/>
    <mergeCell ref="O5:R5"/>
    <mergeCell ref="S5:V5"/>
    <mergeCell ref="W5:Z5"/>
    <mergeCell ref="AA5:AD5"/>
    <mergeCell ref="C6:D6"/>
    <mergeCell ref="E6:F6"/>
    <mergeCell ref="G6:H6"/>
  </mergeCells>
  <pageMargins left="0.7" right="0.7" top="0.75" bottom="0.75" header="0.3" footer="0.3"/>
  <pageSetup paperSize="9" scale="32" orientation="landscape" verticalDpi="0" r:id="rId1"/>
  <rowBreaks count="1" manualBreakCount="1">
    <brk id="3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N79"/>
  <sheetViews>
    <sheetView topLeftCell="C67" workbookViewId="0">
      <selection activeCell="U60" sqref="U60"/>
    </sheetView>
  </sheetViews>
  <sheetFormatPr defaultRowHeight="15"/>
  <cols>
    <col min="1" max="1" width="4.42578125" style="326" bestFit="1" customWidth="1"/>
    <col min="2" max="2" width="33.140625" style="326" customWidth="1"/>
    <col min="3" max="3" width="12.5703125" style="326" customWidth="1"/>
    <col min="4" max="4" width="13.28515625" style="342" customWidth="1"/>
    <col min="5" max="5" width="13.85546875" style="326" bestFit="1" customWidth="1"/>
    <col min="6" max="6" width="13.140625" style="342" customWidth="1"/>
    <col min="7" max="7" width="11.85546875" style="326" bestFit="1" customWidth="1"/>
    <col min="8" max="8" width="17.140625" style="342" customWidth="1"/>
    <col min="9" max="9" width="17.85546875" style="326" customWidth="1"/>
    <col min="10" max="10" width="22.5703125" style="342" customWidth="1"/>
    <col min="11" max="11" width="0" style="326" hidden="1" customWidth="1"/>
    <col min="12" max="12" width="12.140625" style="342" hidden="1" customWidth="1"/>
    <col min="13" max="13" width="0" style="326" hidden="1" customWidth="1"/>
    <col min="14" max="14" width="13.140625" style="342" hidden="1" customWidth="1"/>
    <col min="15" max="15" width="0" style="326" hidden="1" customWidth="1"/>
    <col min="16" max="16384" width="9.140625" style="326"/>
  </cols>
  <sheetData>
    <row r="1" spans="1:14" ht="15.75">
      <c r="A1" s="735" t="s">
        <v>857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</row>
    <row r="2" spans="1:14" ht="15.75">
      <c r="A2" s="735" t="s">
        <v>859</v>
      </c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</row>
    <row r="3" spans="1:14">
      <c r="A3" s="736" t="s">
        <v>545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</row>
    <row r="4" spans="1:14" s="329" customFormat="1" ht="15.75">
      <c r="A4" s="327"/>
      <c r="B4" s="328"/>
      <c r="D4" s="330"/>
      <c r="F4" s="331"/>
      <c r="H4" s="331"/>
      <c r="I4" s="332"/>
      <c r="J4" s="331"/>
      <c r="L4" s="331"/>
      <c r="N4" s="331"/>
    </row>
    <row r="5" spans="1:14" ht="15.75">
      <c r="A5" s="737" t="s">
        <v>484</v>
      </c>
      <c r="B5" s="740" t="s">
        <v>413</v>
      </c>
      <c r="C5" s="741" t="s">
        <v>546</v>
      </c>
      <c r="D5" s="742"/>
      <c r="E5" s="742"/>
      <c r="F5" s="743"/>
      <c r="G5" s="741" t="s">
        <v>547</v>
      </c>
      <c r="H5" s="742"/>
      <c r="I5" s="742"/>
      <c r="J5" s="743"/>
      <c r="K5" s="741" t="s">
        <v>548</v>
      </c>
      <c r="L5" s="742"/>
      <c r="M5" s="742"/>
      <c r="N5" s="743"/>
    </row>
    <row r="6" spans="1:14">
      <c r="A6" s="738"/>
      <c r="B6" s="740"/>
      <c r="C6" s="744" t="s">
        <v>537</v>
      </c>
      <c r="D6" s="745"/>
      <c r="E6" s="744" t="s">
        <v>549</v>
      </c>
      <c r="F6" s="745"/>
      <c r="G6" s="744" t="s">
        <v>537</v>
      </c>
      <c r="H6" s="745"/>
      <c r="I6" s="744" t="s">
        <v>549</v>
      </c>
      <c r="J6" s="745"/>
      <c r="K6" s="744" t="s">
        <v>537</v>
      </c>
      <c r="L6" s="745"/>
      <c r="M6" s="744" t="s">
        <v>549</v>
      </c>
      <c r="N6" s="745"/>
    </row>
    <row r="7" spans="1:14">
      <c r="A7" s="739"/>
      <c r="B7" s="740"/>
      <c r="C7" s="333" t="s">
        <v>418</v>
      </c>
      <c r="D7" s="334" t="s">
        <v>312</v>
      </c>
      <c r="E7" s="333" t="s">
        <v>418</v>
      </c>
      <c r="F7" s="334" t="s">
        <v>312</v>
      </c>
      <c r="G7" s="333" t="s">
        <v>418</v>
      </c>
      <c r="H7" s="334" t="s">
        <v>312</v>
      </c>
      <c r="I7" s="333" t="s">
        <v>418</v>
      </c>
      <c r="J7" s="334" t="s">
        <v>312</v>
      </c>
      <c r="K7" s="333" t="s">
        <v>418</v>
      </c>
      <c r="L7" s="334" t="s">
        <v>312</v>
      </c>
      <c r="M7" s="333" t="s">
        <v>418</v>
      </c>
      <c r="N7" s="334" t="s">
        <v>312</v>
      </c>
    </row>
    <row r="8" spans="1:14" ht="15.75">
      <c r="A8" s="134" t="s">
        <v>426</v>
      </c>
      <c r="B8" s="126" t="s">
        <v>427</v>
      </c>
      <c r="C8" s="335"/>
      <c r="D8" s="336"/>
      <c r="E8" s="335"/>
      <c r="F8" s="336"/>
      <c r="G8" s="337"/>
      <c r="H8" s="338"/>
      <c r="I8" s="337"/>
      <c r="J8" s="338"/>
      <c r="K8" s="337"/>
      <c r="L8" s="338"/>
      <c r="M8" s="337"/>
      <c r="N8" s="338"/>
    </row>
    <row r="9" spans="1:14" ht="15.75">
      <c r="A9" s="135">
        <v>1</v>
      </c>
      <c r="B9" s="339" t="s">
        <v>9</v>
      </c>
      <c r="C9" s="336">
        <v>127172</v>
      </c>
      <c r="D9" s="336">
        <v>105004</v>
      </c>
      <c r="E9" s="336">
        <v>393357</v>
      </c>
      <c r="F9" s="336">
        <v>657312</v>
      </c>
      <c r="G9" s="336">
        <v>22</v>
      </c>
      <c r="H9" s="336">
        <v>241</v>
      </c>
      <c r="I9" s="336">
        <v>159</v>
      </c>
      <c r="J9" s="336">
        <v>395</v>
      </c>
      <c r="K9" s="336">
        <v>0</v>
      </c>
      <c r="L9" s="336">
        <v>0</v>
      </c>
      <c r="M9" s="336">
        <v>0</v>
      </c>
      <c r="N9" s="336">
        <v>0</v>
      </c>
    </row>
    <row r="10" spans="1:14" ht="15.75">
      <c r="A10" s="135">
        <v>2</v>
      </c>
      <c r="B10" s="339" t="s">
        <v>10</v>
      </c>
      <c r="C10" s="336">
        <v>45384</v>
      </c>
      <c r="D10" s="336">
        <v>97867</v>
      </c>
      <c r="E10" s="336">
        <v>158291</v>
      </c>
      <c r="F10" s="336">
        <v>343474</v>
      </c>
      <c r="G10" s="336">
        <v>0</v>
      </c>
      <c r="H10" s="336">
        <v>0</v>
      </c>
      <c r="I10" s="336">
        <v>0</v>
      </c>
      <c r="J10" s="336">
        <v>0</v>
      </c>
      <c r="K10" s="336">
        <v>35</v>
      </c>
      <c r="L10" s="336">
        <v>8300</v>
      </c>
      <c r="M10" s="336">
        <v>79</v>
      </c>
      <c r="N10" s="336">
        <v>13719</v>
      </c>
    </row>
    <row r="11" spans="1:14" ht="15.75">
      <c r="A11" s="135">
        <v>3</v>
      </c>
      <c r="B11" s="339" t="s">
        <v>22</v>
      </c>
      <c r="C11" s="336">
        <v>60956</v>
      </c>
      <c r="D11" s="336">
        <v>531775</v>
      </c>
      <c r="E11" s="336">
        <v>231691</v>
      </c>
      <c r="F11" s="336">
        <v>1083409</v>
      </c>
      <c r="G11" s="336">
        <v>74</v>
      </c>
      <c r="H11" s="336">
        <v>96</v>
      </c>
      <c r="I11" s="336">
        <v>1421</v>
      </c>
      <c r="J11" s="336">
        <v>2154</v>
      </c>
      <c r="K11" s="336">
        <v>122</v>
      </c>
      <c r="L11" s="336">
        <v>151</v>
      </c>
      <c r="M11" s="336">
        <v>1</v>
      </c>
      <c r="N11" s="336">
        <v>2</v>
      </c>
    </row>
    <row r="12" spans="1:14" ht="15.75">
      <c r="A12" s="135">
        <v>4</v>
      </c>
      <c r="B12" s="339" t="s">
        <v>313</v>
      </c>
      <c r="C12" s="336">
        <v>3418</v>
      </c>
      <c r="D12" s="336">
        <v>3763</v>
      </c>
      <c r="E12" s="336">
        <v>36429</v>
      </c>
      <c r="F12" s="336">
        <v>52481</v>
      </c>
      <c r="G12" s="336">
        <v>42</v>
      </c>
      <c r="H12" s="336">
        <v>165</v>
      </c>
      <c r="I12" s="336">
        <v>267</v>
      </c>
      <c r="J12" s="336">
        <v>1337</v>
      </c>
      <c r="K12" s="336">
        <v>0</v>
      </c>
      <c r="L12" s="336">
        <v>0</v>
      </c>
      <c r="M12" s="336">
        <v>0</v>
      </c>
      <c r="N12" s="336">
        <v>0</v>
      </c>
    </row>
    <row r="13" spans="1:14" ht="15.75">
      <c r="A13" s="135">
        <v>5</v>
      </c>
      <c r="B13" s="339" t="s">
        <v>314</v>
      </c>
      <c r="C13" s="336">
        <v>13777</v>
      </c>
      <c r="D13" s="336">
        <v>2507</v>
      </c>
      <c r="E13" s="336">
        <v>464428</v>
      </c>
      <c r="F13" s="336">
        <v>59642</v>
      </c>
      <c r="G13" s="336">
        <v>516</v>
      </c>
      <c r="H13" s="336">
        <v>1159</v>
      </c>
      <c r="I13" s="336">
        <v>10448</v>
      </c>
      <c r="J13" s="336">
        <v>78022</v>
      </c>
      <c r="K13" s="336">
        <v>26</v>
      </c>
      <c r="L13" s="336">
        <v>2422</v>
      </c>
      <c r="M13" s="336">
        <v>411</v>
      </c>
      <c r="N13" s="336">
        <v>45594</v>
      </c>
    </row>
    <row r="14" spans="1:14" ht="15.75">
      <c r="A14" s="135">
        <v>6</v>
      </c>
      <c r="B14" s="339" t="s">
        <v>315</v>
      </c>
      <c r="C14" s="336">
        <v>45523</v>
      </c>
      <c r="D14" s="336">
        <v>81249</v>
      </c>
      <c r="E14" s="336">
        <v>243358</v>
      </c>
      <c r="F14" s="336">
        <v>447412</v>
      </c>
      <c r="G14" s="336">
        <v>0</v>
      </c>
      <c r="H14" s="336">
        <v>0</v>
      </c>
      <c r="I14" s="336">
        <v>0</v>
      </c>
      <c r="J14" s="336">
        <v>0</v>
      </c>
      <c r="K14" s="336">
        <v>104</v>
      </c>
      <c r="L14" s="336">
        <v>70709</v>
      </c>
      <c r="M14" s="336">
        <v>285</v>
      </c>
      <c r="N14" s="336">
        <v>123333</v>
      </c>
    </row>
    <row r="15" spans="1:14" ht="15.75">
      <c r="A15" s="135">
        <v>7</v>
      </c>
      <c r="B15" s="339" t="s">
        <v>24</v>
      </c>
      <c r="C15" s="336">
        <v>78919</v>
      </c>
      <c r="D15" s="336">
        <v>96762</v>
      </c>
      <c r="E15" s="336">
        <v>171274</v>
      </c>
      <c r="F15" s="336">
        <v>331796</v>
      </c>
      <c r="G15" s="336">
        <v>3</v>
      </c>
      <c r="H15" s="336">
        <v>3</v>
      </c>
      <c r="I15" s="336">
        <v>31</v>
      </c>
      <c r="J15" s="336">
        <v>785</v>
      </c>
      <c r="K15" s="336">
        <v>1</v>
      </c>
      <c r="L15" s="336">
        <v>70</v>
      </c>
      <c r="M15" s="336">
        <v>20</v>
      </c>
      <c r="N15" s="336">
        <v>505</v>
      </c>
    </row>
    <row r="16" spans="1:14" ht="15.75">
      <c r="A16" s="135"/>
      <c r="B16" s="126" t="s">
        <v>431</v>
      </c>
      <c r="C16" s="340">
        <v>375149</v>
      </c>
      <c r="D16" s="340">
        <v>918927</v>
      </c>
      <c r="E16" s="340">
        <v>1698828</v>
      </c>
      <c r="F16" s="340">
        <v>2975526</v>
      </c>
      <c r="G16" s="340">
        <v>657</v>
      </c>
      <c r="H16" s="340">
        <v>1664</v>
      </c>
      <c r="I16" s="340">
        <v>12326</v>
      </c>
      <c r="J16" s="340">
        <v>82693</v>
      </c>
      <c r="K16" s="340">
        <v>288</v>
      </c>
      <c r="L16" s="340">
        <v>81652</v>
      </c>
      <c r="M16" s="340">
        <v>796</v>
      </c>
      <c r="N16" s="340">
        <v>183153</v>
      </c>
    </row>
    <row r="17" spans="1:14" ht="15.75">
      <c r="A17" s="622" t="s">
        <v>432</v>
      </c>
      <c r="B17" s="623"/>
      <c r="C17" s="336"/>
      <c r="D17" s="336"/>
      <c r="E17" s="336"/>
      <c r="F17" s="341"/>
      <c r="G17" s="342"/>
      <c r="I17" s="342"/>
      <c r="K17" s="342"/>
      <c r="M17" s="342"/>
    </row>
    <row r="18" spans="1:14" ht="15.75">
      <c r="A18" s="146">
        <v>1</v>
      </c>
      <c r="B18" s="147" t="s">
        <v>5</v>
      </c>
      <c r="C18" s="336">
        <v>1</v>
      </c>
      <c r="D18" s="336">
        <v>3</v>
      </c>
      <c r="E18" s="336">
        <v>1657</v>
      </c>
      <c r="F18" s="336">
        <v>6921</v>
      </c>
      <c r="G18" s="336">
        <v>0</v>
      </c>
      <c r="H18" s="336">
        <v>0</v>
      </c>
      <c r="I18" s="336">
        <v>0</v>
      </c>
      <c r="J18" s="336">
        <v>0</v>
      </c>
      <c r="K18" s="336">
        <v>0</v>
      </c>
      <c r="L18" s="336">
        <v>0</v>
      </c>
      <c r="M18" s="336">
        <v>24</v>
      </c>
      <c r="N18" s="336">
        <v>289</v>
      </c>
    </row>
    <row r="19" spans="1:14" ht="15.75">
      <c r="A19" s="146">
        <v>2</v>
      </c>
      <c r="B19" s="147" t="s">
        <v>6</v>
      </c>
      <c r="C19" s="336">
        <v>5785</v>
      </c>
      <c r="D19" s="336">
        <v>15646</v>
      </c>
      <c r="E19" s="336">
        <v>3396</v>
      </c>
      <c r="F19" s="336">
        <v>7961</v>
      </c>
      <c r="G19" s="336">
        <v>0</v>
      </c>
      <c r="H19" s="336">
        <v>0</v>
      </c>
      <c r="I19" s="336">
        <v>0</v>
      </c>
      <c r="J19" s="336">
        <v>0</v>
      </c>
      <c r="K19" s="336">
        <v>0</v>
      </c>
      <c r="L19" s="336">
        <v>3400</v>
      </c>
      <c r="M19" s="336">
        <v>45</v>
      </c>
      <c r="N19" s="336">
        <v>4805</v>
      </c>
    </row>
    <row r="20" spans="1:14" ht="15.75">
      <c r="A20" s="146">
        <v>3</v>
      </c>
      <c r="B20" s="147" t="s">
        <v>40</v>
      </c>
      <c r="C20" s="336">
        <v>761</v>
      </c>
      <c r="D20" s="336">
        <v>2684</v>
      </c>
      <c r="E20" s="336">
        <v>12479</v>
      </c>
      <c r="F20" s="336">
        <v>38021</v>
      </c>
      <c r="G20" s="336">
        <v>0</v>
      </c>
      <c r="H20" s="336">
        <v>0</v>
      </c>
      <c r="I20" s="336">
        <v>0</v>
      </c>
      <c r="J20" s="336">
        <v>0</v>
      </c>
      <c r="K20" s="336">
        <v>0</v>
      </c>
      <c r="L20" s="336">
        <v>0</v>
      </c>
      <c r="M20" s="336">
        <v>0</v>
      </c>
      <c r="N20" s="336">
        <v>0</v>
      </c>
    </row>
    <row r="21" spans="1:14" ht="15.75">
      <c r="A21" s="146">
        <v>4</v>
      </c>
      <c r="B21" s="148" t="s">
        <v>85</v>
      </c>
      <c r="C21" s="336">
        <v>880</v>
      </c>
      <c r="D21" s="336">
        <v>2219</v>
      </c>
      <c r="E21" s="336">
        <v>22153</v>
      </c>
      <c r="F21" s="336">
        <v>134431</v>
      </c>
      <c r="G21" s="336">
        <v>0</v>
      </c>
      <c r="H21" s="336">
        <v>0</v>
      </c>
      <c r="I21" s="336">
        <v>25</v>
      </c>
      <c r="J21" s="336">
        <v>58</v>
      </c>
      <c r="K21" s="336">
        <v>0</v>
      </c>
      <c r="L21" s="336">
        <v>0</v>
      </c>
      <c r="M21" s="336">
        <v>179</v>
      </c>
      <c r="N21" s="336">
        <v>5136</v>
      </c>
    </row>
    <row r="22" spans="1:14" ht="15.75">
      <c r="A22" s="146">
        <v>5</v>
      </c>
      <c r="B22" s="148" t="s">
        <v>42</v>
      </c>
      <c r="C22" s="336">
        <v>164</v>
      </c>
      <c r="D22" s="336">
        <v>125</v>
      </c>
      <c r="E22" s="336">
        <v>5280</v>
      </c>
      <c r="F22" s="336">
        <v>21525</v>
      </c>
      <c r="G22" s="336">
        <v>5</v>
      </c>
      <c r="H22" s="336">
        <v>15</v>
      </c>
      <c r="I22" s="336">
        <v>41</v>
      </c>
      <c r="J22" s="336">
        <v>116</v>
      </c>
      <c r="K22" s="336">
        <v>18</v>
      </c>
      <c r="L22" s="336">
        <v>8067</v>
      </c>
      <c r="M22" s="336">
        <v>6</v>
      </c>
      <c r="N22" s="336">
        <v>2794</v>
      </c>
    </row>
    <row r="23" spans="1:14" ht="15.75">
      <c r="A23" s="146">
        <v>6</v>
      </c>
      <c r="B23" s="147" t="s">
        <v>316</v>
      </c>
      <c r="C23" s="336">
        <v>1532</v>
      </c>
      <c r="D23" s="336">
        <v>2896</v>
      </c>
      <c r="E23" s="336">
        <v>9685</v>
      </c>
      <c r="F23" s="336">
        <v>12125</v>
      </c>
      <c r="G23" s="336">
        <v>0</v>
      </c>
      <c r="H23" s="336">
        <v>0</v>
      </c>
      <c r="I23" s="336">
        <v>137</v>
      </c>
      <c r="J23" s="336">
        <v>827</v>
      </c>
      <c r="K23" s="336">
        <v>0</v>
      </c>
      <c r="L23" s="336">
        <v>0</v>
      </c>
      <c r="M23" s="336">
        <v>0</v>
      </c>
      <c r="N23" s="336">
        <v>0</v>
      </c>
    </row>
    <row r="24" spans="1:14" ht="15.75">
      <c r="A24" s="146">
        <v>7</v>
      </c>
      <c r="B24" s="148" t="s">
        <v>44</v>
      </c>
      <c r="C24" s="336">
        <v>273</v>
      </c>
      <c r="D24" s="336">
        <v>611</v>
      </c>
      <c r="E24" s="336">
        <v>3299</v>
      </c>
      <c r="F24" s="336">
        <v>12932</v>
      </c>
      <c r="G24" s="336">
        <v>0</v>
      </c>
      <c r="H24" s="336">
        <v>0</v>
      </c>
      <c r="I24" s="336">
        <v>0</v>
      </c>
      <c r="J24" s="336">
        <v>0</v>
      </c>
      <c r="K24" s="336">
        <v>0</v>
      </c>
      <c r="L24" s="336">
        <v>0</v>
      </c>
      <c r="M24" s="336">
        <v>0</v>
      </c>
      <c r="N24" s="336">
        <v>0</v>
      </c>
    </row>
    <row r="25" spans="1:14" ht="15.75">
      <c r="A25" s="146">
        <v>8</v>
      </c>
      <c r="B25" s="148" t="s">
        <v>14</v>
      </c>
      <c r="C25" s="336">
        <v>541</v>
      </c>
      <c r="D25" s="336">
        <v>832</v>
      </c>
      <c r="E25" s="336">
        <v>6124</v>
      </c>
      <c r="F25" s="336">
        <v>11056</v>
      </c>
      <c r="G25" s="336">
        <v>8</v>
      </c>
      <c r="H25" s="336">
        <v>16</v>
      </c>
      <c r="I25" s="336">
        <v>424</v>
      </c>
      <c r="J25" s="336">
        <v>327</v>
      </c>
      <c r="K25" s="336">
        <v>26</v>
      </c>
      <c r="L25" s="336">
        <v>554</v>
      </c>
      <c r="M25" s="336">
        <v>75</v>
      </c>
      <c r="N25" s="336">
        <v>2966</v>
      </c>
    </row>
    <row r="26" spans="1:14" ht="15.75">
      <c r="A26" s="146">
        <v>9</v>
      </c>
      <c r="B26" s="148" t="s">
        <v>317</v>
      </c>
      <c r="C26" s="336">
        <v>1972</v>
      </c>
      <c r="D26" s="336">
        <v>2279</v>
      </c>
      <c r="E26" s="336">
        <v>18608</v>
      </c>
      <c r="F26" s="336">
        <v>57182</v>
      </c>
      <c r="G26" s="336">
        <v>0</v>
      </c>
      <c r="H26" s="336">
        <v>0</v>
      </c>
      <c r="I26" s="336">
        <v>306</v>
      </c>
      <c r="J26" s="336">
        <v>368</v>
      </c>
      <c r="K26" s="336">
        <v>0</v>
      </c>
      <c r="L26" s="336">
        <v>0</v>
      </c>
      <c r="M26" s="336">
        <v>0</v>
      </c>
      <c r="N26" s="336">
        <v>0</v>
      </c>
    </row>
    <row r="27" spans="1:14" ht="15.75">
      <c r="A27" s="146">
        <v>10</v>
      </c>
      <c r="B27" s="148" t="s">
        <v>318</v>
      </c>
      <c r="C27" s="336">
        <v>351</v>
      </c>
      <c r="D27" s="336">
        <v>3338</v>
      </c>
      <c r="E27" s="336">
        <v>2786</v>
      </c>
      <c r="F27" s="336">
        <v>14585</v>
      </c>
      <c r="G27" s="336">
        <v>0</v>
      </c>
      <c r="H27" s="336">
        <v>0</v>
      </c>
      <c r="I27" s="336">
        <v>0</v>
      </c>
      <c r="J27" s="336">
        <v>0</v>
      </c>
      <c r="K27" s="336">
        <v>0</v>
      </c>
      <c r="L27" s="336">
        <v>0</v>
      </c>
      <c r="M27" s="336">
        <v>0</v>
      </c>
      <c r="N27" s="336">
        <v>0</v>
      </c>
    </row>
    <row r="28" spans="1:14" ht="15.75">
      <c r="A28" s="146">
        <v>11</v>
      </c>
      <c r="B28" s="148" t="s">
        <v>319</v>
      </c>
      <c r="C28" s="336">
        <v>3355</v>
      </c>
      <c r="D28" s="336">
        <v>10236</v>
      </c>
      <c r="E28" s="336">
        <v>12020</v>
      </c>
      <c r="F28" s="336">
        <v>41496</v>
      </c>
      <c r="G28" s="336">
        <v>32</v>
      </c>
      <c r="H28" s="336">
        <v>356</v>
      </c>
      <c r="I28" s="336">
        <v>178</v>
      </c>
      <c r="J28" s="336">
        <v>1845</v>
      </c>
      <c r="K28" s="336">
        <v>0</v>
      </c>
      <c r="L28" s="336">
        <v>0</v>
      </c>
      <c r="M28" s="336">
        <v>0</v>
      </c>
      <c r="N28" s="336">
        <v>0</v>
      </c>
    </row>
    <row r="29" spans="1:14" ht="15.75">
      <c r="A29" s="146">
        <v>12</v>
      </c>
      <c r="B29" s="148" t="s">
        <v>46</v>
      </c>
      <c r="C29" s="336">
        <v>37</v>
      </c>
      <c r="D29" s="336">
        <v>161</v>
      </c>
      <c r="E29" s="336">
        <v>523</v>
      </c>
      <c r="F29" s="336">
        <v>3551</v>
      </c>
      <c r="G29" s="336">
        <v>0</v>
      </c>
      <c r="H29" s="336">
        <v>0</v>
      </c>
      <c r="I29" s="336">
        <v>0</v>
      </c>
      <c r="J29" s="336">
        <v>0</v>
      </c>
      <c r="K29" s="336">
        <v>0</v>
      </c>
      <c r="L29" s="336">
        <v>0</v>
      </c>
      <c r="M29" s="336">
        <v>4</v>
      </c>
      <c r="N29" s="336">
        <v>424</v>
      </c>
    </row>
    <row r="30" spans="1:14" ht="15.75">
      <c r="A30" s="146">
        <v>13</v>
      </c>
      <c r="B30" s="147" t="s">
        <v>320</v>
      </c>
      <c r="C30" s="336">
        <v>41</v>
      </c>
      <c r="D30" s="336">
        <v>305</v>
      </c>
      <c r="E30" s="336">
        <v>91</v>
      </c>
      <c r="F30" s="336">
        <v>293</v>
      </c>
      <c r="G30" s="336">
        <v>0</v>
      </c>
      <c r="H30" s="336">
        <v>0</v>
      </c>
      <c r="I30" s="336">
        <v>0</v>
      </c>
      <c r="J30" s="336">
        <v>0</v>
      </c>
      <c r="K30" s="336">
        <v>0</v>
      </c>
      <c r="L30" s="336">
        <v>0</v>
      </c>
      <c r="M30" s="336">
        <v>0</v>
      </c>
      <c r="N30" s="336">
        <v>0</v>
      </c>
    </row>
    <row r="31" spans="1:14" ht="15.75">
      <c r="A31" s="146">
        <v>14</v>
      </c>
      <c r="B31" s="147" t="s">
        <v>550</v>
      </c>
      <c r="C31" s="336">
        <v>9</v>
      </c>
      <c r="D31" s="336">
        <v>3</v>
      </c>
      <c r="E31" s="336">
        <v>454</v>
      </c>
      <c r="F31" s="336">
        <v>2644</v>
      </c>
      <c r="G31" s="336">
        <v>0</v>
      </c>
      <c r="H31" s="336">
        <v>0</v>
      </c>
      <c r="I31" s="336">
        <v>0</v>
      </c>
      <c r="J31" s="336">
        <v>0</v>
      </c>
      <c r="K31" s="336">
        <v>0</v>
      </c>
      <c r="L31" s="336">
        <v>0</v>
      </c>
      <c r="M31" s="336">
        <v>0</v>
      </c>
      <c r="N31" s="336">
        <v>0</v>
      </c>
    </row>
    <row r="32" spans="1:14" ht="15.75">
      <c r="A32" s="146">
        <v>15</v>
      </c>
      <c r="B32" s="147" t="s">
        <v>551</v>
      </c>
      <c r="C32" s="336">
        <v>297</v>
      </c>
      <c r="D32" s="336">
        <v>882</v>
      </c>
      <c r="E32" s="336">
        <v>2587</v>
      </c>
      <c r="F32" s="336">
        <v>12812</v>
      </c>
      <c r="G32" s="336">
        <v>30</v>
      </c>
      <c r="H32" s="336">
        <v>86</v>
      </c>
      <c r="I32" s="336">
        <v>452</v>
      </c>
      <c r="J32" s="336">
        <v>528</v>
      </c>
      <c r="K32" s="336">
        <v>0</v>
      </c>
      <c r="L32" s="336">
        <v>0</v>
      </c>
      <c r="M32" s="336">
        <v>35</v>
      </c>
      <c r="N32" s="336">
        <v>1452</v>
      </c>
    </row>
    <row r="33" spans="1:14" ht="15.75">
      <c r="A33" s="146">
        <v>16</v>
      </c>
      <c r="B33" s="148" t="s">
        <v>323</v>
      </c>
      <c r="C33" s="336">
        <v>0</v>
      </c>
      <c r="D33" s="336">
        <v>1581</v>
      </c>
      <c r="E33" s="336">
        <v>0</v>
      </c>
      <c r="F33" s="336">
        <v>16362</v>
      </c>
      <c r="G33" s="336">
        <v>0</v>
      </c>
      <c r="H33" s="336">
        <v>0</v>
      </c>
      <c r="I33" s="336">
        <v>0</v>
      </c>
      <c r="J33" s="336">
        <v>0</v>
      </c>
      <c r="K33" s="336">
        <v>0</v>
      </c>
      <c r="L33" s="336">
        <v>0</v>
      </c>
      <c r="M33" s="336">
        <v>0</v>
      </c>
      <c r="N33" s="336">
        <v>329</v>
      </c>
    </row>
    <row r="34" spans="1:14" ht="15.75">
      <c r="A34" s="146">
        <v>17</v>
      </c>
      <c r="B34" s="148" t="s">
        <v>324</v>
      </c>
      <c r="C34" s="336">
        <v>12933</v>
      </c>
      <c r="D34" s="336">
        <v>26903</v>
      </c>
      <c r="E34" s="336">
        <v>165906</v>
      </c>
      <c r="F34" s="336">
        <v>128832</v>
      </c>
      <c r="G34" s="336">
        <v>0</v>
      </c>
      <c r="H34" s="336">
        <v>0</v>
      </c>
      <c r="I34" s="336">
        <v>0</v>
      </c>
      <c r="J34" s="336">
        <v>0</v>
      </c>
      <c r="K34" s="336">
        <v>0</v>
      </c>
      <c r="L34" s="336">
        <v>0</v>
      </c>
      <c r="M34" s="336">
        <v>0</v>
      </c>
      <c r="N34" s="336">
        <v>0</v>
      </c>
    </row>
    <row r="35" spans="1:14" ht="15.75">
      <c r="A35" s="146">
        <v>18</v>
      </c>
      <c r="B35" s="148" t="s">
        <v>325</v>
      </c>
      <c r="C35" s="336">
        <v>26</v>
      </c>
      <c r="D35" s="336">
        <v>84</v>
      </c>
      <c r="E35" s="336">
        <v>451</v>
      </c>
      <c r="F35" s="336">
        <v>3393</v>
      </c>
      <c r="G35" s="336">
        <v>0</v>
      </c>
      <c r="H35" s="336">
        <v>0</v>
      </c>
      <c r="I35" s="336">
        <v>0</v>
      </c>
      <c r="J35" s="336">
        <v>0</v>
      </c>
      <c r="K35" s="336">
        <v>0</v>
      </c>
      <c r="L35" s="336">
        <v>0</v>
      </c>
      <c r="M35" s="336">
        <v>0</v>
      </c>
      <c r="N35" s="336">
        <v>0</v>
      </c>
    </row>
    <row r="36" spans="1:14" ht="15.75">
      <c r="A36" s="146">
        <v>19</v>
      </c>
      <c r="B36" s="148" t="s">
        <v>13</v>
      </c>
      <c r="C36" s="336">
        <v>11975</v>
      </c>
      <c r="D36" s="336">
        <v>47226</v>
      </c>
      <c r="E36" s="336">
        <v>56193</v>
      </c>
      <c r="F36" s="336">
        <v>168881</v>
      </c>
      <c r="G36" s="336">
        <v>0</v>
      </c>
      <c r="H36" s="336">
        <v>0</v>
      </c>
      <c r="I36" s="336">
        <v>0</v>
      </c>
      <c r="J36" s="336">
        <v>0</v>
      </c>
      <c r="K36" s="336">
        <v>47</v>
      </c>
      <c r="L36" s="336">
        <v>31092</v>
      </c>
      <c r="M36" s="336">
        <v>21</v>
      </c>
      <c r="N36" s="336">
        <v>24706</v>
      </c>
    </row>
    <row r="37" spans="1:14" ht="15.75">
      <c r="A37" s="146">
        <v>20</v>
      </c>
      <c r="B37" s="148" t="s">
        <v>93</v>
      </c>
      <c r="C37" s="336">
        <v>411</v>
      </c>
      <c r="D37" s="336">
        <v>270</v>
      </c>
      <c r="E37" s="336">
        <v>408</v>
      </c>
      <c r="F37" s="336">
        <v>252</v>
      </c>
      <c r="G37" s="336">
        <v>0</v>
      </c>
      <c r="H37" s="336">
        <v>0</v>
      </c>
      <c r="I37" s="336">
        <v>0</v>
      </c>
      <c r="J37" s="336">
        <v>0</v>
      </c>
      <c r="K37" s="336">
        <v>0</v>
      </c>
      <c r="L37" s="336">
        <v>0</v>
      </c>
      <c r="M37" s="336">
        <v>0</v>
      </c>
      <c r="N37" s="336">
        <v>0</v>
      </c>
    </row>
    <row r="38" spans="1:14" ht="15.75">
      <c r="A38" s="146"/>
      <c r="B38" s="150" t="s">
        <v>433</v>
      </c>
      <c r="C38" s="340">
        <v>41344</v>
      </c>
      <c r="D38" s="340">
        <v>118284</v>
      </c>
      <c r="E38" s="340">
        <v>324100</v>
      </c>
      <c r="F38" s="340">
        <v>695255</v>
      </c>
      <c r="G38" s="340">
        <v>75</v>
      </c>
      <c r="H38" s="340">
        <v>473</v>
      </c>
      <c r="I38" s="340">
        <v>1563</v>
      </c>
      <c r="J38" s="340">
        <v>4069</v>
      </c>
      <c r="K38" s="340">
        <v>91</v>
      </c>
      <c r="L38" s="340">
        <v>43113</v>
      </c>
      <c r="M38" s="340">
        <v>389</v>
      </c>
      <c r="N38" s="340">
        <v>42901</v>
      </c>
    </row>
    <row r="39" spans="1:14" ht="15.75">
      <c r="A39" s="135"/>
      <c r="B39" s="126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</row>
    <row r="40" spans="1:14" ht="15.75">
      <c r="A40" s="735" t="s">
        <v>857</v>
      </c>
      <c r="B40" s="735"/>
      <c r="C40" s="735"/>
      <c r="D40" s="735"/>
      <c r="E40" s="735"/>
      <c r="F40" s="735"/>
      <c r="G40" s="735"/>
      <c r="H40" s="735"/>
      <c r="I40" s="735"/>
      <c r="J40" s="735"/>
      <c r="K40" s="735"/>
      <c r="L40" s="735"/>
      <c r="M40" s="735"/>
      <c r="N40" s="735"/>
    </row>
    <row r="41" spans="1:14" ht="15.75">
      <c r="A41" s="735" t="s">
        <v>859</v>
      </c>
      <c r="B41" s="735"/>
      <c r="C41" s="735"/>
      <c r="D41" s="735"/>
      <c r="E41" s="735"/>
      <c r="F41" s="735"/>
      <c r="G41" s="735"/>
      <c r="H41" s="735"/>
      <c r="I41" s="735"/>
      <c r="J41" s="735"/>
      <c r="K41" s="735"/>
      <c r="L41" s="735"/>
      <c r="M41" s="735"/>
      <c r="N41" s="735"/>
    </row>
    <row r="42" spans="1:14">
      <c r="A42" s="736" t="s">
        <v>552</v>
      </c>
      <c r="B42" s="736"/>
      <c r="C42" s="736"/>
      <c r="D42" s="736"/>
      <c r="E42" s="736"/>
      <c r="F42" s="736"/>
      <c r="G42" s="736"/>
      <c r="H42" s="736"/>
      <c r="I42" s="736"/>
      <c r="J42" s="736"/>
      <c r="K42" s="736"/>
      <c r="L42" s="736"/>
      <c r="M42" s="736"/>
      <c r="N42" s="736"/>
    </row>
    <row r="43" spans="1:14" ht="15.75">
      <c r="A43" s="737" t="s">
        <v>484</v>
      </c>
      <c r="B43" s="740" t="s">
        <v>413</v>
      </c>
      <c r="C43" s="747" t="s">
        <v>546</v>
      </c>
      <c r="D43" s="747"/>
      <c r="E43" s="747"/>
      <c r="F43" s="747"/>
      <c r="G43" s="747" t="s">
        <v>547</v>
      </c>
      <c r="H43" s="747"/>
      <c r="I43" s="747"/>
      <c r="J43" s="747"/>
      <c r="K43" s="747" t="s">
        <v>548</v>
      </c>
      <c r="L43" s="747"/>
      <c r="M43" s="747"/>
      <c r="N43" s="747"/>
    </row>
    <row r="44" spans="1:14">
      <c r="A44" s="738"/>
      <c r="B44" s="740"/>
      <c r="C44" s="746" t="s">
        <v>537</v>
      </c>
      <c r="D44" s="746"/>
      <c r="E44" s="746" t="s">
        <v>549</v>
      </c>
      <c r="F44" s="746"/>
      <c r="G44" s="746" t="s">
        <v>537</v>
      </c>
      <c r="H44" s="746"/>
      <c r="I44" s="746" t="s">
        <v>549</v>
      </c>
      <c r="J44" s="746"/>
      <c r="K44" s="746" t="s">
        <v>537</v>
      </c>
      <c r="L44" s="746"/>
      <c r="M44" s="746" t="s">
        <v>549</v>
      </c>
      <c r="N44" s="746"/>
    </row>
    <row r="45" spans="1:14">
      <c r="A45" s="739"/>
      <c r="B45" s="740"/>
      <c r="C45" s="333" t="s">
        <v>418</v>
      </c>
      <c r="D45" s="334" t="s">
        <v>312</v>
      </c>
      <c r="E45" s="333" t="s">
        <v>418</v>
      </c>
      <c r="F45" s="334" t="s">
        <v>312</v>
      </c>
      <c r="G45" s="333" t="s">
        <v>418</v>
      </c>
      <c r="H45" s="334" t="s">
        <v>312</v>
      </c>
      <c r="I45" s="333" t="s">
        <v>418</v>
      </c>
      <c r="J45" s="334" t="s">
        <v>312</v>
      </c>
      <c r="K45" s="333" t="s">
        <v>418</v>
      </c>
      <c r="L45" s="334" t="s">
        <v>312</v>
      </c>
      <c r="M45" s="333" t="s">
        <v>418</v>
      </c>
      <c r="N45" s="334" t="s">
        <v>312</v>
      </c>
    </row>
    <row r="46" spans="1:14" ht="15.75">
      <c r="A46" s="158" t="s">
        <v>438</v>
      </c>
      <c r="B46" s="150" t="s">
        <v>439</v>
      </c>
      <c r="C46" s="343"/>
      <c r="D46" s="336"/>
      <c r="E46" s="343"/>
      <c r="F46" s="336"/>
      <c r="G46" s="337"/>
      <c r="H46" s="338"/>
      <c r="I46" s="337"/>
      <c r="J46" s="338"/>
      <c r="K46" s="337"/>
      <c r="L46" s="338"/>
      <c r="M46" s="337"/>
      <c r="N46" s="338"/>
    </row>
    <row r="47" spans="1:14" ht="15.75">
      <c r="A47" s="149">
        <v>1</v>
      </c>
      <c r="B47" s="148" t="s">
        <v>328</v>
      </c>
      <c r="C47" s="336">
        <v>32657</v>
      </c>
      <c r="D47" s="336">
        <v>24131</v>
      </c>
      <c r="E47" s="336">
        <v>76544</v>
      </c>
      <c r="F47" s="336">
        <v>169138</v>
      </c>
      <c r="G47" s="336">
        <v>1</v>
      </c>
      <c r="H47" s="336">
        <v>1</v>
      </c>
      <c r="I47" s="336">
        <v>8</v>
      </c>
      <c r="J47" s="336">
        <v>65</v>
      </c>
      <c r="K47" s="336">
        <v>687</v>
      </c>
      <c r="L47" s="336">
        <v>33648</v>
      </c>
      <c r="M47" s="336">
        <v>54</v>
      </c>
      <c r="N47" s="336">
        <v>26079</v>
      </c>
    </row>
    <row r="48" spans="1:14" ht="15.75">
      <c r="A48" s="149">
        <v>2</v>
      </c>
      <c r="B48" s="148" t="s">
        <v>95</v>
      </c>
      <c r="C48" s="336">
        <v>0</v>
      </c>
      <c r="D48" s="336">
        <v>0</v>
      </c>
      <c r="E48" s="336">
        <v>3211</v>
      </c>
      <c r="F48" s="336">
        <v>4586</v>
      </c>
      <c r="G48" s="336">
        <v>0</v>
      </c>
      <c r="H48" s="336">
        <v>0</v>
      </c>
      <c r="I48" s="336">
        <v>0</v>
      </c>
      <c r="J48" s="336">
        <v>0</v>
      </c>
      <c r="K48" s="336">
        <v>28</v>
      </c>
      <c r="L48" s="336">
        <v>1665</v>
      </c>
      <c r="M48" s="336">
        <v>1</v>
      </c>
      <c r="N48" s="336">
        <v>3</v>
      </c>
    </row>
    <row r="49" spans="1:14" ht="15.75">
      <c r="A49" s="149">
        <v>3</v>
      </c>
      <c r="B49" s="148" t="s">
        <v>330</v>
      </c>
      <c r="C49" s="336">
        <v>673</v>
      </c>
      <c r="D49" s="336">
        <v>649</v>
      </c>
      <c r="E49" s="336">
        <v>1241</v>
      </c>
      <c r="F49" s="336">
        <v>2106</v>
      </c>
      <c r="G49" s="336">
        <v>0</v>
      </c>
      <c r="H49" s="336">
        <v>0</v>
      </c>
      <c r="I49" s="336">
        <v>0</v>
      </c>
      <c r="J49" s="336">
        <v>0</v>
      </c>
      <c r="K49" s="336">
        <v>0</v>
      </c>
      <c r="L49" s="336">
        <v>0</v>
      </c>
      <c r="M49" s="336">
        <v>0</v>
      </c>
      <c r="N49" s="336">
        <v>0</v>
      </c>
    </row>
    <row r="50" spans="1:14" ht="15.75">
      <c r="A50" s="149">
        <v>4</v>
      </c>
      <c r="B50" s="148" t="s">
        <v>331</v>
      </c>
      <c r="C50" s="336">
        <v>110</v>
      </c>
      <c r="D50" s="336">
        <v>58</v>
      </c>
      <c r="E50" s="336">
        <v>486</v>
      </c>
      <c r="F50" s="336">
        <v>264</v>
      </c>
      <c r="G50" s="336">
        <v>0</v>
      </c>
      <c r="H50" s="336">
        <v>0</v>
      </c>
      <c r="I50" s="336">
        <v>0</v>
      </c>
      <c r="J50" s="336">
        <v>0</v>
      </c>
      <c r="K50" s="336">
        <v>0</v>
      </c>
      <c r="L50" s="336">
        <v>0</v>
      </c>
      <c r="M50" s="336">
        <v>0</v>
      </c>
      <c r="N50" s="336">
        <v>0</v>
      </c>
    </row>
    <row r="51" spans="1:14" ht="15.75">
      <c r="A51" s="149">
        <v>5</v>
      </c>
      <c r="B51" s="148" t="s">
        <v>332</v>
      </c>
      <c r="C51" s="336">
        <v>0</v>
      </c>
      <c r="D51" s="336">
        <v>0</v>
      </c>
      <c r="E51" s="336">
        <v>0</v>
      </c>
      <c r="F51" s="336">
        <v>0</v>
      </c>
      <c r="G51" s="336">
        <v>0</v>
      </c>
      <c r="H51" s="336">
        <v>0</v>
      </c>
      <c r="I51" s="336">
        <v>0</v>
      </c>
      <c r="J51" s="336">
        <v>0</v>
      </c>
      <c r="K51" s="336">
        <v>0</v>
      </c>
      <c r="L51" s="336">
        <v>0</v>
      </c>
      <c r="M51" s="336">
        <v>0</v>
      </c>
      <c r="N51" s="336">
        <v>0</v>
      </c>
    </row>
    <row r="52" spans="1:14" ht="15.75">
      <c r="A52" s="149">
        <v>6</v>
      </c>
      <c r="B52" s="148" t="s">
        <v>333</v>
      </c>
      <c r="C52" s="336">
        <v>16105</v>
      </c>
      <c r="D52" s="336">
        <v>20458</v>
      </c>
      <c r="E52" s="336">
        <v>22052</v>
      </c>
      <c r="F52" s="336">
        <v>46066</v>
      </c>
      <c r="G52" s="336">
        <v>0</v>
      </c>
      <c r="H52" s="336">
        <v>0</v>
      </c>
      <c r="I52" s="336">
        <v>0</v>
      </c>
      <c r="J52" s="336">
        <v>0</v>
      </c>
      <c r="K52" s="336">
        <v>0</v>
      </c>
      <c r="L52" s="336">
        <v>0</v>
      </c>
      <c r="M52" s="336">
        <v>0</v>
      </c>
      <c r="N52" s="336">
        <v>0</v>
      </c>
    </row>
    <row r="53" spans="1:14" ht="15.75">
      <c r="A53" s="149">
        <v>7</v>
      </c>
      <c r="B53" s="147" t="s">
        <v>334</v>
      </c>
      <c r="C53" s="336">
        <v>0</v>
      </c>
      <c r="D53" s="336">
        <v>0</v>
      </c>
      <c r="E53" s="336">
        <v>0</v>
      </c>
      <c r="F53" s="336">
        <v>0</v>
      </c>
      <c r="G53" s="336">
        <v>0</v>
      </c>
      <c r="H53" s="336">
        <v>0</v>
      </c>
      <c r="I53" s="336">
        <v>0</v>
      </c>
      <c r="J53" s="336">
        <v>0</v>
      </c>
      <c r="K53" s="336">
        <v>0</v>
      </c>
      <c r="L53" s="336">
        <v>0</v>
      </c>
      <c r="M53" s="336">
        <v>0</v>
      </c>
      <c r="N53" s="336">
        <v>0</v>
      </c>
    </row>
    <row r="54" spans="1:14" ht="15.75">
      <c r="A54" s="149">
        <v>8</v>
      </c>
      <c r="B54" s="148" t="s">
        <v>335</v>
      </c>
      <c r="C54" s="336">
        <v>150</v>
      </c>
      <c r="D54" s="336">
        <v>70</v>
      </c>
      <c r="E54" s="336">
        <v>4121</v>
      </c>
      <c r="F54" s="336">
        <v>7582</v>
      </c>
      <c r="G54" s="336">
        <v>0</v>
      </c>
      <c r="H54" s="336">
        <v>0</v>
      </c>
      <c r="I54" s="336">
        <v>0</v>
      </c>
      <c r="J54" s="336">
        <v>0</v>
      </c>
      <c r="K54" s="336">
        <v>0</v>
      </c>
      <c r="L54" s="336">
        <v>0</v>
      </c>
      <c r="M54" s="336">
        <v>0</v>
      </c>
      <c r="N54" s="336">
        <v>0</v>
      </c>
    </row>
    <row r="55" spans="1:14" ht="15.75">
      <c r="A55" s="149">
        <v>9</v>
      </c>
      <c r="B55" s="147" t="s">
        <v>336</v>
      </c>
      <c r="C55" s="336">
        <v>1377</v>
      </c>
      <c r="D55" s="336">
        <v>1717</v>
      </c>
      <c r="E55" s="336">
        <v>2552</v>
      </c>
      <c r="F55" s="336">
        <v>7157</v>
      </c>
      <c r="G55" s="336">
        <v>0</v>
      </c>
      <c r="H55" s="336">
        <v>0</v>
      </c>
      <c r="I55" s="336">
        <v>0</v>
      </c>
      <c r="J55" s="336">
        <v>0</v>
      </c>
      <c r="K55" s="336">
        <v>10</v>
      </c>
      <c r="L55" s="336">
        <v>139</v>
      </c>
      <c r="M55" s="336">
        <v>31</v>
      </c>
      <c r="N55" s="336">
        <v>652</v>
      </c>
    </row>
    <row r="56" spans="1:14" ht="15.75">
      <c r="A56" s="149">
        <v>10</v>
      </c>
      <c r="B56" s="147" t="s">
        <v>337</v>
      </c>
      <c r="C56" s="336">
        <v>36991</v>
      </c>
      <c r="D56" s="336">
        <v>9864</v>
      </c>
      <c r="E56" s="336">
        <v>133740</v>
      </c>
      <c r="F56" s="336">
        <v>19516</v>
      </c>
      <c r="G56" s="336">
        <v>0</v>
      </c>
      <c r="H56" s="336">
        <v>0</v>
      </c>
      <c r="I56" s="336">
        <v>0</v>
      </c>
      <c r="J56" s="336">
        <v>0</v>
      </c>
      <c r="K56" s="336">
        <v>0</v>
      </c>
      <c r="L56" s="336">
        <v>0</v>
      </c>
      <c r="M56" s="336">
        <v>0</v>
      </c>
      <c r="N56" s="336">
        <v>0</v>
      </c>
    </row>
    <row r="57" spans="1:14" ht="15.75">
      <c r="A57" s="149">
        <v>11</v>
      </c>
      <c r="B57" s="148" t="s">
        <v>338</v>
      </c>
      <c r="C57" s="336">
        <v>113</v>
      </c>
      <c r="D57" s="336">
        <v>11</v>
      </c>
      <c r="E57" s="336">
        <v>557</v>
      </c>
      <c r="F57" s="336">
        <v>164</v>
      </c>
      <c r="G57" s="336">
        <v>0</v>
      </c>
      <c r="H57" s="336">
        <v>0</v>
      </c>
      <c r="I57" s="336">
        <v>0</v>
      </c>
      <c r="J57" s="336">
        <v>0</v>
      </c>
      <c r="K57" s="336">
        <v>0</v>
      </c>
      <c r="L57" s="336">
        <v>0</v>
      </c>
      <c r="M57" s="336">
        <v>0</v>
      </c>
      <c r="N57" s="336">
        <v>0</v>
      </c>
    </row>
    <row r="58" spans="1:14" ht="15.75">
      <c r="A58" s="149">
        <v>12</v>
      </c>
      <c r="B58" s="147" t="s">
        <v>339</v>
      </c>
      <c r="C58" s="336">
        <v>624</v>
      </c>
      <c r="D58" s="336">
        <v>1099</v>
      </c>
      <c r="E58" s="336">
        <v>822</v>
      </c>
      <c r="F58" s="336">
        <v>2872</v>
      </c>
      <c r="G58" s="336">
        <v>0</v>
      </c>
      <c r="H58" s="336">
        <v>0</v>
      </c>
      <c r="I58" s="336">
        <v>0</v>
      </c>
      <c r="J58" s="336">
        <v>0</v>
      </c>
      <c r="K58" s="336">
        <v>0</v>
      </c>
      <c r="L58" s="336">
        <v>0</v>
      </c>
      <c r="M58" s="336">
        <v>0</v>
      </c>
      <c r="N58" s="336">
        <v>0</v>
      </c>
    </row>
    <row r="59" spans="1:14" ht="15.75">
      <c r="A59" s="149">
        <v>13</v>
      </c>
      <c r="B59" s="148" t="s">
        <v>441</v>
      </c>
      <c r="C59" s="336">
        <v>91362</v>
      </c>
      <c r="D59" s="336">
        <v>78228</v>
      </c>
      <c r="E59" s="336">
        <v>225066</v>
      </c>
      <c r="F59" s="336">
        <v>187544</v>
      </c>
      <c r="G59" s="336">
        <v>0</v>
      </c>
      <c r="H59" s="336">
        <v>0</v>
      </c>
      <c r="I59" s="336">
        <v>0</v>
      </c>
      <c r="J59" s="336">
        <v>0</v>
      </c>
      <c r="K59" s="336">
        <v>235</v>
      </c>
      <c r="L59" s="336">
        <v>35623</v>
      </c>
      <c r="M59" s="336">
        <v>379</v>
      </c>
      <c r="N59" s="336">
        <v>54696</v>
      </c>
    </row>
    <row r="60" spans="1:14" ht="15.75">
      <c r="A60" s="149">
        <v>14</v>
      </c>
      <c r="B60" s="148" t="s">
        <v>12</v>
      </c>
      <c r="C60" s="336">
        <v>53786</v>
      </c>
      <c r="D60" s="336">
        <v>193293</v>
      </c>
      <c r="E60" s="336">
        <v>110277</v>
      </c>
      <c r="F60" s="336">
        <v>1014073</v>
      </c>
      <c r="G60" s="336">
        <v>0</v>
      </c>
      <c r="H60" s="336">
        <v>0</v>
      </c>
      <c r="I60" s="336">
        <v>0</v>
      </c>
      <c r="J60" s="336">
        <v>0</v>
      </c>
      <c r="K60" s="336">
        <v>4</v>
      </c>
      <c r="L60" s="336">
        <v>1748</v>
      </c>
      <c r="M60" s="336">
        <v>3</v>
      </c>
      <c r="N60" s="336">
        <v>959</v>
      </c>
    </row>
    <row r="61" spans="1:14" ht="15.75">
      <c r="A61" s="149">
        <v>15</v>
      </c>
      <c r="B61" s="148" t="s">
        <v>442</v>
      </c>
      <c r="C61" s="336">
        <v>20048</v>
      </c>
      <c r="D61" s="336">
        <v>31430</v>
      </c>
      <c r="E61" s="336">
        <v>45147</v>
      </c>
      <c r="F61" s="336">
        <v>44294</v>
      </c>
      <c r="G61" s="336">
        <v>0</v>
      </c>
      <c r="H61" s="336">
        <v>0</v>
      </c>
      <c r="I61" s="336">
        <v>0</v>
      </c>
      <c r="J61" s="336">
        <v>0</v>
      </c>
      <c r="K61" s="336">
        <v>0</v>
      </c>
      <c r="L61" s="336">
        <v>0</v>
      </c>
      <c r="M61" s="336">
        <v>0</v>
      </c>
      <c r="N61" s="336">
        <v>0</v>
      </c>
    </row>
    <row r="62" spans="1:14" ht="15.75">
      <c r="A62" s="149">
        <v>16</v>
      </c>
      <c r="B62" s="148" t="s">
        <v>106</v>
      </c>
      <c r="C62" s="336">
        <v>0</v>
      </c>
      <c r="D62" s="336">
        <v>0</v>
      </c>
      <c r="E62" s="336">
        <v>4958</v>
      </c>
      <c r="F62" s="336">
        <v>7281</v>
      </c>
      <c r="G62" s="336">
        <v>0</v>
      </c>
      <c r="H62" s="336">
        <v>0</v>
      </c>
      <c r="I62" s="336">
        <v>0</v>
      </c>
      <c r="J62" s="336">
        <v>0</v>
      </c>
      <c r="K62" s="336">
        <v>0</v>
      </c>
      <c r="L62" s="336">
        <v>0</v>
      </c>
      <c r="M62" s="336">
        <v>0</v>
      </c>
      <c r="N62" s="336">
        <v>0</v>
      </c>
    </row>
    <row r="63" spans="1:14" ht="15.75">
      <c r="A63" s="149">
        <v>17</v>
      </c>
      <c r="B63" s="148" t="s">
        <v>480</v>
      </c>
      <c r="C63" s="336">
        <v>0</v>
      </c>
      <c r="D63" s="336">
        <v>0</v>
      </c>
      <c r="E63" s="336">
        <v>0</v>
      </c>
      <c r="F63" s="336">
        <v>0</v>
      </c>
      <c r="G63" s="336">
        <v>0</v>
      </c>
      <c r="H63" s="336">
        <v>0</v>
      </c>
      <c r="I63" s="336">
        <v>0</v>
      </c>
      <c r="J63" s="336">
        <v>0</v>
      </c>
      <c r="K63" s="336">
        <v>0</v>
      </c>
      <c r="L63" s="336">
        <v>0</v>
      </c>
      <c r="M63" s="336">
        <v>0</v>
      </c>
      <c r="N63" s="336">
        <v>0</v>
      </c>
    </row>
    <row r="64" spans="1:14" ht="15.75">
      <c r="A64" s="146"/>
      <c r="B64" s="150" t="s">
        <v>445</v>
      </c>
      <c r="C64" s="340">
        <v>253996</v>
      </c>
      <c r="D64" s="340">
        <v>361008</v>
      </c>
      <c r="E64" s="340">
        <v>630774</v>
      </c>
      <c r="F64" s="340">
        <v>1512643</v>
      </c>
      <c r="G64" s="340">
        <v>1</v>
      </c>
      <c r="H64" s="340">
        <v>1</v>
      </c>
      <c r="I64" s="340">
        <v>8</v>
      </c>
      <c r="J64" s="340">
        <v>65</v>
      </c>
      <c r="K64" s="340">
        <v>964</v>
      </c>
      <c r="L64" s="340">
        <v>72823</v>
      </c>
      <c r="M64" s="340">
        <v>468</v>
      </c>
      <c r="N64" s="340">
        <v>82389</v>
      </c>
    </row>
    <row r="65" spans="1:14" ht="15.75">
      <c r="A65" s="158" t="s">
        <v>446</v>
      </c>
      <c r="B65" s="150" t="s">
        <v>447</v>
      </c>
      <c r="C65" s="336"/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</row>
    <row r="66" spans="1:14" ht="15.75">
      <c r="A66" s="146">
        <v>1</v>
      </c>
      <c r="B66" s="147" t="s">
        <v>27</v>
      </c>
      <c r="C66" s="336">
        <v>962</v>
      </c>
      <c r="D66" s="336">
        <v>373</v>
      </c>
      <c r="E66" s="336">
        <v>121736</v>
      </c>
      <c r="F66" s="336">
        <v>121389</v>
      </c>
      <c r="G66" s="336">
        <v>16</v>
      </c>
      <c r="H66" s="336">
        <v>26</v>
      </c>
      <c r="I66" s="336">
        <v>38</v>
      </c>
      <c r="J66" s="336">
        <v>98</v>
      </c>
      <c r="K66" s="336">
        <v>0</v>
      </c>
      <c r="L66" s="336">
        <v>0</v>
      </c>
      <c r="M66" s="336">
        <v>0</v>
      </c>
      <c r="N66" s="336">
        <v>0</v>
      </c>
    </row>
    <row r="67" spans="1:14" ht="15.75">
      <c r="A67" s="149">
        <v>2</v>
      </c>
      <c r="B67" s="148" t="s">
        <v>450</v>
      </c>
      <c r="C67" s="336">
        <v>11948</v>
      </c>
      <c r="D67" s="336">
        <v>15934</v>
      </c>
      <c r="E67" s="336">
        <v>157943</v>
      </c>
      <c r="F67" s="336">
        <v>145898</v>
      </c>
      <c r="G67" s="336">
        <v>102</v>
      </c>
      <c r="H67" s="336">
        <v>312</v>
      </c>
      <c r="I67" s="336">
        <v>915</v>
      </c>
      <c r="J67" s="336">
        <v>1546</v>
      </c>
      <c r="K67" s="336">
        <v>0</v>
      </c>
      <c r="L67" s="336">
        <v>0</v>
      </c>
      <c r="M67" s="336">
        <v>0</v>
      </c>
      <c r="N67" s="336">
        <v>0</v>
      </c>
    </row>
    <row r="68" spans="1:14" ht="15.75">
      <c r="A68" s="149">
        <v>3</v>
      </c>
      <c r="B68" s="148" t="s">
        <v>451</v>
      </c>
      <c r="C68" s="336">
        <v>86409</v>
      </c>
      <c r="D68" s="336">
        <v>61602</v>
      </c>
      <c r="E68" s="336">
        <v>258243</v>
      </c>
      <c r="F68" s="336">
        <v>211885</v>
      </c>
      <c r="G68" s="336">
        <v>0</v>
      </c>
      <c r="H68" s="336">
        <v>0</v>
      </c>
      <c r="I68" s="336">
        <v>0</v>
      </c>
      <c r="J68" s="336">
        <v>0</v>
      </c>
      <c r="K68" s="336">
        <v>0</v>
      </c>
      <c r="L68" s="336">
        <v>0</v>
      </c>
      <c r="M68" s="336">
        <v>0</v>
      </c>
      <c r="N68" s="336">
        <v>0</v>
      </c>
    </row>
    <row r="69" spans="1:14" ht="15.75">
      <c r="A69" s="146"/>
      <c r="B69" s="150" t="s">
        <v>452</v>
      </c>
      <c r="C69" s="340">
        <v>99319</v>
      </c>
      <c r="D69" s="340">
        <v>77909</v>
      </c>
      <c r="E69" s="340">
        <v>537922</v>
      </c>
      <c r="F69" s="340">
        <v>479172</v>
      </c>
      <c r="G69" s="340">
        <v>118</v>
      </c>
      <c r="H69" s="340">
        <v>338</v>
      </c>
      <c r="I69" s="340">
        <v>953</v>
      </c>
      <c r="J69" s="340">
        <v>1644</v>
      </c>
      <c r="K69" s="340">
        <v>0</v>
      </c>
      <c r="L69" s="340">
        <v>0</v>
      </c>
      <c r="M69" s="340">
        <v>0</v>
      </c>
      <c r="N69" s="340">
        <v>0</v>
      </c>
    </row>
    <row r="70" spans="1:14" ht="15.75">
      <c r="A70" s="150" t="s">
        <v>453</v>
      </c>
      <c r="B70" s="156"/>
      <c r="C70" s="340">
        <v>670489</v>
      </c>
      <c r="D70" s="340">
        <v>1398219</v>
      </c>
      <c r="E70" s="340">
        <v>2653702</v>
      </c>
      <c r="F70" s="340">
        <v>5183424</v>
      </c>
      <c r="G70" s="340">
        <v>733</v>
      </c>
      <c r="H70" s="340">
        <v>2138</v>
      </c>
      <c r="I70" s="340">
        <v>13897</v>
      </c>
      <c r="J70" s="340">
        <v>86827</v>
      </c>
      <c r="K70" s="340">
        <v>1343</v>
      </c>
      <c r="L70" s="340">
        <v>197588</v>
      </c>
      <c r="M70" s="340">
        <v>1653</v>
      </c>
      <c r="N70" s="340">
        <v>308443</v>
      </c>
    </row>
    <row r="71" spans="1:14" ht="15.75">
      <c r="A71" s="150" t="s">
        <v>494</v>
      </c>
      <c r="B71" s="147"/>
      <c r="C71" s="340">
        <v>769808</v>
      </c>
      <c r="D71" s="340">
        <v>1476128</v>
      </c>
      <c r="E71" s="340">
        <v>3191624</v>
      </c>
      <c r="F71" s="340">
        <v>5662596</v>
      </c>
      <c r="G71" s="340">
        <v>851</v>
      </c>
      <c r="H71" s="340">
        <v>2476</v>
      </c>
      <c r="I71" s="340">
        <v>14850</v>
      </c>
      <c r="J71" s="340">
        <v>88471</v>
      </c>
      <c r="K71" s="340">
        <v>1343</v>
      </c>
      <c r="L71" s="340">
        <v>197588</v>
      </c>
      <c r="M71" s="340">
        <v>1653</v>
      </c>
      <c r="N71" s="340">
        <v>308443</v>
      </c>
    </row>
    <row r="72" spans="1:14" ht="15.75">
      <c r="A72" s="158" t="s">
        <v>455</v>
      </c>
      <c r="B72" s="150" t="s">
        <v>456</v>
      </c>
      <c r="C72" s="336"/>
      <c r="D72" s="336"/>
      <c r="E72" s="336"/>
      <c r="F72" s="336"/>
      <c r="G72" s="336"/>
      <c r="H72" s="336"/>
      <c r="I72" s="336"/>
      <c r="J72" s="336"/>
      <c r="K72" s="336"/>
      <c r="L72" s="336"/>
      <c r="M72" s="336"/>
      <c r="N72" s="336"/>
    </row>
    <row r="73" spans="1:14" ht="15.75">
      <c r="A73" s="149">
        <v>1</v>
      </c>
      <c r="B73" s="148" t="s">
        <v>457</v>
      </c>
      <c r="C73" s="336">
        <v>215</v>
      </c>
      <c r="D73" s="336">
        <v>1145</v>
      </c>
      <c r="E73" s="336">
        <v>32919</v>
      </c>
      <c r="F73" s="336">
        <v>19638</v>
      </c>
      <c r="G73" s="336">
        <v>0</v>
      </c>
      <c r="H73" s="336">
        <v>0</v>
      </c>
      <c r="I73" s="336">
        <v>0</v>
      </c>
      <c r="J73" s="336">
        <v>0</v>
      </c>
      <c r="K73" s="336">
        <v>0</v>
      </c>
      <c r="L73" s="336">
        <v>0</v>
      </c>
      <c r="M73" s="336">
        <v>0</v>
      </c>
      <c r="N73" s="336">
        <v>0</v>
      </c>
    </row>
    <row r="74" spans="1:14" ht="18.75">
      <c r="A74" s="160">
        <v>2</v>
      </c>
      <c r="B74" s="161" t="s">
        <v>458</v>
      </c>
      <c r="C74" s="336">
        <v>137023</v>
      </c>
      <c r="D74" s="336">
        <v>72456</v>
      </c>
      <c r="E74" s="336">
        <v>322170</v>
      </c>
      <c r="F74" s="336">
        <v>189379</v>
      </c>
      <c r="G74" s="336">
        <v>0</v>
      </c>
      <c r="H74" s="336">
        <v>0</v>
      </c>
      <c r="I74" s="336">
        <v>0</v>
      </c>
      <c r="J74" s="336">
        <v>0</v>
      </c>
      <c r="K74" s="336">
        <v>0</v>
      </c>
      <c r="L74" s="336">
        <v>0</v>
      </c>
      <c r="M74" s="336">
        <v>0</v>
      </c>
      <c r="N74" s="336">
        <v>0</v>
      </c>
    </row>
    <row r="75" spans="1:14" ht="18.75">
      <c r="A75" s="149">
        <v>3</v>
      </c>
      <c r="B75" s="161" t="s">
        <v>482</v>
      </c>
      <c r="C75" s="336"/>
      <c r="D75" s="336"/>
      <c r="E75" s="336"/>
      <c r="F75" s="336"/>
      <c r="G75" s="336"/>
      <c r="H75" s="336"/>
      <c r="I75" s="336"/>
      <c r="J75" s="336"/>
      <c r="K75" s="336"/>
      <c r="L75" s="336"/>
      <c r="M75" s="336"/>
      <c r="N75" s="336"/>
    </row>
    <row r="76" spans="1:14" ht="15.75">
      <c r="A76" s="158"/>
      <c r="B76" s="150" t="s">
        <v>460</v>
      </c>
      <c r="C76" s="340">
        <v>137238</v>
      </c>
      <c r="D76" s="340">
        <v>73601</v>
      </c>
      <c r="E76" s="340">
        <v>355089</v>
      </c>
      <c r="F76" s="340">
        <v>209017</v>
      </c>
      <c r="G76" s="340">
        <v>0</v>
      </c>
      <c r="H76" s="340">
        <v>0</v>
      </c>
      <c r="I76" s="340">
        <v>0</v>
      </c>
      <c r="J76" s="340">
        <v>0</v>
      </c>
      <c r="K76" s="340">
        <v>0</v>
      </c>
      <c r="L76" s="340">
        <v>0</v>
      </c>
      <c r="M76" s="340">
        <v>0</v>
      </c>
      <c r="N76" s="340">
        <v>0</v>
      </c>
    </row>
    <row r="77" spans="1:14" ht="15.75">
      <c r="A77" s="162" t="s">
        <v>461</v>
      </c>
      <c r="B77" s="163" t="s">
        <v>462</v>
      </c>
      <c r="C77" s="336">
        <v>254</v>
      </c>
      <c r="D77" s="336">
        <v>6715</v>
      </c>
      <c r="E77" s="336">
        <v>2646</v>
      </c>
      <c r="F77" s="336">
        <v>59396</v>
      </c>
      <c r="G77" s="336">
        <v>0</v>
      </c>
      <c r="H77" s="336">
        <v>0</v>
      </c>
      <c r="I77" s="336">
        <v>0</v>
      </c>
      <c r="J77" s="336">
        <v>0</v>
      </c>
      <c r="K77" s="336">
        <v>0</v>
      </c>
      <c r="L77" s="336">
        <v>0</v>
      </c>
      <c r="M77" s="336">
        <v>0</v>
      </c>
      <c r="N77" s="336">
        <v>0</v>
      </c>
    </row>
    <row r="78" spans="1:14" ht="15.75">
      <c r="A78" s="162"/>
      <c r="B78" s="163" t="s">
        <v>463</v>
      </c>
      <c r="C78" s="340">
        <v>254</v>
      </c>
      <c r="D78" s="340">
        <v>6715</v>
      </c>
      <c r="E78" s="340">
        <v>2646</v>
      </c>
      <c r="F78" s="340">
        <v>59396</v>
      </c>
      <c r="G78" s="340">
        <v>0</v>
      </c>
      <c r="H78" s="340">
        <v>0</v>
      </c>
      <c r="I78" s="340">
        <v>0</v>
      </c>
      <c r="J78" s="340">
        <v>0</v>
      </c>
      <c r="K78" s="340">
        <v>0</v>
      </c>
      <c r="L78" s="340">
        <v>0</v>
      </c>
      <c r="M78" s="340">
        <v>0</v>
      </c>
      <c r="N78" s="340">
        <v>0</v>
      </c>
    </row>
    <row r="79" spans="1:14" ht="15.75">
      <c r="A79" s="162"/>
      <c r="B79" s="163" t="s">
        <v>495</v>
      </c>
      <c r="C79" s="340">
        <v>907300</v>
      </c>
      <c r="D79" s="340">
        <v>1556444</v>
      </c>
      <c r="E79" s="340">
        <v>3549359</v>
      </c>
      <c r="F79" s="340">
        <v>5931009</v>
      </c>
      <c r="G79" s="340">
        <v>851</v>
      </c>
      <c r="H79" s="340">
        <v>2476</v>
      </c>
      <c r="I79" s="340">
        <v>14850</v>
      </c>
      <c r="J79" s="340">
        <v>88471</v>
      </c>
      <c r="K79" s="340">
        <v>1343</v>
      </c>
      <c r="L79" s="340">
        <v>197588</v>
      </c>
      <c r="M79" s="340">
        <v>1653</v>
      </c>
      <c r="N79" s="340">
        <v>308443</v>
      </c>
    </row>
  </sheetData>
  <mergeCells count="29">
    <mergeCell ref="I44:J44"/>
    <mergeCell ref="K44:L44"/>
    <mergeCell ref="M44:N44"/>
    <mergeCell ref="A41:N41"/>
    <mergeCell ref="A42:N42"/>
    <mergeCell ref="A43:A45"/>
    <mergeCell ref="B43:B45"/>
    <mergeCell ref="C43:F43"/>
    <mergeCell ref="G43:J43"/>
    <mergeCell ref="K43:N43"/>
    <mergeCell ref="C44:D44"/>
    <mergeCell ref="E44:F44"/>
    <mergeCell ref="G44:H44"/>
    <mergeCell ref="A40:N40"/>
    <mergeCell ref="A1:N1"/>
    <mergeCell ref="A2:N2"/>
    <mergeCell ref="A3:N3"/>
    <mergeCell ref="A5:A7"/>
    <mergeCell ref="B5:B7"/>
    <mergeCell ref="C5:F5"/>
    <mergeCell ref="G5:J5"/>
    <mergeCell ref="K5:N5"/>
    <mergeCell ref="C6:D6"/>
    <mergeCell ref="E6:F6"/>
    <mergeCell ref="G6:H6"/>
    <mergeCell ref="I6:J6"/>
    <mergeCell ref="K6:L6"/>
    <mergeCell ref="M6:N6"/>
    <mergeCell ref="A17:B17"/>
  </mergeCells>
  <pageMargins left="0.7" right="0.7" top="0.75" bottom="0.75" header="0.3" footer="0.3"/>
  <pageSetup paperSize="9" scale="65" orientation="landscape" verticalDpi="0" r:id="rId1"/>
  <rowBreaks count="1" manualBreakCount="1">
    <brk id="39" max="16383" man="1"/>
  </rowBreak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M51"/>
  <sheetViews>
    <sheetView topLeftCell="A28" workbookViewId="0">
      <selection activeCell="CH40" activeCellId="2" sqref="BT40 CB40 CH40"/>
    </sheetView>
  </sheetViews>
  <sheetFormatPr defaultColWidth="12.42578125" defaultRowHeight="18.75"/>
  <cols>
    <col min="1" max="1" width="4.5703125" style="344" customWidth="1"/>
    <col min="2" max="2" width="98.85546875" style="344" customWidth="1"/>
    <col min="3" max="3" width="12" style="344" hidden="1" customWidth="1"/>
    <col min="4" max="4" width="12.85546875" style="344" hidden="1" customWidth="1"/>
    <col min="5" max="32" width="12.42578125" style="344" hidden="1" customWidth="1"/>
    <col min="33" max="33" width="13.7109375" style="344" hidden="1" customWidth="1"/>
    <col min="34" max="34" width="13.28515625" style="344" hidden="1" customWidth="1"/>
    <col min="35" max="36" width="12.42578125" style="344" hidden="1" customWidth="1"/>
    <col min="37" max="37" width="13" style="344" hidden="1" customWidth="1"/>
    <col min="38" max="39" width="12.42578125" style="344" hidden="1" customWidth="1"/>
    <col min="40" max="40" width="13.7109375" style="344" hidden="1" customWidth="1"/>
    <col min="41" max="53" width="12.42578125" style="344" hidden="1" customWidth="1"/>
    <col min="54" max="54" width="13.5703125" style="344" hidden="1" customWidth="1"/>
    <col min="55" max="68" width="12.42578125" style="344" hidden="1" customWidth="1"/>
    <col min="69" max="69" width="13.28515625" style="344" hidden="1" customWidth="1"/>
    <col min="70" max="70" width="16.28515625" style="344" hidden="1" customWidth="1"/>
    <col min="71" max="71" width="14" style="344" customWidth="1"/>
    <col min="72" max="72" width="17.7109375" style="344" customWidth="1"/>
    <col min="73" max="74" width="12.42578125" style="344" hidden="1" customWidth="1"/>
    <col min="75" max="76" width="14.140625" style="344" hidden="1" customWidth="1"/>
    <col min="77" max="78" width="12.42578125" style="344" hidden="1" customWidth="1"/>
    <col min="79" max="80" width="12.42578125" style="344" customWidth="1"/>
    <col min="81" max="81" width="12.42578125" style="344" hidden="1" customWidth="1"/>
    <col min="82" max="82" width="13.85546875" style="344" hidden="1" customWidth="1"/>
    <col min="83" max="83" width="12.42578125" style="344" hidden="1" customWidth="1"/>
    <col min="84" max="84" width="14.28515625" style="344" hidden="1" customWidth="1"/>
    <col min="85" max="85" width="14.140625" style="344" customWidth="1"/>
    <col min="86" max="86" width="20.5703125" style="344" customWidth="1"/>
    <col min="87" max="169" width="12.42578125" style="344" customWidth="1"/>
    <col min="170" max="16384" width="12.42578125" style="358"/>
  </cols>
  <sheetData>
    <row r="1" spans="1:169">
      <c r="B1" s="500" t="s">
        <v>553</v>
      </c>
    </row>
    <row r="2" spans="1:169">
      <c r="A2" s="357"/>
      <c r="B2" s="500" t="s">
        <v>554</v>
      </c>
      <c r="BE2" s="345"/>
    </row>
    <row r="3" spans="1:169">
      <c r="B3" s="500" t="s">
        <v>860</v>
      </c>
    </row>
    <row r="4" spans="1:169" s="502" customFormat="1">
      <c r="A4" s="357"/>
      <c r="B4" s="500" t="s">
        <v>858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501" t="s">
        <v>555</v>
      </c>
      <c r="BT4" s="501"/>
      <c r="BU4" s="344"/>
      <c r="BV4" s="344"/>
      <c r="BW4" s="344"/>
      <c r="BX4" s="344"/>
      <c r="BY4" s="344"/>
      <c r="BZ4" s="344"/>
      <c r="CA4" s="344" t="s">
        <v>555</v>
      </c>
      <c r="CB4" s="344"/>
      <c r="CC4" s="344"/>
      <c r="CD4" s="344"/>
      <c r="CE4" s="344"/>
      <c r="CF4" s="344"/>
      <c r="CG4" s="344" t="s">
        <v>555</v>
      </c>
      <c r="CH4" s="344"/>
      <c r="CI4" s="344"/>
      <c r="CJ4" s="344"/>
      <c r="CK4" s="344"/>
      <c r="CL4" s="344"/>
      <c r="CM4" s="344"/>
      <c r="CN4" s="344"/>
      <c r="CO4" s="344"/>
      <c r="CP4" s="344"/>
      <c r="CQ4" s="344"/>
      <c r="CR4" s="344"/>
      <c r="CS4" s="344"/>
      <c r="CT4" s="344"/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4"/>
      <c r="DF4" s="344"/>
      <c r="DG4" s="344"/>
      <c r="DH4" s="344"/>
      <c r="DI4" s="344"/>
      <c r="DJ4" s="344"/>
      <c r="DK4" s="344"/>
      <c r="DL4" s="344"/>
      <c r="DM4" s="344"/>
      <c r="DN4" s="344"/>
      <c r="DO4" s="344"/>
      <c r="DP4" s="344"/>
      <c r="DQ4" s="344"/>
      <c r="DR4" s="344"/>
      <c r="DS4" s="344"/>
      <c r="DT4" s="344"/>
      <c r="DU4" s="344"/>
      <c r="DV4" s="344"/>
      <c r="DW4" s="344"/>
      <c r="DX4" s="344"/>
      <c r="DY4" s="344"/>
      <c r="DZ4" s="344"/>
      <c r="EA4" s="344"/>
      <c r="EB4" s="344"/>
      <c r="EC4" s="344"/>
      <c r="ED4" s="344"/>
      <c r="EE4" s="344"/>
      <c r="EF4" s="344"/>
      <c r="EG4" s="344"/>
      <c r="EH4" s="344"/>
      <c r="EI4" s="344"/>
      <c r="EJ4" s="344"/>
      <c r="EK4" s="344"/>
      <c r="EL4" s="344"/>
      <c r="EM4" s="344"/>
      <c r="EN4" s="344"/>
      <c r="EO4" s="344"/>
      <c r="EP4" s="344"/>
      <c r="EQ4" s="344"/>
      <c r="ER4" s="344"/>
      <c r="ES4" s="344"/>
      <c r="ET4" s="344"/>
      <c r="EU4" s="344"/>
      <c r="EV4" s="344"/>
      <c r="EW4" s="344"/>
      <c r="EX4" s="344"/>
      <c r="EY4" s="344"/>
      <c r="EZ4" s="344"/>
      <c r="FA4" s="344"/>
      <c r="FB4" s="344"/>
      <c r="FC4" s="344"/>
      <c r="FD4" s="344"/>
      <c r="FE4" s="344"/>
      <c r="FF4" s="344"/>
      <c r="FG4" s="344"/>
      <c r="FH4" s="344"/>
      <c r="FI4" s="344"/>
      <c r="FJ4" s="344"/>
      <c r="FK4" s="344"/>
      <c r="FL4" s="344"/>
      <c r="FM4" s="344"/>
    </row>
    <row r="5" spans="1:169" s="504" customFormat="1" ht="40.5" customHeight="1">
      <c r="A5" s="750" t="s">
        <v>556</v>
      </c>
      <c r="B5" s="751"/>
      <c r="C5" s="752" t="s">
        <v>9</v>
      </c>
      <c r="D5" s="752"/>
      <c r="E5" s="748" t="s">
        <v>557</v>
      </c>
      <c r="F5" s="749"/>
      <c r="G5" s="748" t="s">
        <v>558</v>
      </c>
      <c r="H5" s="749"/>
      <c r="I5" s="753" t="s">
        <v>19</v>
      </c>
      <c r="J5" s="754"/>
      <c r="K5" s="755" t="s">
        <v>20</v>
      </c>
      <c r="L5" s="755"/>
      <c r="M5" s="748" t="s">
        <v>559</v>
      </c>
      <c r="N5" s="749"/>
      <c r="O5" s="748" t="s">
        <v>24</v>
      </c>
      <c r="P5" s="749"/>
      <c r="Q5" s="756" t="s">
        <v>5</v>
      </c>
      <c r="R5" s="757"/>
      <c r="S5" s="748" t="s">
        <v>560</v>
      </c>
      <c r="T5" s="749"/>
      <c r="U5" s="748" t="s">
        <v>40</v>
      </c>
      <c r="V5" s="749"/>
      <c r="W5" s="748" t="s">
        <v>85</v>
      </c>
      <c r="X5" s="749"/>
      <c r="Y5" s="748" t="s">
        <v>561</v>
      </c>
      <c r="Z5" s="749"/>
      <c r="AA5" s="748" t="s">
        <v>562</v>
      </c>
      <c r="AB5" s="749"/>
      <c r="AC5" s="748" t="s">
        <v>44</v>
      </c>
      <c r="AD5" s="749"/>
      <c r="AE5" s="748" t="s">
        <v>14</v>
      </c>
      <c r="AF5" s="749"/>
      <c r="AG5" s="748" t="s">
        <v>15</v>
      </c>
      <c r="AH5" s="749"/>
      <c r="AI5" s="748" t="s">
        <v>563</v>
      </c>
      <c r="AJ5" s="749"/>
      <c r="AK5" s="752" t="s">
        <v>564</v>
      </c>
      <c r="AL5" s="755"/>
      <c r="AM5" s="755" t="s">
        <v>18</v>
      </c>
      <c r="AN5" s="755"/>
      <c r="AO5" s="748" t="s">
        <v>47</v>
      </c>
      <c r="AP5" s="749"/>
      <c r="AQ5" s="748" t="s">
        <v>565</v>
      </c>
      <c r="AR5" s="749"/>
      <c r="AS5" s="748" t="s">
        <v>45</v>
      </c>
      <c r="AT5" s="749"/>
      <c r="AU5" s="758" t="s">
        <v>566</v>
      </c>
      <c r="AV5" s="759"/>
      <c r="AW5" s="748" t="s">
        <v>567</v>
      </c>
      <c r="AX5" s="749"/>
      <c r="AY5" s="748" t="s">
        <v>568</v>
      </c>
      <c r="AZ5" s="749"/>
      <c r="BA5" s="748" t="s">
        <v>569</v>
      </c>
      <c r="BB5" s="749"/>
      <c r="BC5" s="748" t="s">
        <v>570</v>
      </c>
      <c r="BD5" s="749"/>
      <c r="BE5" s="748" t="s">
        <v>571</v>
      </c>
      <c r="BF5" s="749"/>
      <c r="BG5" s="756" t="s">
        <v>572</v>
      </c>
      <c r="BH5" s="757"/>
      <c r="BI5" s="748" t="s">
        <v>573</v>
      </c>
      <c r="BJ5" s="749"/>
      <c r="BK5" s="748" t="s">
        <v>574</v>
      </c>
      <c r="BL5" s="749"/>
      <c r="BM5" s="748" t="s">
        <v>480</v>
      </c>
      <c r="BN5" s="749"/>
      <c r="BO5" s="755" t="s">
        <v>575</v>
      </c>
      <c r="BP5" s="755"/>
      <c r="BQ5" s="748" t="s">
        <v>93</v>
      </c>
      <c r="BR5" s="749"/>
      <c r="BS5" s="766" t="s">
        <v>576</v>
      </c>
      <c r="BT5" s="767"/>
      <c r="BU5" s="760" t="s">
        <v>577</v>
      </c>
      <c r="BV5" s="761"/>
      <c r="BW5" s="760" t="s">
        <v>450</v>
      </c>
      <c r="BX5" s="761"/>
      <c r="BY5" s="756" t="s">
        <v>578</v>
      </c>
      <c r="BZ5" s="757"/>
      <c r="CA5" s="756" t="s">
        <v>579</v>
      </c>
      <c r="CB5" s="757"/>
      <c r="CC5" s="346" t="s">
        <v>580</v>
      </c>
      <c r="CD5" s="347"/>
      <c r="CE5" s="346" t="s">
        <v>581</v>
      </c>
      <c r="CF5" s="347"/>
      <c r="CG5" s="346" t="s">
        <v>582</v>
      </c>
      <c r="CH5" s="347"/>
      <c r="CI5" s="503"/>
      <c r="CJ5" s="503"/>
      <c r="CK5" s="503"/>
      <c r="CL5" s="503"/>
      <c r="CM5" s="503"/>
      <c r="CN5" s="503"/>
      <c r="CO5" s="503"/>
      <c r="CP5" s="503"/>
      <c r="CQ5" s="503"/>
      <c r="CR5" s="503"/>
      <c r="CS5" s="503"/>
      <c r="CT5" s="503"/>
      <c r="CU5" s="503"/>
      <c r="CV5" s="503"/>
      <c r="CW5" s="503"/>
      <c r="CX5" s="503"/>
      <c r="CY5" s="503"/>
      <c r="CZ5" s="503"/>
      <c r="DA5" s="503"/>
      <c r="DB5" s="503"/>
      <c r="DC5" s="503"/>
      <c r="DD5" s="503"/>
      <c r="DE5" s="503"/>
      <c r="DF5" s="503"/>
      <c r="DG5" s="503"/>
      <c r="DH5" s="503"/>
      <c r="DI5" s="503"/>
      <c r="DJ5" s="503"/>
      <c r="DK5" s="503"/>
      <c r="DL5" s="503"/>
      <c r="DM5" s="503"/>
      <c r="DN5" s="503"/>
      <c r="DO5" s="503"/>
      <c r="DP5" s="503"/>
      <c r="DQ5" s="503"/>
      <c r="DR5" s="503"/>
      <c r="DS5" s="503"/>
      <c r="DT5" s="503"/>
      <c r="DU5" s="503"/>
      <c r="DV5" s="503"/>
      <c r="DW5" s="503"/>
      <c r="DX5" s="503"/>
      <c r="DY5" s="503"/>
      <c r="DZ5" s="503"/>
      <c r="EA5" s="503"/>
      <c r="EB5" s="503"/>
      <c r="EC5" s="503"/>
      <c r="ED5" s="503"/>
      <c r="EE5" s="503"/>
      <c r="EF5" s="503"/>
      <c r="EG5" s="503"/>
      <c r="EH5" s="503"/>
      <c r="EI5" s="503"/>
      <c r="EJ5" s="503"/>
      <c r="EK5" s="503"/>
      <c r="EL5" s="503"/>
      <c r="EM5" s="503"/>
      <c r="EN5" s="503"/>
      <c r="EO5" s="503"/>
      <c r="EP5" s="503"/>
      <c r="EQ5" s="503"/>
      <c r="ER5" s="503"/>
      <c r="ES5" s="503"/>
      <c r="ET5" s="503"/>
      <c r="EU5" s="503"/>
      <c r="EV5" s="503"/>
      <c r="EW5" s="503"/>
      <c r="EX5" s="503"/>
      <c r="EY5" s="503"/>
      <c r="EZ5" s="503"/>
      <c r="FA5" s="503"/>
      <c r="FB5" s="503"/>
      <c r="FC5" s="503"/>
      <c r="FD5" s="503"/>
      <c r="FE5" s="503"/>
      <c r="FF5" s="503"/>
      <c r="FG5" s="503"/>
      <c r="FH5" s="503"/>
      <c r="FI5" s="503"/>
      <c r="FJ5" s="503"/>
      <c r="FK5" s="503"/>
      <c r="FL5" s="503"/>
      <c r="FM5" s="503"/>
    </row>
    <row r="6" spans="1:169" s="507" customFormat="1" ht="23.25">
      <c r="A6" s="350"/>
      <c r="B6" s="348"/>
      <c r="C6" s="348"/>
      <c r="D6" s="349"/>
      <c r="E6" s="350"/>
      <c r="F6" s="351"/>
      <c r="G6" s="350"/>
      <c r="H6" s="351"/>
      <c r="I6" s="350"/>
      <c r="J6" s="351"/>
      <c r="K6" s="348"/>
      <c r="L6" s="348"/>
      <c r="M6" s="350"/>
      <c r="N6" s="351"/>
      <c r="O6" s="350"/>
      <c r="P6" s="351"/>
      <c r="Q6" s="350"/>
      <c r="R6" s="351"/>
      <c r="S6" s="350"/>
      <c r="T6" s="351"/>
      <c r="U6" s="350"/>
      <c r="V6" s="351"/>
      <c r="W6" s="350"/>
      <c r="X6" s="351"/>
      <c r="Y6" s="350"/>
      <c r="Z6" s="351"/>
      <c r="AA6" s="350"/>
      <c r="AB6" s="351"/>
      <c r="AC6" s="350"/>
      <c r="AD6" s="351"/>
      <c r="AE6" s="350"/>
      <c r="AF6" s="351"/>
      <c r="AG6" s="350"/>
      <c r="AH6" s="351"/>
      <c r="AI6" s="350"/>
      <c r="AJ6" s="351"/>
      <c r="AK6" s="348"/>
      <c r="AL6" s="348"/>
      <c r="AM6" s="348"/>
      <c r="AN6" s="348"/>
      <c r="AO6" s="350"/>
      <c r="AP6" s="351"/>
      <c r="AQ6" s="350"/>
      <c r="AR6" s="351"/>
      <c r="AS6" s="350"/>
      <c r="AT6" s="351"/>
      <c r="AU6" s="350"/>
      <c r="AV6" s="351"/>
      <c r="AW6" s="350"/>
      <c r="AX6" s="351"/>
      <c r="AY6" s="350"/>
      <c r="AZ6" s="351"/>
      <c r="BA6" s="350"/>
      <c r="BB6" s="351"/>
      <c r="BC6" s="350"/>
      <c r="BD6" s="351"/>
      <c r="BE6" s="350"/>
      <c r="BF6" s="351"/>
      <c r="BG6" s="764" t="s">
        <v>583</v>
      </c>
      <c r="BH6" s="765"/>
      <c r="BI6" s="350"/>
      <c r="BJ6" s="351"/>
      <c r="BK6" s="350"/>
      <c r="BL6" s="351"/>
      <c r="BM6" s="350"/>
      <c r="BN6" s="351"/>
      <c r="BO6" s="348"/>
      <c r="BP6" s="348"/>
      <c r="BQ6" s="350"/>
      <c r="BR6" s="351"/>
      <c r="BS6" s="505"/>
      <c r="BT6" s="506"/>
      <c r="BU6" s="762"/>
      <c r="BV6" s="763"/>
      <c r="BW6" s="762"/>
      <c r="BX6" s="763"/>
      <c r="BY6" s="764"/>
      <c r="BZ6" s="765"/>
      <c r="CA6" s="764"/>
      <c r="CB6" s="765"/>
      <c r="CC6" s="350"/>
      <c r="CD6" s="351"/>
      <c r="CE6" s="350"/>
      <c r="CF6" s="351"/>
      <c r="CG6" s="350"/>
      <c r="CH6" s="351"/>
      <c r="CI6" s="348"/>
      <c r="CJ6" s="348"/>
      <c r="CK6" s="348"/>
      <c r="CL6" s="348"/>
      <c r="CM6" s="348"/>
      <c r="CN6" s="348"/>
      <c r="CO6" s="348"/>
      <c r="CP6" s="348"/>
      <c r="CQ6" s="348"/>
      <c r="CR6" s="348"/>
      <c r="CS6" s="348"/>
      <c r="CT6" s="348"/>
      <c r="CU6" s="348"/>
      <c r="CV6" s="348"/>
      <c r="CW6" s="348"/>
      <c r="CX6" s="348"/>
      <c r="CY6" s="348"/>
      <c r="CZ6" s="348"/>
      <c r="DA6" s="348"/>
      <c r="DB6" s="348"/>
      <c r="DC6" s="348"/>
      <c r="DD6" s="348"/>
      <c r="DE6" s="348"/>
      <c r="DF6" s="348"/>
      <c r="DG6" s="348"/>
      <c r="DH6" s="348"/>
      <c r="DI6" s="348"/>
      <c r="DJ6" s="348"/>
      <c r="DK6" s="348"/>
      <c r="DL6" s="348"/>
      <c r="DM6" s="348"/>
      <c r="DN6" s="348"/>
      <c r="DO6" s="348"/>
      <c r="DP6" s="348"/>
      <c r="DQ6" s="348"/>
      <c r="DR6" s="348"/>
      <c r="DS6" s="348"/>
      <c r="DT6" s="348"/>
      <c r="DU6" s="348"/>
      <c r="DV6" s="348"/>
      <c r="DW6" s="348"/>
      <c r="DX6" s="348"/>
      <c r="DY6" s="348"/>
      <c r="DZ6" s="348"/>
      <c r="EA6" s="348"/>
      <c r="EB6" s="348"/>
      <c r="EC6" s="348"/>
      <c r="ED6" s="348"/>
      <c r="EE6" s="348"/>
      <c r="EF6" s="348"/>
      <c r="EG6" s="348"/>
      <c r="EH6" s="348"/>
      <c r="EI6" s="348"/>
      <c r="EJ6" s="348"/>
      <c r="EK6" s="348"/>
      <c r="EL6" s="348"/>
      <c r="EM6" s="348"/>
      <c r="EN6" s="348"/>
      <c r="EO6" s="348"/>
      <c r="EP6" s="348"/>
      <c r="EQ6" s="348"/>
      <c r="ER6" s="348"/>
      <c r="ES6" s="348"/>
      <c r="ET6" s="348"/>
      <c r="EU6" s="348"/>
      <c r="EV6" s="348"/>
      <c r="EW6" s="348"/>
      <c r="EX6" s="348"/>
      <c r="EY6" s="348"/>
      <c r="EZ6" s="348"/>
      <c r="FA6" s="348"/>
      <c r="FB6" s="348"/>
      <c r="FC6" s="348"/>
      <c r="FD6" s="348"/>
      <c r="FE6" s="348"/>
      <c r="FF6" s="348"/>
      <c r="FG6" s="348"/>
      <c r="FH6" s="348"/>
      <c r="FI6" s="348"/>
      <c r="FJ6" s="348"/>
      <c r="FK6" s="348"/>
      <c r="FL6" s="348"/>
      <c r="FM6" s="348"/>
    </row>
    <row r="7" spans="1:169" s="511" customFormat="1" ht="65.25" customHeight="1">
      <c r="A7" s="352" t="s">
        <v>2</v>
      </c>
      <c r="B7" s="508" t="s">
        <v>383</v>
      </c>
      <c r="C7" s="352" t="s">
        <v>380</v>
      </c>
      <c r="D7" s="352" t="s">
        <v>584</v>
      </c>
      <c r="E7" s="352" t="s">
        <v>380</v>
      </c>
      <c r="F7" s="352" t="s">
        <v>584</v>
      </c>
      <c r="G7" s="352" t="s">
        <v>380</v>
      </c>
      <c r="H7" s="352" t="s">
        <v>584</v>
      </c>
      <c r="I7" s="352" t="s">
        <v>380</v>
      </c>
      <c r="J7" s="352" t="s">
        <v>584</v>
      </c>
      <c r="K7" s="352" t="s">
        <v>380</v>
      </c>
      <c r="L7" s="352" t="s">
        <v>584</v>
      </c>
      <c r="M7" s="352" t="s">
        <v>380</v>
      </c>
      <c r="N7" s="352" t="s">
        <v>584</v>
      </c>
      <c r="O7" s="352" t="s">
        <v>380</v>
      </c>
      <c r="P7" s="352" t="s">
        <v>584</v>
      </c>
      <c r="Q7" s="352" t="s">
        <v>380</v>
      </c>
      <c r="R7" s="352" t="s">
        <v>584</v>
      </c>
      <c r="S7" s="352" t="s">
        <v>380</v>
      </c>
      <c r="T7" s="352" t="s">
        <v>584</v>
      </c>
      <c r="U7" s="352" t="s">
        <v>380</v>
      </c>
      <c r="V7" s="352" t="s">
        <v>584</v>
      </c>
      <c r="W7" s="352" t="s">
        <v>380</v>
      </c>
      <c r="X7" s="352" t="s">
        <v>584</v>
      </c>
      <c r="Y7" s="352" t="s">
        <v>380</v>
      </c>
      <c r="Z7" s="352" t="s">
        <v>584</v>
      </c>
      <c r="AA7" s="352" t="s">
        <v>380</v>
      </c>
      <c r="AB7" s="352" t="s">
        <v>584</v>
      </c>
      <c r="AC7" s="352" t="s">
        <v>380</v>
      </c>
      <c r="AD7" s="352" t="s">
        <v>584</v>
      </c>
      <c r="AE7" s="352" t="s">
        <v>380</v>
      </c>
      <c r="AF7" s="352" t="s">
        <v>584</v>
      </c>
      <c r="AG7" s="352" t="s">
        <v>380</v>
      </c>
      <c r="AH7" s="352" t="s">
        <v>584</v>
      </c>
      <c r="AI7" s="352" t="s">
        <v>380</v>
      </c>
      <c r="AJ7" s="352" t="s">
        <v>584</v>
      </c>
      <c r="AK7" s="352" t="s">
        <v>380</v>
      </c>
      <c r="AL7" s="352" t="s">
        <v>584</v>
      </c>
      <c r="AM7" s="352" t="s">
        <v>380</v>
      </c>
      <c r="AN7" s="352" t="s">
        <v>584</v>
      </c>
      <c r="AO7" s="352" t="s">
        <v>380</v>
      </c>
      <c r="AP7" s="352" t="s">
        <v>584</v>
      </c>
      <c r="AQ7" s="352" t="s">
        <v>380</v>
      </c>
      <c r="AR7" s="352" t="s">
        <v>584</v>
      </c>
      <c r="AS7" s="352" t="s">
        <v>380</v>
      </c>
      <c r="AT7" s="352" t="s">
        <v>584</v>
      </c>
      <c r="AU7" s="352" t="s">
        <v>380</v>
      </c>
      <c r="AV7" s="352" t="s">
        <v>585</v>
      </c>
      <c r="AW7" s="352" t="s">
        <v>380</v>
      </c>
      <c r="AX7" s="352" t="s">
        <v>584</v>
      </c>
      <c r="AY7" s="352" t="s">
        <v>380</v>
      </c>
      <c r="AZ7" s="352" t="s">
        <v>584</v>
      </c>
      <c r="BA7" s="352" t="s">
        <v>380</v>
      </c>
      <c r="BB7" s="352" t="s">
        <v>584</v>
      </c>
      <c r="BC7" s="352" t="s">
        <v>380</v>
      </c>
      <c r="BD7" s="352" t="s">
        <v>584</v>
      </c>
      <c r="BE7" s="352" t="s">
        <v>380</v>
      </c>
      <c r="BF7" s="352" t="s">
        <v>584</v>
      </c>
      <c r="BG7" s="352"/>
      <c r="BH7" s="352"/>
      <c r="BI7" s="352" t="s">
        <v>380</v>
      </c>
      <c r="BJ7" s="352" t="s">
        <v>584</v>
      </c>
      <c r="BK7" s="352" t="s">
        <v>380</v>
      </c>
      <c r="BL7" s="352" t="s">
        <v>584</v>
      </c>
      <c r="BM7" s="352" t="s">
        <v>380</v>
      </c>
      <c r="BN7" s="352" t="s">
        <v>584</v>
      </c>
      <c r="BO7" s="352" t="s">
        <v>380</v>
      </c>
      <c r="BP7" s="352" t="s">
        <v>584</v>
      </c>
      <c r="BQ7" s="352" t="s">
        <v>380</v>
      </c>
      <c r="BR7" s="352" t="s">
        <v>584</v>
      </c>
      <c r="BS7" s="509" t="s">
        <v>380</v>
      </c>
      <c r="BT7" s="509" t="s">
        <v>584</v>
      </c>
      <c r="BU7" s="352" t="s">
        <v>380</v>
      </c>
      <c r="BV7" s="352" t="s">
        <v>584</v>
      </c>
      <c r="BW7" s="352" t="s">
        <v>380</v>
      </c>
      <c r="BX7" s="352" t="s">
        <v>584</v>
      </c>
      <c r="BY7" s="352" t="s">
        <v>380</v>
      </c>
      <c r="BZ7" s="352" t="s">
        <v>584</v>
      </c>
      <c r="CA7" s="352" t="s">
        <v>380</v>
      </c>
      <c r="CB7" s="352" t="s">
        <v>584</v>
      </c>
      <c r="CC7" s="352" t="s">
        <v>380</v>
      </c>
      <c r="CD7" s="352" t="s">
        <v>584</v>
      </c>
      <c r="CE7" s="352" t="s">
        <v>380</v>
      </c>
      <c r="CF7" s="352" t="s">
        <v>584</v>
      </c>
      <c r="CG7" s="352" t="s">
        <v>380</v>
      </c>
      <c r="CH7" s="352" t="s">
        <v>584</v>
      </c>
      <c r="CI7" s="510"/>
      <c r="CJ7" s="510"/>
      <c r="CK7" s="510"/>
      <c r="CL7" s="510"/>
      <c r="CM7" s="510"/>
      <c r="CN7" s="510"/>
      <c r="CO7" s="510"/>
      <c r="CP7" s="510"/>
      <c r="CQ7" s="510"/>
      <c r="CR7" s="510"/>
      <c r="CS7" s="510"/>
      <c r="CT7" s="510"/>
      <c r="CU7" s="510"/>
      <c r="CV7" s="510"/>
      <c r="CW7" s="510"/>
      <c r="CX7" s="510"/>
      <c r="CY7" s="510"/>
      <c r="CZ7" s="510"/>
      <c r="DA7" s="510"/>
      <c r="DB7" s="510"/>
      <c r="DC7" s="510"/>
      <c r="DD7" s="510"/>
      <c r="DE7" s="510"/>
      <c r="DF7" s="510"/>
      <c r="DG7" s="510"/>
      <c r="DH7" s="510"/>
      <c r="DI7" s="510"/>
      <c r="DJ7" s="510"/>
      <c r="DK7" s="510"/>
      <c r="DL7" s="510"/>
      <c r="DM7" s="510"/>
      <c r="DN7" s="510"/>
      <c r="DO7" s="510"/>
      <c r="DP7" s="510"/>
      <c r="DQ7" s="510"/>
      <c r="DR7" s="510"/>
      <c r="DS7" s="510"/>
      <c r="DT7" s="510"/>
      <c r="DU7" s="510"/>
      <c r="DV7" s="510"/>
      <c r="DW7" s="510"/>
      <c r="DX7" s="510"/>
      <c r="DY7" s="510"/>
      <c r="DZ7" s="510"/>
      <c r="EA7" s="510"/>
      <c r="EB7" s="510"/>
      <c r="EC7" s="510"/>
      <c r="ED7" s="510"/>
      <c r="EE7" s="510"/>
      <c r="EF7" s="510"/>
      <c r="EG7" s="510"/>
      <c r="EH7" s="510"/>
      <c r="EI7" s="510"/>
      <c r="EJ7" s="510"/>
      <c r="EK7" s="510"/>
      <c r="EL7" s="510"/>
      <c r="EM7" s="510"/>
      <c r="EN7" s="510"/>
      <c r="EO7" s="510"/>
      <c r="EP7" s="510"/>
      <c r="EQ7" s="510"/>
      <c r="ER7" s="510"/>
      <c r="ES7" s="510"/>
      <c r="ET7" s="510"/>
      <c r="EU7" s="510"/>
      <c r="EV7" s="510"/>
      <c r="EW7" s="510"/>
      <c r="EX7" s="510"/>
      <c r="EY7" s="510"/>
      <c r="EZ7" s="510"/>
      <c r="FA7" s="510"/>
      <c r="FB7" s="510"/>
      <c r="FC7" s="510"/>
      <c r="FD7" s="510"/>
      <c r="FE7" s="510"/>
      <c r="FF7" s="510"/>
      <c r="FG7" s="510"/>
      <c r="FH7" s="510"/>
      <c r="FI7" s="510"/>
      <c r="FJ7" s="510"/>
      <c r="FK7" s="510"/>
      <c r="FL7" s="510"/>
      <c r="FM7" s="510"/>
    </row>
    <row r="8" spans="1:169">
      <c r="A8" s="353">
        <v>1</v>
      </c>
      <c r="B8" s="512">
        <v>2</v>
      </c>
      <c r="C8" s="353">
        <v>3</v>
      </c>
      <c r="D8" s="353">
        <v>4</v>
      </c>
      <c r="E8" s="354">
        <v>5</v>
      </c>
      <c r="F8" s="354">
        <v>6</v>
      </c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  <c r="BA8" s="354"/>
      <c r="BB8" s="354"/>
      <c r="BC8" s="354"/>
      <c r="BD8" s="354"/>
      <c r="BE8" s="354"/>
      <c r="BF8" s="354"/>
      <c r="BG8" s="354"/>
      <c r="BH8" s="354"/>
      <c r="BI8" s="354"/>
      <c r="BJ8" s="354"/>
      <c r="BK8" s="354"/>
      <c r="BL8" s="354"/>
      <c r="BM8" s="354"/>
      <c r="BN8" s="354"/>
      <c r="BO8" s="354"/>
      <c r="BP8" s="354"/>
      <c r="BQ8" s="354"/>
      <c r="BR8" s="354"/>
      <c r="BS8" s="513"/>
      <c r="BT8" s="513"/>
      <c r="BU8" s="354"/>
      <c r="BV8" s="354"/>
      <c r="BW8" s="354"/>
      <c r="BX8" s="354"/>
      <c r="BY8" s="354"/>
      <c r="BZ8" s="354"/>
      <c r="CA8" s="354"/>
      <c r="CB8" s="354"/>
      <c r="CC8" s="354"/>
      <c r="CD8" s="354"/>
      <c r="CE8" s="354"/>
      <c r="CF8" s="354"/>
      <c r="CG8" s="354"/>
      <c r="CH8" s="354"/>
    </row>
    <row r="9" spans="1:169">
      <c r="A9" s="355"/>
      <c r="B9" s="514"/>
      <c r="C9" s="355"/>
      <c r="D9" s="355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354"/>
      <c r="AY9" s="354"/>
      <c r="AZ9" s="354"/>
      <c r="BA9" s="354"/>
      <c r="BB9" s="354"/>
      <c r="BC9" s="354"/>
      <c r="BD9" s="354"/>
      <c r="BE9" s="354"/>
      <c r="BF9" s="354"/>
      <c r="BG9" s="354"/>
      <c r="BH9" s="354"/>
      <c r="BI9" s="354"/>
      <c r="BJ9" s="354"/>
      <c r="BK9" s="354"/>
      <c r="BL9" s="354"/>
      <c r="BM9" s="354"/>
      <c r="BN9" s="354"/>
      <c r="BO9" s="354"/>
      <c r="BP9" s="354"/>
      <c r="BQ9" s="354"/>
      <c r="BR9" s="354"/>
      <c r="BS9" s="513"/>
      <c r="BT9" s="513"/>
      <c r="BU9" s="354"/>
      <c r="BV9" s="354"/>
      <c r="BW9" s="354"/>
      <c r="BX9" s="354"/>
      <c r="BY9" s="354"/>
      <c r="BZ9" s="354"/>
      <c r="CA9" s="354"/>
      <c r="CB9" s="354"/>
      <c r="CC9" s="354"/>
      <c r="CD9" s="354"/>
      <c r="CE9" s="354"/>
      <c r="CF9" s="354"/>
      <c r="CG9" s="354"/>
      <c r="CH9" s="354"/>
    </row>
    <row r="10" spans="1:169">
      <c r="A10" s="353" t="s">
        <v>586</v>
      </c>
      <c r="B10" s="515" t="s">
        <v>587</v>
      </c>
      <c r="C10" s="355"/>
      <c r="D10" s="355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354"/>
      <c r="AY10" s="354"/>
      <c r="AZ10" s="354"/>
      <c r="BA10" s="354"/>
      <c r="BB10" s="354"/>
      <c r="BC10" s="354"/>
      <c r="BD10" s="354"/>
      <c r="BE10" s="354"/>
      <c r="BF10" s="354"/>
      <c r="BG10" s="354"/>
      <c r="BH10" s="354"/>
      <c r="BI10" s="354"/>
      <c r="BJ10" s="354"/>
      <c r="BK10" s="354"/>
      <c r="BL10" s="354"/>
      <c r="BM10" s="354"/>
      <c r="BN10" s="354"/>
      <c r="BO10" s="354"/>
      <c r="BP10" s="354"/>
      <c r="BQ10" s="354"/>
      <c r="BR10" s="354"/>
      <c r="BS10" s="513"/>
      <c r="BT10" s="513"/>
      <c r="BU10" s="354"/>
      <c r="BV10" s="354"/>
      <c r="BW10" s="354"/>
      <c r="BX10" s="354"/>
      <c r="BY10" s="354"/>
      <c r="BZ10" s="354"/>
      <c r="CA10" s="354"/>
      <c r="CB10" s="354"/>
      <c r="CC10" s="354"/>
      <c r="CD10" s="354"/>
      <c r="CE10" s="354"/>
      <c r="CF10" s="354"/>
      <c r="CG10" s="354"/>
      <c r="CH10" s="354"/>
    </row>
    <row r="11" spans="1:169">
      <c r="A11" s="353"/>
      <c r="B11" s="515"/>
      <c r="C11" s="355"/>
      <c r="D11" s="355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  <c r="AX11" s="354"/>
      <c r="AY11" s="354"/>
      <c r="AZ11" s="354"/>
      <c r="BA11" s="354"/>
      <c r="BB11" s="354"/>
      <c r="BC11" s="354"/>
      <c r="BD11" s="354"/>
      <c r="BE11" s="354"/>
      <c r="BF11" s="354"/>
      <c r="BG11" s="354"/>
      <c r="BH11" s="354"/>
      <c r="BI11" s="354"/>
      <c r="BJ11" s="354"/>
      <c r="BK11" s="354"/>
      <c r="BL11" s="354"/>
      <c r="BM11" s="354"/>
      <c r="BN11" s="354"/>
      <c r="BO11" s="354"/>
      <c r="BP11" s="354"/>
      <c r="BQ11" s="354"/>
      <c r="BR11" s="354"/>
      <c r="BS11" s="513"/>
      <c r="BT11" s="513"/>
      <c r="BU11" s="354"/>
      <c r="BV11" s="354"/>
      <c r="BW11" s="354"/>
      <c r="BX11" s="354"/>
      <c r="BY11" s="354"/>
      <c r="BZ11" s="354"/>
      <c r="CA11" s="354"/>
      <c r="CB11" s="354"/>
      <c r="CC11" s="354"/>
      <c r="CD11" s="354"/>
      <c r="CE11" s="354"/>
      <c r="CF11" s="354"/>
      <c r="CG11" s="354"/>
      <c r="CH11" s="354"/>
    </row>
    <row r="12" spans="1:169">
      <c r="A12" s="355">
        <v>1</v>
      </c>
      <c r="B12" s="515" t="s">
        <v>588</v>
      </c>
      <c r="C12" s="355">
        <v>886</v>
      </c>
      <c r="D12" s="355">
        <v>886</v>
      </c>
      <c r="E12" s="354">
        <v>826</v>
      </c>
      <c r="F12" s="354">
        <v>817</v>
      </c>
      <c r="G12" s="354">
        <v>952</v>
      </c>
      <c r="H12" s="354">
        <v>904</v>
      </c>
      <c r="I12" s="354">
        <v>125</v>
      </c>
      <c r="J12" s="354">
        <v>91</v>
      </c>
      <c r="K12" s="354">
        <v>378</v>
      </c>
      <c r="L12" s="354">
        <v>359</v>
      </c>
      <c r="M12" s="354">
        <v>1310</v>
      </c>
      <c r="N12" s="354">
        <v>1179</v>
      </c>
      <c r="O12" s="354">
        <v>457</v>
      </c>
      <c r="P12" s="354">
        <v>342</v>
      </c>
      <c r="Q12" s="354">
        <v>6</v>
      </c>
      <c r="R12" s="354">
        <v>6</v>
      </c>
      <c r="S12" s="354">
        <v>0</v>
      </c>
      <c r="T12" s="354">
        <v>0</v>
      </c>
      <c r="U12" s="354">
        <v>14</v>
      </c>
      <c r="V12" s="354">
        <v>2</v>
      </c>
      <c r="W12" s="354">
        <v>99</v>
      </c>
      <c r="X12" s="354">
        <v>14</v>
      </c>
      <c r="Y12" s="354">
        <v>3</v>
      </c>
      <c r="Z12" s="354">
        <v>2</v>
      </c>
      <c r="AA12" s="354">
        <v>41</v>
      </c>
      <c r="AB12" s="354">
        <v>41</v>
      </c>
      <c r="AC12" s="354">
        <v>5</v>
      </c>
      <c r="AD12" s="354">
        <v>5</v>
      </c>
      <c r="AE12" s="354">
        <v>70</v>
      </c>
      <c r="AF12" s="354">
        <v>66</v>
      </c>
      <c r="AG12" s="354">
        <v>23</v>
      </c>
      <c r="AH12" s="354">
        <v>23</v>
      </c>
      <c r="AI12" s="354">
        <v>3</v>
      </c>
      <c r="AJ12" s="354">
        <v>3</v>
      </c>
      <c r="AK12" s="354">
        <v>0</v>
      </c>
      <c r="AL12" s="354">
        <v>0</v>
      </c>
      <c r="AM12" s="354">
        <v>42</v>
      </c>
      <c r="AN12" s="354">
        <v>11</v>
      </c>
      <c r="AO12" s="354">
        <v>17</v>
      </c>
      <c r="AP12" s="354">
        <v>15</v>
      </c>
      <c r="AQ12" s="354">
        <v>787</v>
      </c>
      <c r="AR12" s="354">
        <v>787</v>
      </c>
      <c r="AS12" s="354">
        <v>2412</v>
      </c>
      <c r="AT12" s="354">
        <v>1715</v>
      </c>
      <c r="AU12" s="354"/>
      <c r="AV12" s="354"/>
      <c r="AW12" s="354">
        <v>310</v>
      </c>
      <c r="AX12" s="354">
        <v>256</v>
      </c>
      <c r="AY12" s="354"/>
      <c r="AZ12" s="354"/>
      <c r="BA12" s="354"/>
      <c r="BB12" s="354"/>
      <c r="BC12" s="354">
        <v>3317</v>
      </c>
      <c r="BD12" s="354">
        <v>3317</v>
      </c>
      <c r="BE12" s="354"/>
      <c r="BF12" s="354"/>
      <c r="BG12" s="354"/>
      <c r="BH12" s="354"/>
      <c r="BI12" s="354"/>
      <c r="BJ12" s="354"/>
      <c r="BK12" s="354"/>
      <c r="BL12" s="354"/>
      <c r="BM12" s="354">
        <v>5</v>
      </c>
      <c r="BN12" s="354">
        <v>5</v>
      </c>
      <c r="BO12" s="354"/>
      <c r="BP12" s="354"/>
      <c r="BQ12" s="354">
        <v>10</v>
      </c>
      <c r="BR12" s="354">
        <v>10</v>
      </c>
      <c r="BS12" s="513">
        <v>12098</v>
      </c>
      <c r="BT12" s="513">
        <v>10856</v>
      </c>
      <c r="BU12" s="354">
        <v>408</v>
      </c>
      <c r="BV12" s="354">
        <v>381</v>
      </c>
      <c r="BW12" s="354">
        <v>695</v>
      </c>
      <c r="BX12" s="354">
        <v>667</v>
      </c>
      <c r="BY12" s="354">
        <v>921</v>
      </c>
      <c r="BZ12" s="354">
        <v>828</v>
      </c>
      <c r="CA12" s="354">
        <v>2024</v>
      </c>
      <c r="CB12" s="354">
        <v>1876</v>
      </c>
      <c r="CC12" s="354">
        <v>2809</v>
      </c>
      <c r="CD12" s="354">
        <v>2666</v>
      </c>
      <c r="CE12" s="354"/>
      <c r="CF12" s="354"/>
      <c r="CG12" s="354">
        <v>2809</v>
      </c>
      <c r="CH12" s="354">
        <v>2666</v>
      </c>
    </row>
    <row r="13" spans="1:169" ht="37.5">
      <c r="A13" s="516">
        <v>2</v>
      </c>
      <c r="B13" s="517" t="s">
        <v>589</v>
      </c>
      <c r="C13" s="355">
        <v>1369</v>
      </c>
      <c r="D13" s="355">
        <v>1369</v>
      </c>
      <c r="E13" s="354">
        <v>2302</v>
      </c>
      <c r="F13" s="354">
        <v>2497</v>
      </c>
      <c r="G13" s="354">
        <v>2027</v>
      </c>
      <c r="H13" s="354">
        <v>1930</v>
      </c>
      <c r="I13" s="354">
        <v>125</v>
      </c>
      <c r="J13" s="354">
        <v>91</v>
      </c>
      <c r="K13" s="354">
        <v>686</v>
      </c>
      <c r="L13" s="354">
        <v>644</v>
      </c>
      <c r="M13" s="354">
        <v>1691</v>
      </c>
      <c r="N13" s="354">
        <v>1522</v>
      </c>
      <c r="O13" s="354">
        <v>1365</v>
      </c>
      <c r="P13" s="354">
        <v>1140</v>
      </c>
      <c r="Q13" s="354">
        <v>11</v>
      </c>
      <c r="R13" s="354">
        <v>11</v>
      </c>
      <c r="S13" s="354">
        <v>0</v>
      </c>
      <c r="T13" s="354">
        <v>0</v>
      </c>
      <c r="U13" s="354">
        <v>34</v>
      </c>
      <c r="V13" s="354">
        <v>2</v>
      </c>
      <c r="W13" s="354">
        <v>209</v>
      </c>
      <c r="X13" s="354">
        <v>115</v>
      </c>
      <c r="Y13" s="354">
        <v>5</v>
      </c>
      <c r="Z13" s="354">
        <v>2</v>
      </c>
      <c r="AA13" s="354">
        <v>69</v>
      </c>
      <c r="AB13" s="354">
        <v>69</v>
      </c>
      <c r="AC13" s="354">
        <v>9</v>
      </c>
      <c r="AD13" s="354">
        <v>9</v>
      </c>
      <c r="AE13" s="354">
        <v>104</v>
      </c>
      <c r="AF13" s="354">
        <v>98</v>
      </c>
      <c r="AG13" s="354">
        <v>85</v>
      </c>
      <c r="AH13" s="354">
        <v>85</v>
      </c>
      <c r="AI13" s="354">
        <v>11</v>
      </c>
      <c r="AJ13" s="354">
        <v>11</v>
      </c>
      <c r="AK13" s="354">
        <v>1</v>
      </c>
      <c r="AL13" s="354">
        <v>1</v>
      </c>
      <c r="AM13" s="354">
        <v>48</v>
      </c>
      <c r="AN13" s="354">
        <v>17</v>
      </c>
      <c r="AO13" s="354">
        <v>37</v>
      </c>
      <c r="AP13" s="354">
        <v>35</v>
      </c>
      <c r="AQ13" s="354">
        <v>2597</v>
      </c>
      <c r="AR13" s="354">
        <v>2597</v>
      </c>
      <c r="AS13" s="354">
        <v>31693</v>
      </c>
      <c r="AT13" s="354">
        <v>30996</v>
      </c>
      <c r="AU13" s="354">
        <v>0</v>
      </c>
      <c r="AV13" s="354">
        <v>0</v>
      </c>
      <c r="AW13" s="354">
        <v>660</v>
      </c>
      <c r="AX13" s="354">
        <v>286</v>
      </c>
      <c r="AY13" s="354">
        <v>0</v>
      </c>
      <c r="AZ13" s="354">
        <v>0</v>
      </c>
      <c r="BA13" s="354">
        <v>0</v>
      </c>
      <c r="BB13" s="354">
        <v>0</v>
      </c>
      <c r="BC13" s="354">
        <v>3317</v>
      </c>
      <c r="BD13" s="354">
        <v>3317</v>
      </c>
      <c r="BE13" s="354">
        <v>0</v>
      </c>
      <c r="BF13" s="354">
        <v>0</v>
      </c>
      <c r="BG13" s="354">
        <v>0</v>
      </c>
      <c r="BH13" s="354">
        <v>0</v>
      </c>
      <c r="BI13" s="354">
        <v>0</v>
      </c>
      <c r="BJ13" s="354">
        <v>0</v>
      </c>
      <c r="BK13" s="354">
        <v>0</v>
      </c>
      <c r="BL13" s="354">
        <v>0</v>
      </c>
      <c r="BM13" s="354">
        <v>1219</v>
      </c>
      <c r="BN13" s="354">
        <v>1219</v>
      </c>
      <c r="BO13" s="354">
        <v>0</v>
      </c>
      <c r="BP13" s="354">
        <v>0</v>
      </c>
      <c r="BQ13" s="354">
        <v>10</v>
      </c>
      <c r="BR13" s="354">
        <v>10</v>
      </c>
      <c r="BS13" s="513">
        <v>49684</v>
      </c>
      <c r="BT13" s="513">
        <v>48073</v>
      </c>
      <c r="BU13" s="354">
        <v>808</v>
      </c>
      <c r="BV13" s="354">
        <v>753</v>
      </c>
      <c r="BW13" s="354">
        <v>967</v>
      </c>
      <c r="BX13" s="354">
        <v>928</v>
      </c>
      <c r="BY13" s="354">
        <v>1962</v>
      </c>
      <c r="BZ13" s="354">
        <v>1791</v>
      </c>
      <c r="CA13" s="354">
        <v>3737</v>
      </c>
      <c r="CB13" s="354">
        <v>3472</v>
      </c>
      <c r="CC13" s="354">
        <v>4790</v>
      </c>
      <c r="CD13" s="354">
        <v>4630</v>
      </c>
      <c r="CE13" s="354"/>
      <c r="CF13" s="354"/>
      <c r="CG13" s="354">
        <v>4790</v>
      </c>
      <c r="CH13" s="354">
        <v>4630</v>
      </c>
    </row>
    <row r="14" spans="1:169" ht="37.5">
      <c r="A14" s="516">
        <v>3</v>
      </c>
      <c r="B14" s="518" t="s">
        <v>590</v>
      </c>
      <c r="C14" s="355">
        <v>36273</v>
      </c>
      <c r="D14" s="355">
        <v>35278</v>
      </c>
      <c r="E14" s="354">
        <v>34787</v>
      </c>
      <c r="F14" s="354">
        <v>33867</v>
      </c>
      <c r="G14" s="354">
        <v>20274</v>
      </c>
      <c r="H14" s="354">
        <v>16253</v>
      </c>
      <c r="I14" s="354">
        <v>1444</v>
      </c>
      <c r="J14" s="354">
        <v>1344</v>
      </c>
      <c r="K14" s="354">
        <v>66950</v>
      </c>
      <c r="L14" s="354">
        <v>65412</v>
      </c>
      <c r="M14" s="354">
        <v>55601</v>
      </c>
      <c r="N14" s="354">
        <v>50041</v>
      </c>
      <c r="O14" s="354">
        <v>35390</v>
      </c>
      <c r="P14" s="354">
        <v>22489</v>
      </c>
      <c r="Q14" s="354">
        <v>207</v>
      </c>
      <c r="R14" s="354">
        <v>207</v>
      </c>
      <c r="S14" s="354">
        <v>69</v>
      </c>
      <c r="T14" s="354">
        <v>61</v>
      </c>
      <c r="U14" s="354">
        <v>981</v>
      </c>
      <c r="V14" s="354">
        <v>256</v>
      </c>
      <c r="W14" s="354">
        <v>2809</v>
      </c>
      <c r="X14" s="354">
        <v>2189</v>
      </c>
      <c r="Y14" s="354">
        <v>220</v>
      </c>
      <c r="Z14" s="354">
        <v>185</v>
      </c>
      <c r="AA14" s="354">
        <v>568</v>
      </c>
      <c r="AB14" s="354">
        <v>568</v>
      </c>
      <c r="AC14" s="354">
        <v>590</v>
      </c>
      <c r="AD14" s="354">
        <v>590</v>
      </c>
      <c r="AE14" s="354">
        <v>4758</v>
      </c>
      <c r="AF14" s="354">
        <v>4750</v>
      </c>
      <c r="AG14" s="354">
        <v>4312</v>
      </c>
      <c r="AH14" s="354">
        <v>4312</v>
      </c>
      <c r="AI14" s="354">
        <v>98</v>
      </c>
      <c r="AJ14" s="354">
        <v>89</v>
      </c>
      <c r="AK14" s="354">
        <v>116</v>
      </c>
      <c r="AL14" s="354">
        <v>110</v>
      </c>
      <c r="AM14" s="354">
        <v>476</v>
      </c>
      <c r="AN14" s="354">
        <v>176</v>
      </c>
      <c r="AO14" s="354">
        <v>1388</v>
      </c>
      <c r="AP14" s="354">
        <v>1099</v>
      </c>
      <c r="AQ14" s="354">
        <v>71751</v>
      </c>
      <c r="AR14" s="354">
        <v>69647</v>
      </c>
      <c r="AS14" s="354">
        <v>52730</v>
      </c>
      <c r="AT14" s="354">
        <v>44927</v>
      </c>
      <c r="AU14" s="354">
        <v>8622</v>
      </c>
      <c r="AV14" s="354">
        <v>8622</v>
      </c>
      <c r="AW14" s="354">
        <v>3631</v>
      </c>
      <c r="AX14" s="354">
        <v>2312</v>
      </c>
      <c r="AY14" s="354"/>
      <c r="AZ14" s="354"/>
      <c r="BA14" s="354">
        <v>12</v>
      </c>
      <c r="BB14" s="354">
        <v>12</v>
      </c>
      <c r="BC14" s="354">
        <v>10132</v>
      </c>
      <c r="BD14" s="354">
        <v>10132</v>
      </c>
      <c r="BE14" s="354">
        <v>321</v>
      </c>
      <c r="BF14" s="354">
        <v>321</v>
      </c>
      <c r="BG14" s="354">
        <v>1</v>
      </c>
      <c r="BH14" s="354">
        <v>1</v>
      </c>
      <c r="BI14" s="354"/>
      <c r="BJ14" s="354"/>
      <c r="BK14" s="354">
        <v>41</v>
      </c>
      <c r="BL14" s="354">
        <v>30</v>
      </c>
      <c r="BM14" s="354">
        <v>11649</v>
      </c>
      <c r="BN14" s="354">
        <v>11649</v>
      </c>
      <c r="BO14" s="354"/>
      <c r="BP14" s="354"/>
      <c r="BQ14" s="354">
        <v>117</v>
      </c>
      <c r="BR14" s="354">
        <v>112</v>
      </c>
      <c r="BS14" s="513">
        <v>426318</v>
      </c>
      <c r="BT14" s="513">
        <v>387041</v>
      </c>
      <c r="BU14" s="354">
        <v>42800</v>
      </c>
      <c r="BV14" s="354">
        <v>39397</v>
      </c>
      <c r="BW14" s="354">
        <v>49386</v>
      </c>
      <c r="BX14" s="354">
        <v>47498</v>
      </c>
      <c r="BY14" s="354">
        <v>42984</v>
      </c>
      <c r="BZ14" s="354">
        <v>40979</v>
      </c>
      <c r="CA14" s="354">
        <v>135170</v>
      </c>
      <c r="CB14" s="354">
        <v>127874</v>
      </c>
      <c r="CC14" s="354">
        <v>199840</v>
      </c>
      <c r="CD14" s="354">
        <v>177857</v>
      </c>
      <c r="CE14" s="354"/>
      <c r="CF14" s="354"/>
      <c r="CG14" s="354">
        <v>199840</v>
      </c>
      <c r="CH14" s="354">
        <v>177857</v>
      </c>
    </row>
    <row r="15" spans="1:169" ht="51" customHeight="1">
      <c r="A15" s="519">
        <v>4</v>
      </c>
      <c r="B15" s="520" t="s">
        <v>591</v>
      </c>
      <c r="C15" s="355">
        <v>9012</v>
      </c>
      <c r="D15" s="355">
        <v>9012</v>
      </c>
      <c r="E15" s="354">
        <v>2124</v>
      </c>
      <c r="F15" s="354">
        <v>1919</v>
      </c>
      <c r="G15" s="354">
        <v>92997</v>
      </c>
      <c r="H15" s="354">
        <v>82733</v>
      </c>
      <c r="I15" s="354">
        <v>281</v>
      </c>
      <c r="J15" s="354">
        <v>626</v>
      </c>
      <c r="K15" s="354">
        <v>5692</v>
      </c>
      <c r="L15" s="354">
        <v>5412</v>
      </c>
      <c r="M15" s="354">
        <v>6023</v>
      </c>
      <c r="N15" s="354">
        <v>5421</v>
      </c>
      <c r="O15" s="354">
        <v>4576</v>
      </c>
      <c r="P15" s="354">
        <v>3852</v>
      </c>
      <c r="Q15" s="354">
        <v>85</v>
      </c>
      <c r="R15" s="354">
        <v>85</v>
      </c>
      <c r="S15" s="354">
        <v>53</v>
      </c>
      <c r="T15" s="354">
        <v>47</v>
      </c>
      <c r="U15" s="354">
        <v>326</v>
      </c>
      <c r="V15" s="354">
        <v>199</v>
      </c>
      <c r="W15" s="354">
        <v>205</v>
      </c>
      <c r="X15" s="354">
        <v>179</v>
      </c>
      <c r="Y15" s="354">
        <v>239</v>
      </c>
      <c r="Z15" s="354">
        <v>65</v>
      </c>
      <c r="AA15" s="354">
        <v>8</v>
      </c>
      <c r="AB15" s="354">
        <v>8</v>
      </c>
      <c r="AC15" s="354">
        <v>583</v>
      </c>
      <c r="AD15" s="354">
        <v>583</v>
      </c>
      <c r="AE15" s="354">
        <v>4125</v>
      </c>
      <c r="AF15" s="354">
        <v>4112</v>
      </c>
      <c r="AG15" s="354">
        <v>1663</v>
      </c>
      <c r="AH15" s="354">
        <v>1663</v>
      </c>
      <c r="AI15" s="354">
        <v>8</v>
      </c>
      <c r="AJ15" s="354">
        <v>6</v>
      </c>
      <c r="AK15" s="354">
        <v>18</v>
      </c>
      <c r="AL15" s="354">
        <v>10</v>
      </c>
      <c r="AM15" s="354">
        <v>47</v>
      </c>
      <c r="AN15" s="354">
        <v>18</v>
      </c>
      <c r="AO15" s="354">
        <v>190</v>
      </c>
      <c r="AP15" s="354">
        <v>68</v>
      </c>
      <c r="AQ15" s="354">
        <v>30064</v>
      </c>
      <c r="AR15" s="354">
        <v>29867</v>
      </c>
      <c r="AS15" s="354">
        <v>9011</v>
      </c>
      <c r="AT15" s="354">
        <v>2832</v>
      </c>
      <c r="AU15" s="354">
        <v>150</v>
      </c>
      <c r="AV15" s="354">
        <v>150</v>
      </c>
      <c r="AW15" s="354">
        <v>628</v>
      </c>
      <c r="AX15" s="354">
        <v>668</v>
      </c>
      <c r="AY15" s="354"/>
      <c r="AZ15" s="354"/>
      <c r="BA15" s="354">
        <v>1</v>
      </c>
      <c r="BB15" s="354">
        <v>1</v>
      </c>
      <c r="BC15" s="354">
        <v>20903</v>
      </c>
      <c r="BD15" s="354">
        <v>20903</v>
      </c>
      <c r="BE15" s="354">
        <v>66</v>
      </c>
      <c r="BF15" s="354">
        <v>66</v>
      </c>
      <c r="BG15" s="354">
        <v>0</v>
      </c>
      <c r="BH15" s="354">
        <v>0</v>
      </c>
      <c r="BI15" s="354"/>
      <c r="BJ15" s="354"/>
      <c r="BK15" s="354"/>
      <c r="BL15" s="354"/>
      <c r="BM15" s="354">
        <v>2328</v>
      </c>
      <c r="BN15" s="354">
        <v>2328</v>
      </c>
      <c r="BO15" s="354"/>
      <c r="BP15" s="354"/>
      <c r="BQ15" s="354">
        <v>22</v>
      </c>
      <c r="BR15" s="354">
        <v>21</v>
      </c>
      <c r="BS15" s="513">
        <v>191428</v>
      </c>
      <c r="BT15" s="513">
        <v>172854</v>
      </c>
      <c r="BU15" s="354">
        <v>6829</v>
      </c>
      <c r="BV15" s="354">
        <v>6385</v>
      </c>
      <c r="BW15" s="354">
        <v>3647</v>
      </c>
      <c r="BX15" s="354">
        <v>3510</v>
      </c>
      <c r="BY15" s="354">
        <v>3561</v>
      </c>
      <c r="BZ15" s="354">
        <v>3382</v>
      </c>
      <c r="CA15" s="354">
        <v>14037</v>
      </c>
      <c r="CB15" s="354">
        <v>13277</v>
      </c>
      <c r="CC15" s="354">
        <v>28995</v>
      </c>
      <c r="CD15" s="354">
        <v>26095</v>
      </c>
      <c r="CE15" s="354"/>
      <c r="CF15" s="354"/>
      <c r="CG15" s="354">
        <v>28995</v>
      </c>
      <c r="CH15" s="354">
        <v>26095</v>
      </c>
    </row>
    <row r="16" spans="1:169">
      <c r="A16" s="355"/>
      <c r="B16" s="514"/>
      <c r="C16" s="355"/>
      <c r="D16" s="355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354"/>
      <c r="AX16" s="354"/>
      <c r="AY16" s="354"/>
      <c r="AZ16" s="354"/>
      <c r="BA16" s="354"/>
      <c r="BB16" s="354"/>
      <c r="BC16" s="354"/>
      <c r="BD16" s="354"/>
      <c r="BE16" s="354"/>
      <c r="BF16" s="354"/>
      <c r="BG16" s="354"/>
      <c r="BH16" s="354"/>
      <c r="BI16" s="354"/>
      <c r="BJ16" s="354"/>
      <c r="BK16" s="354"/>
      <c r="BL16" s="354"/>
      <c r="BM16" s="354"/>
      <c r="BN16" s="354"/>
      <c r="BO16" s="354"/>
      <c r="BP16" s="354"/>
      <c r="BQ16" s="354"/>
      <c r="BR16" s="354"/>
      <c r="BS16" s="513">
        <v>0</v>
      </c>
      <c r="BT16" s="513">
        <v>0</v>
      </c>
      <c r="BU16" s="354"/>
      <c r="BV16" s="354"/>
      <c r="BW16" s="354"/>
      <c r="BX16" s="354"/>
      <c r="BY16" s="354"/>
      <c r="BZ16" s="354"/>
      <c r="CA16" s="354">
        <v>0</v>
      </c>
      <c r="CB16" s="354">
        <v>0</v>
      </c>
      <c r="CC16" s="354"/>
      <c r="CD16" s="354"/>
      <c r="CE16" s="354"/>
      <c r="CF16" s="354"/>
      <c r="CG16" s="354"/>
      <c r="CH16" s="354"/>
    </row>
    <row r="17" spans="1:102">
      <c r="A17" s="353" t="s">
        <v>592</v>
      </c>
      <c r="B17" s="515" t="s">
        <v>593</v>
      </c>
      <c r="C17" s="355"/>
      <c r="D17" s="355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354"/>
      <c r="AU17" s="354"/>
      <c r="AV17" s="354"/>
      <c r="AW17" s="354"/>
      <c r="AX17" s="354"/>
      <c r="AY17" s="354"/>
      <c r="AZ17" s="354"/>
      <c r="BA17" s="354"/>
      <c r="BB17" s="354"/>
      <c r="BC17" s="354"/>
      <c r="BD17" s="354"/>
      <c r="BE17" s="354"/>
      <c r="BF17" s="354"/>
      <c r="BG17" s="354"/>
      <c r="BH17" s="354"/>
      <c r="BI17" s="354"/>
      <c r="BJ17" s="354"/>
      <c r="BK17" s="354"/>
      <c r="BL17" s="354"/>
      <c r="BM17" s="354"/>
      <c r="BN17" s="354"/>
      <c r="BO17" s="354"/>
      <c r="BP17" s="354"/>
      <c r="BQ17" s="354"/>
      <c r="BR17" s="354"/>
      <c r="BS17" s="513">
        <v>0</v>
      </c>
      <c r="BT17" s="513">
        <v>0</v>
      </c>
      <c r="BU17" s="354"/>
      <c r="BV17" s="354"/>
      <c r="BW17" s="354"/>
      <c r="BX17" s="354"/>
      <c r="BY17" s="354"/>
      <c r="BZ17" s="354"/>
      <c r="CA17" s="354">
        <v>0</v>
      </c>
      <c r="CB17" s="354">
        <v>0</v>
      </c>
      <c r="CC17" s="354"/>
      <c r="CD17" s="354"/>
      <c r="CE17" s="354"/>
      <c r="CF17" s="354"/>
      <c r="CG17" s="354"/>
      <c r="CH17" s="354"/>
    </row>
    <row r="18" spans="1:102">
      <c r="A18" s="355"/>
      <c r="B18" s="514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5"/>
      <c r="AS18" s="355"/>
      <c r="AT18" s="355"/>
      <c r="AU18" s="355"/>
      <c r="AV18" s="355"/>
      <c r="AW18" s="355"/>
      <c r="AX18" s="355"/>
      <c r="AY18" s="355"/>
      <c r="AZ18" s="355"/>
      <c r="BA18" s="355"/>
      <c r="BB18" s="355"/>
      <c r="BC18" s="354"/>
      <c r="BD18" s="354"/>
      <c r="BE18" s="355"/>
      <c r="BF18" s="355"/>
      <c r="BG18" s="355"/>
      <c r="BH18" s="355"/>
      <c r="BI18" s="355"/>
      <c r="BJ18" s="355"/>
      <c r="BK18" s="355"/>
      <c r="BL18" s="355"/>
      <c r="BM18" s="355"/>
      <c r="BN18" s="355"/>
      <c r="BO18" s="355"/>
      <c r="BP18" s="355"/>
      <c r="BQ18" s="355"/>
      <c r="BR18" s="355"/>
      <c r="BS18" s="513">
        <v>0</v>
      </c>
      <c r="BT18" s="513">
        <v>0</v>
      </c>
      <c r="BU18" s="355"/>
      <c r="BV18" s="355"/>
      <c r="BW18" s="355"/>
      <c r="BX18" s="355"/>
      <c r="BY18" s="355"/>
      <c r="BZ18" s="355"/>
      <c r="CA18" s="354">
        <v>0</v>
      </c>
      <c r="CB18" s="354">
        <v>0</v>
      </c>
      <c r="CC18" s="355"/>
      <c r="CD18" s="355"/>
      <c r="CE18" s="355"/>
      <c r="CF18" s="355"/>
      <c r="CG18" s="354"/>
      <c r="CH18" s="354"/>
      <c r="CI18" s="356"/>
      <c r="CJ18" s="356"/>
      <c r="CK18" s="356"/>
      <c r="CL18" s="356"/>
      <c r="CM18" s="356"/>
      <c r="CN18" s="356"/>
      <c r="CO18" s="356"/>
      <c r="CP18" s="356"/>
      <c r="CQ18" s="356"/>
      <c r="CR18" s="356"/>
      <c r="CS18" s="356"/>
      <c r="CT18" s="356"/>
      <c r="CU18" s="356"/>
      <c r="CV18" s="356"/>
      <c r="CW18" s="521"/>
      <c r="CX18" s="521"/>
    </row>
    <row r="19" spans="1:102">
      <c r="A19" s="355">
        <v>1</v>
      </c>
      <c r="B19" s="515" t="s">
        <v>594</v>
      </c>
      <c r="C19" s="355">
        <v>15016</v>
      </c>
      <c r="D19" s="355">
        <v>14096</v>
      </c>
      <c r="E19" s="354">
        <v>2790</v>
      </c>
      <c r="F19" s="354">
        <v>1677</v>
      </c>
      <c r="G19" s="354">
        <v>5031</v>
      </c>
      <c r="H19" s="354">
        <v>3597</v>
      </c>
      <c r="I19" s="354">
        <v>95</v>
      </c>
      <c r="J19" s="354">
        <v>55</v>
      </c>
      <c r="K19" s="354">
        <v>314</v>
      </c>
      <c r="L19" s="354">
        <v>282</v>
      </c>
      <c r="M19" s="354">
        <v>1986</v>
      </c>
      <c r="N19" s="354">
        <v>1787</v>
      </c>
      <c r="O19" s="354">
        <v>1065</v>
      </c>
      <c r="P19" s="354">
        <v>771</v>
      </c>
      <c r="Q19" s="354">
        <v>4</v>
      </c>
      <c r="R19" s="354">
        <v>4</v>
      </c>
      <c r="S19" s="354">
        <v>4</v>
      </c>
      <c r="T19" s="354">
        <v>2</v>
      </c>
      <c r="U19" s="354">
        <v>18</v>
      </c>
      <c r="V19" s="354">
        <v>15</v>
      </c>
      <c r="W19" s="354">
        <v>20</v>
      </c>
      <c r="X19" s="354">
        <v>6</v>
      </c>
      <c r="Y19" s="354"/>
      <c r="Z19" s="354"/>
      <c r="AA19" s="354">
        <v>35</v>
      </c>
      <c r="AB19" s="354">
        <v>35</v>
      </c>
      <c r="AC19" s="354"/>
      <c r="AD19" s="354"/>
      <c r="AE19" s="354">
        <v>67</v>
      </c>
      <c r="AF19" s="354">
        <v>67</v>
      </c>
      <c r="AG19" s="354">
        <v>10</v>
      </c>
      <c r="AH19" s="354">
        <v>10</v>
      </c>
      <c r="AI19" s="354">
        <v>3</v>
      </c>
      <c r="AJ19" s="354">
        <v>3</v>
      </c>
      <c r="AK19" s="354"/>
      <c r="AL19" s="354"/>
      <c r="AM19" s="354"/>
      <c r="AN19" s="354"/>
      <c r="AO19" s="354">
        <v>1</v>
      </c>
      <c r="AP19" s="354">
        <v>1</v>
      </c>
      <c r="AQ19" s="354">
        <v>14451</v>
      </c>
      <c r="AR19" s="354">
        <v>14451</v>
      </c>
      <c r="AS19" s="354">
        <v>4587</v>
      </c>
      <c r="AT19" s="354">
        <v>3090</v>
      </c>
      <c r="AU19" s="354"/>
      <c r="AV19" s="354"/>
      <c r="AW19" s="354">
        <v>175</v>
      </c>
      <c r="AX19" s="354">
        <v>178</v>
      </c>
      <c r="AY19" s="354"/>
      <c r="AZ19" s="354"/>
      <c r="BA19" s="354"/>
      <c r="BB19" s="354"/>
      <c r="BC19" s="355">
        <v>1814</v>
      </c>
      <c r="BD19" s="355">
        <v>1814</v>
      </c>
      <c r="BE19" s="354"/>
      <c r="BF19" s="354"/>
      <c r="BG19" s="354"/>
      <c r="BH19" s="354"/>
      <c r="BI19" s="354"/>
      <c r="BJ19" s="354"/>
      <c r="BK19" s="354"/>
      <c r="BL19" s="354"/>
      <c r="BM19" s="354">
        <v>2425</v>
      </c>
      <c r="BN19" s="354">
        <v>2425</v>
      </c>
      <c r="BO19" s="354"/>
      <c r="BP19" s="354"/>
      <c r="BQ19" s="354">
        <v>17</v>
      </c>
      <c r="BR19" s="354">
        <v>17</v>
      </c>
      <c r="BS19" s="513">
        <v>49928</v>
      </c>
      <c r="BT19" s="513">
        <v>44383</v>
      </c>
      <c r="BU19" s="354">
        <v>1574</v>
      </c>
      <c r="BV19" s="354">
        <v>1440</v>
      </c>
      <c r="BW19" s="354">
        <v>1520</v>
      </c>
      <c r="BX19" s="354">
        <v>1512</v>
      </c>
      <c r="BY19" s="354">
        <v>5360</v>
      </c>
      <c r="BZ19" s="354">
        <v>4931</v>
      </c>
      <c r="CA19" s="354">
        <v>8454</v>
      </c>
      <c r="CB19" s="354">
        <v>7883</v>
      </c>
      <c r="CC19" s="354">
        <v>9682</v>
      </c>
      <c r="CD19" s="354">
        <v>8704</v>
      </c>
      <c r="CE19" s="354"/>
      <c r="CF19" s="354"/>
      <c r="CG19" s="354">
        <v>9682</v>
      </c>
      <c r="CH19" s="354">
        <v>8704</v>
      </c>
    </row>
    <row r="20" spans="1:102">
      <c r="A20" s="355">
        <v>2</v>
      </c>
      <c r="B20" s="517" t="s">
        <v>595</v>
      </c>
      <c r="C20" s="355">
        <v>10954</v>
      </c>
      <c r="D20" s="355">
        <v>9850</v>
      </c>
      <c r="E20" s="354">
        <v>9435</v>
      </c>
      <c r="F20" s="354">
        <v>8652</v>
      </c>
      <c r="G20" s="354">
        <v>4911</v>
      </c>
      <c r="H20" s="354">
        <v>3432</v>
      </c>
      <c r="I20" s="354">
        <v>95</v>
      </c>
      <c r="J20" s="354">
        <v>55</v>
      </c>
      <c r="K20" s="354">
        <v>392</v>
      </c>
      <c r="L20" s="354">
        <v>373</v>
      </c>
      <c r="M20" s="354">
        <v>7093</v>
      </c>
      <c r="N20" s="354">
        <v>6384</v>
      </c>
      <c r="O20" s="354">
        <v>3611</v>
      </c>
      <c r="P20" s="354">
        <v>2989</v>
      </c>
      <c r="Q20" s="354">
        <v>4</v>
      </c>
      <c r="R20" s="354">
        <v>4</v>
      </c>
      <c r="S20" s="354">
        <v>13</v>
      </c>
      <c r="T20" s="354">
        <v>7</v>
      </c>
      <c r="U20" s="354">
        <v>18</v>
      </c>
      <c r="V20" s="354">
        <v>15</v>
      </c>
      <c r="W20" s="354">
        <v>34</v>
      </c>
      <c r="X20" s="354">
        <v>11</v>
      </c>
      <c r="Y20" s="354"/>
      <c r="Z20" s="354"/>
      <c r="AA20" s="354">
        <v>77</v>
      </c>
      <c r="AB20" s="354">
        <v>77</v>
      </c>
      <c r="AC20" s="354"/>
      <c r="AD20" s="354"/>
      <c r="AE20" s="354">
        <v>102</v>
      </c>
      <c r="AF20" s="354">
        <v>102</v>
      </c>
      <c r="AG20" s="354">
        <v>54</v>
      </c>
      <c r="AH20" s="354">
        <v>54</v>
      </c>
      <c r="AI20" s="354">
        <v>14</v>
      </c>
      <c r="AJ20" s="354">
        <v>14</v>
      </c>
      <c r="AK20" s="354"/>
      <c r="AL20" s="354"/>
      <c r="AM20" s="354"/>
      <c r="AN20" s="354"/>
      <c r="AO20" s="354">
        <v>3</v>
      </c>
      <c r="AP20" s="354">
        <v>3</v>
      </c>
      <c r="AQ20" s="354">
        <v>11659</v>
      </c>
      <c r="AR20" s="354">
        <v>27464</v>
      </c>
      <c r="AS20" s="354">
        <v>15860</v>
      </c>
      <c r="AT20" s="354">
        <v>10548</v>
      </c>
      <c r="AU20" s="354"/>
      <c r="AV20" s="354"/>
      <c r="AW20" s="354">
        <v>495</v>
      </c>
      <c r="AX20" s="354">
        <v>305</v>
      </c>
      <c r="AY20" s="354"/>
      <c r="AZ20" s="354"/>
      <c r="BA20" s="354"/>
      <c r="BB20" s="354"/>
      <c r="BC20" s="354">
        <v>5948</v>
      </c>
      <c r="BD20" s="354">
        <v>5948</v>
      </c>
      <c r="BE20" s="354"/>
      <c r="BF20" s="354"/>
      <c r="BG20" s="354"/>
      <c r="BH20" s="354"/>
      <c r="BI20" s="354"/>
      <c r="BJ20" s="354"/>
      <c r="BK20" s="354"/>
      <c r="BL20" s="354"/>
      <c r="BM20" s="354">
        <v>6510</v>
      </c>
      <c r="BN20" s="354">
        <v>6510</v>
      </c>
      <c r="BO20" s="354"/>
      <c r="BP20" s="354"/>
      <c r="BQ20" s="354">
        <v>23</v>
      </c>
      <c r="BR20" s="354">
        <v>23</v>
      </c>
      <c r="BS20" s="513">
        <v>77305</v>
      </c>
      <c r="BT20" s="513">
        <v>82820</v>
      </c>
      <c r="BU20" s="354">
        <v>4989</v>
      </c>
      <c r="BV20" s="354">
        <v>4579</v>
      </c>
      <c r="BW20" s="354">
        <v>3788</v>
      </c>
      <c r="BX20" s="354">
        <v>3751</v>
      </c>
      <c r="BY20" s="354">
        <v>6586</v>
      </c>
      <c r="BZ20" s="354">
        <v>6058</v>
      </c>
      <c r="CA20" s="354">
        <v>15363</v>
      </c>
      <c r="CB20" s="354">
        <v>14388</v>
      </c>
      <c r="CC20" s="354">
        <v>20353</v>
      </c>
      <c r="CD20" s="354">
        <v>18272</v>
      </c>
      <c r="CE20" s="354"/>
      <c r="CF20" s="354"/>
      <c r="CG20" s="354">
        <v>20353</v>
      </c>
      <c r="CH20" s="354">
        <v>18272</v>
      </c>
    </row>
    <row r="21" spans="1:102" ht="41.25" customHeight="1">
      <c r="A21" s="516">
        <v>3</v>
      </c>
      <c r="B21" s="522" t="s">
        <v>596</v>
      </c>
      <c r="C21" s="355">
        <v>33504</v>
      </c>
      <c r="D21" s="355">
        <v>32085</v>
      </c>
      <c r="E21" s="354">
        <v>32935</v>
      </c>
      <c r="F21" s="354">
        <v>30868</v>
      </c>
      <c r="G21" s="354">
        <v>11204</v>
      </c>
      <c r="H21" s="354">
        <v>7721</v>
      </c>
      <c r="I21" s="354">
        <v>95</v>
      </c>
      <c r="J21" s="354">
        <v>55</v>
      </c>
      <c r="K21" s="354">
        <v>749</v>
      </c>
      <c r="L21" s="354">
        <v>647</v>
      </c>
      <c r="M21" s="354">
        <v>4016</v>
      </c>
      <c r="N21" s="354">
        <v>3614</v>
      </c>
      <c r="O21" s="354">
        <v>1838</v>
      </c>
      <c r="P21" s="354">
        <v>1479</v>
      </c>
      <c r="Q21" s="354">
        <v>10</v>
      </c>
      <c r="R21" s="354">
        <v>10</v>
      </c>
      <c r="S21" s="354">
        <v>4</v>
      </c>
      <c r="T21" s="354">
        <v>2</v>
      </c>
      <c r="U21" s="354">
        <v>43</v>
      </c>
      <c r="V21" s="354">
        <v>40</v>
      </c>
      <c r="W21" s="354">
        <v>42</v>
      </c>
      <c r="X21" s="354">
        <v>23</v>
      </c>
      <c r="Y21" s="354">
        <v>0</v>
      </c>
      <c r="Z21" s="354">
        <v>0</v>
      </c>
      <c r="AA21" s="354">
        <v>81</v>
      </c>
      <c r="AB21" s="354">
        <v>81</v>
      </c>
      <c r="AC21" s="354">
        <v>0</v>
      </c>
      <c r="AD21" s="354">
        <v>0</v>
      </c>
      <c r="AE21" s="354">
        <v>119</v>
      </c>
      <c r="AF21" s="354">
        <v>119</v>
      </c>
      <c r="AG21" s="354">
        <v>141</v>
      </c>
      <c r="AH21" s="354">
        <v>141</v>
      </c>
      <c r="AI21" s="354">
        <v>11</v>
      </c>
      <c r="AJ21" s="354">
        <v>11</v>
      </c>
      <c r="AK21" s="354">
        <v>1</v>
      </c>
      <c r="AL21" s="354">
        <v>1</v>
      </c>
      <c r="AM21" s="354">
        <v>2</v>
      </c>
      <c r="AN21" s="354">
        <v>2</v>
      </c>
      <c r="AO21" s="354">
        <v>3</v>
      </c>
      <c r="AP21" s="354">
        <v>3</v>
      </c>
      <c r="AQ21" s="354">
        <v>34645</v>
      </c>
      <c r="AR21" s="354">
        <v>34645</v>
      </c>
      <c r="AS21" s="354">
        <v>4587</v>
      </c>
      <c r="AT21" s="354">
        <v>3090</v>
      </c>
      <c r="AU21" s="354">
        <v>0</v>
      </c>
      <c r="AV21" s="354">
        <v>0</v>
      </c>
      <c r="AW21" s="354">
        <v>303</v>
      </c>
      <c r="AX21" s="354">
        <v>277</v>
      </c>
      <c r="AY21" s="354">
        <v>0</v>
      </c>
      <c r="AZ21" s="354">
        <v>0</v>
      </c>
      <c r="BA21" s="354">
        <v>0</v>
      </c>
      <c r="BB21" s="354">
        <v>0</v>
      </c>
      <c r="BC21" s="354">
        <v>1814</v>
      </c>
      <c r="BD21" s="354">
        <v>1814</v>
      </c>
      <c r="BE21" s="354">
        <v>0</v>
      </c>
      <c r="BF21" s="354">
        <v>0</v>
      </c>
      <c r="BG21" s="354">
        <v>0</v>
      </c>
      <c r="BH21" s="354">
        <v>0</v>
      </c>
      <c r="BI21" s="354">
        <v>0</v>
      </c>
      <c r="BJ21" s="354">
        <v>0</v>
      </c>
      <c r="BK21" s="354">
        <v>0</v>
      </c>
      <c r="BL21" s="354">
        <v>0</v>
      </c>
      <c r="BM21" s="354">
        <v>2425</v>
      </c>
      <c r="BN21" s="354">
        <v>2425</v>
      </c>
      <c r="BO21" s="354">
        <v>0</v>
      </c>
      <c r="BP21" s="354">
        <v>0</v>
      </c>
      <c r="BQ21" s="354">
        <v>17</v>
      </c>
      <c r="BR21" s="354">
        <v>17</v>
      </c>
      <c r="BS21" s="513">
        <v>128589</v>
      </c>
      <c r="BT21" s="513">
        <v>119170</v>
      </c>
      <c r="BU21" s="354">
        <v>2933</v>
      </c>
      <c r="BV21" s="354">
        <v>2677</v>
      </c>
      <c r="BW21" s="354">
        <v>2710</v>
      </c>
      <c r="BX21" s="354">
        <v>2696</v>
      </c>
      <c r="BY21" s="354">
        <v>8971</v>
      </c>
      <c r="BZ21" s="354">
        <v>8241</v>
      </c>
      <c r="CA21" s="354">
        <v>14614</v>
      </c>
      <c r="CB21" s="354">
        <v>13614</v>
      </c>
      <c r="CC21" s="354">
        <v>16702</v>
      </c>
      <c r="CD21" s="354">
        <v>15021</v>
      </c>
      <c r="CE21" s="354"/>
      <c r="CF21" s="354"/>
      <c r="CG21" s="354">
        <v>16702</v>
      </c>
      <c r="CH21" s="354">
        <v>15021</v>
      </c>
    </row>
    <row r="22" spans="1:102" ht="34.5" customHeight="1">
      <c r="A22" s="516">
        <v>4</v>
      </c>
      <c r="B22" s="517" t="s">
        <v>597</v>
      </c>
      <c r="C22" s="355">
        <v>23468</v>
      </c>
      <c r="D22" s="355">
        <v>21662</v>
      </c>
      <c r="E22" s="354">
        <v>26598</v>
      </c>
      <c r="F22" s="354">
        <v>23666</v>
      </c>
      <c r="G22" s="354">
        <v>13088</v>
      </c>
      <c r="H22" s="354">
        <v>9137</v>
      </c>
      <c r="I22" s="354">
        <v>95</v>
      </c>
      <c r="J22" s="354">
        <v>55</v>
      </c>
      <c r="K22" s="354">
        <v>1044</v>
      </c>
      <c r="L22" s="354">
        <v>829</v>
      </c>
      <c r="M22" s="354">
        <v>14535</v>
      </c>
      <c r="N22" s="354">
        <v>13081</v>
      </c>
      <c r="O22" s="354">
        <v>5506</v>
      </c>
      <c r="P22" s="354">
        <v>4736</v>
      </c>
      <c r="Q22" s="354">
        <v>9</v>
      </c>
      <c r="R22" s="354">
        <v>9</v>
      </c>
      <c r="S22" s="354">
        <v>13</v>
      </c>
      <c r="T22" s="354">
        <v>7</v>
      </c>
      <c r="U22" s="354">
        <v>65</v>
      </c>
      <c r="V22" s="354">
        <v>62</v>
      </c>
      <c r="W22" s="354">
        <v>71</v>
      </c>
      <c r="X22" s="354">
        <v>33</v>
      </c>
      <c r="Y22" s="354">
        <v>0</v>
      </c>
      <c r="Z22" s="354">
        <v>0</v>
      </c>
      <c r="AA22" s="354">
        <v>131</v>
      </c>
      <c r="AB22" s="354">
        <v>131</v>
      </c>
      <c r="AC22" s="354">
        <v>0</v>
      </c>
      <c r="AD22" s="354">
        <v>0</v>
      </c>
      <c r="AE22" s="354">
        <v>145</v>
      </c>
      <c r="AF22" s="354">
        <v>145</v>
      </c>
      <c r="AG22" s="354">
        <v>447</v>
      </c>
      <c r="AH22" s="354">
        <v>447</v>
      </c>
      <c r="AI22" s="354">
        <v>57</v>
      </c>
      <c r="AJ22" s="354">
        <v>57</v>
      </c>
      <c r="AK22" s="354">
        <v>2</v>
      </c>
      <c r="AL22" s="354">
        <v>2</v>
      </c>
      <c r="AM22" s="354">
        <v>3</v>
      </c>
      <c r="AN22" s="354">
        <v>3</v>
      </c>
      <c r="AO22" s="354">
        <v>9</v>
      </c>
      <c r="AP22" s="354">
        <v>9</v>
      </c>
      <c r="AQ22" s="354">
        <v>34170</v>
      </c>
      <c r="AR22" s="354">
        <v>49975</v>
      </c>
      <c r="AS22" s="354">
        <v>15860</v>
      </c>
      <c r="AT22" s="354">
        <v>10548</v>
      </c>
      <c r="AU22" s="354">
        <v>0</v>
      </c>
      <c r="AV22" s="354">
        <v>0</v>
      </c>
      <c r="AW22" s="354">
        <v>849</v>
      </c>
      <c r="AX22" s="354">
        <v>607</v>
      </c>
      <c r="AY22" s="354">
        <v>0</v>
      </c>
      <c r="AZ22" s="354">
        <v>0</v>
      </c>
      <c r="BA22" s="354">
        <v>0</v>
      </c>
      <c r="BB22" s="354">
        <v>0</v>
      </c>
      <c r="BC22" s="354">
        <v>5948</v>
      </c>
      <c r="BD22" s="354">
        <v>5948</v>
      </c>
      <c r="BE22" s="354">
        <v>0</v>
      </c>
      <c r="BF22" s="354">
        <v>0</v>
      </c>
      <c r="BG22" s="354">
        <v>0</v>
      </c>
      <c r="BH22" s="354">
        <v>0</v>
      </c>
      <c r="BI22" s="354">
        <v>0</v>
      </c>
      <c r="BJ22" s="354">
        <v>0</v>
      </c>
      <c r="BK22" s="354">
        <v>0</v>
      </c>
      <c r="BL22" s="354">
        <v>0</v>
      </c>
      <c r="BM22" s="354">
        <v>6510</v>
      </c>
      <c r="BN22" s="354">
        <v>6510</v>
      </c>
      <c r="BO22" s="354">
        <v>0</v>
      </c>
      <c r="BP22" s="354">
        <v>0</v>
      </c>
      <c r="BQ22" s="354">
        <v>23</v>
      </c>
      <c r="BR22" s="354">
        <v>23</v>
      </c>
      <c r="BS22" s="513">
        <v>148646</v>
      </c>
      <c r="BT22" s="513">
        <v>147682</v>
      </c>
      <c r="BU22" s="354">
        <v>9176</v>
      </c>
      <c r="BV22" s="354">
        <v>8412</v>
      </c>
      <c r="BW22" s="354">
        <v>6487</v>
      </c>
      <c r="BX22" s="354">
        <v>6424</v>
      </c>
      <c r="BY22" s="354">
        <v>15210</v>
      </c>
      <c r="BZ22" s="354">
        <v>13953</v>
      </c>
      <c r="CA22" s="354">
        <v>30873</v>
      </c>
      <c r="CB22" s="354">
        <v>28789</v>
      </c>
      <c r="CC22" s="354">
        <v>34877</v>
      </c>
      <c r="CD22" s="354">
        <v>31342</v>
      </c>
      <c r="CE22" s="354"/>
      <c r="CF22" s="354"/>
      <c r="CG22" s="354">
        <v>34877</v>
      </c>
      <c r="CH22" s="354">
        <v>31342</v>
      </c>
    </row>
    <row r="23" spans="1:102">
      <c r="A23" s="516">
        <v>5</v>
      </c>
      <c r="B23" s="517" t="s">
        <v>598</v>
      </c>
      <c r="C23" s="355">
        <v>20848</v>
      </c>
      <c r="D23" s="355">
        <v>19805</v>
      </c>
      <c r="E23" s="354">
        <v>20279</v>
      </c>
      <c r="F23" s="354">
        <v>18974</v>
      </c>
      <c r="G23" s="354">
        <v>8079</v>
      </c>
      <c r="H23" s="354">
        <v>5152</v>
      </c>
      <c r="I23" s="354">
        <v>92</v>
      </c>
      <c r="J23" s="354">
        <v>45</v>
      </c>
      <c r="K23" s="354">
        <v>222</v>
      </c>
      <c r="L23" s="354">
        <v>177</v>
      </c>
      <c r="M23" s="354">
        <v>1003</v>
      </c>
      <c r="N23" s="354">
        <v>903</v>
      </c>
      <c r="O23" s="354">
        <v>1153</v>
      </c>
      <c r="P23" s="354">
        <v>1029</v>
      </c>
      <c r="Q23" s="354"/>
      <c r="R23" s="354"/>
      <c r="S23" s="354"/>
      <c r="T23" s="354"/>
      <c r="U23" s="354"/>
      <c r="V23" s="354"/>
      <c r="W23" s="354">
        <v>0</v>
      </c>
      <c r="X23" s="354">
        <v>0</v>
      </c>
      <c r="Y23" s="354"/>
      <c r="Z23" s="354"/>
      <c r="AA23" s="354"/>
      <c r="AB23" s="354"/>
      <c r="AC23" s="354"/>
      <c r="AD23" s="354"/>
      <c r="AE23" s="354"/>
      <c r="AF23" s="354"/>
      <c r="AG23" s="354">
        <v>111</v>
      </c>
      <c r="AH23" s="354">
        <v>111</v>
      </c>
      <c r="AI23" s="354">
        <v>0</v>
      </c>
      <c r="AJ23" s="354">
        <v>0</v>
      </c>
      <c r="AK23" s="354">
        <v>0</v>
      </c>
      <c r="AL23" s="354">
        <v>0</v>
      </c>
      <c r="AM23" s="354">
        <v>0</v>
      </c>
      <c r="AN23" s="354">
        <v>0</v>
      </c>
      <c r="AO23" s="354">
        <v>1</v>
      </c>
      <c r="AP23" s="354">
        <v>1</v>
      </c>
      <c r="AQ23" s="354">
        <v>16299</v>
      </c>
      <c r="AR23" s="354">
        <v>16299</v>
      </c>
      <c r="AS23" s="354">
        <v>0</v>
      </c>
      <c r="AT23" s="354">
        <v>0</v>
      </c>
      <c r="AU23" s="354"/>
      <c r="AV23" s="354"/>
      <c r="AW23" s="354">
        <v>98</v>
      </c>
      <c r="AX23" s="354">
        <v>84</v>
      </c>
      <c r="AY23" s="354"/>
      <c r="AZ23" s="354"/>
      <c r="BA23" s="354"/>
      <c r="BB23" s="354"/>
      <c r="BC23" s="354">
        <v>1539</v>
      </c>
      <c r="BD23" s="354">
        <v>1539</v>
      </c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>
        <v>3</v>
      </c>
      <c r="BR23" s="354">
        <v>3</v>
      </c>
      <c r="BS23" s="513">
        <v>69727</v>
      </c>
      <c r="BT23" s="513">
        <v>64122</v>
      </c>
      <c r="BU23" s="354">
        <v>2563</v>
      </c>
      <c r="BV23" s="354">
        <v>2306</v>
      </c>
      <c r="BW23" s="354">
        <v>2073</v>
      </c>
      <c r="BX23" s="354">
        <v>2041</v>
      </c>
      <c r="BY23" s="354">
        <v>1705</v>
      </c>
      <c r="BZ23" s="354">
        <v>1534</v>
      </c>
      <c r="CA23" s="354">
        <v>6341</v>
      </c>
      <c r="CB23" s="354">
        <v>5881</v>
      </c>
      <c r="CC23" s="354">
        <v>12359</v>
      </c>
      <c r="CD23" s="354">
        <v>11123</v>
      </c>
      <c r="CE23" s="354"/>
      <c r="CF23" s="354"/>
      <c r="CG23" s="354">
        <v>12359</v>
      </c>
      <c r="CH23" s="354">
        <v>11123</v>
      </c>
    </row>
    <row r="24" spans="1:102">
      <c r="A24" s="516">
        <v>6</v>
      </c>
      <c r="B24" s="517" t="s">
        <v>599</v>
      </c>
      <c r="C24" s="355">
        <v>16829</v>
      </c>
      <c r="D24" s="355">
        <v>15459</v>
      </c>
      <c r="E24" s="354">
        <v>14927</v>
      </c>
      <c r="F24" s="354">
        <v>14269</v>
      </c>
      <c r="G24" s="354">
        <v>7718</v>
      </c>
      <c r="H24" s="354">
        <v>5516</v>
      </c>
      <c r="I24" s="354">
        <v>45</v>
      </c>
      <c r="J24" s="354">
        <v>21</v>
      </c>
      <c r="K24" s="354">
        <v>754</v>
      </c>
      <c r="L24" s="354">
        <v>638</v>
      </c>
      <c r="M24" s="354">
        <v>6167</v>
      </c>
      <c r="N24" s="354">
        <v>5550</v>
      </c>
      <c r="O24" s="354">
        <v>7355</v>
      </c>
      <c r="P24" s="354">
        <v>2732</v>
      </c>
      <c r="Q24" s="354"/>
      <c r="R24" s="354"/>
      <c r="S24" s="354"/>
      <c r="T24" s="354"/>
      <c r="U24" s="354"/>
      <c r="V24" s="354"/>
      <c r="W24" s="354">
        <v>0</v>
      </c>
      <c r="X24" s="354">
        <v>0</v>
      </c>
      <c r="Y24" s="354"/>
      <c r="Z24" s="354"/>
      <c r="AA24" s="354"/>
      <c r="AB24" s="354"/>
      <c r="AC24" s="354"/>
      <c r="AD24" s="354"/>
      <c r="AE24" s="354"/>
      <c r="AF24" s="354"/>
      <c r="AG24" s="354">
        <v>388</v>
      </c>
      <c r="AH24" s="354">
        <v>388</v>
      </c>
      <c r="AI24" s="354">
        <v>0</v>
      </c>
      <c r="AJ24" s="354">
        <v>0</v>
      </c>
      <c r="AK24" s="354">
        <v>0</v>
      </c>
      <c r="AL24" s="354">
        <v>0</v>
      </c>
      <c r="AM24" s="354">
        <v>0</v>
      </c>
      <c r="AN24" s="354">
        <v>0</v>
      </c>
      <c r="AO24" s="354">
        <v>4</v>
      </c>
      <c r="AP24" s="354">
        <v>4</v>
      </c>
      <c r="AQ24" s="354">
        <v>15958</v>
      </c>
      <c r="AR24" s="354">
        <v>15958</v>
      </c>
      <c r="AS24" s="354">
        <v>0</v>
      </c>
      <c r="AT24" s="354">
        <v>0</v>
      </c>
      <c r="AU24" s="354"/>
      <c r="AV24" s="354"/>
      <c r="AW24" s="354">
        <v>683</v>
      </c>
      <c r="AX24" s="354">
        <v>452</v>
      </c>
      <c r="AY24" s="354"/>
      <c r="AZ24" s="354"/>
      <c r="BA24" s="354"/>
      <c r="BB24" s="354"/>
      <c r="BC24" s="354">
        <v>1539</v>
      </c>
      <c r="BD24" s="354">
        <v>1539</v>
      </c>
      <c r="BE24" s="354"/>
      <c r="BF24" s="354"/>
      <c r="BG24" s="354"/>
      <c r="BH24" s="354"/>
      <c r="BI24" s="354"/>
      <c r="BJ24" s="354"/>
      <c r="BK24" s="354"/>
      <c r="BL24" s="354"/>
      <c r="BM24" s="354"/>
      <c r="BN24" s="354"/>
      <c r="BO24" s="354"/>
      <c r="BP24" s="354"/>
      <c r="BQ24" s="354">
        <v>11</v>
      </c>
      <c r="BR24" s="354">
        <v>11</v>
      </c>
      <c r="BS24" s="513">
        <v>72378</v>
      </c>
      <c r="BT24" s="513">
        <v>62537</v>
      </c>
      <c r="BU24" s="354">
        <v>9010</v>
      </c>
      <c r="BV24" s="354">
        <v>8140</v>
      </c>
      <c r="BW24" s="354">
        <v>4962</v>
      </c>
      <c r="BX24" s="354">
        <v>4862</v>
      </c>
      <c r="BY24" s="354">
        <v>2849</v>
      </c>
      <c r="BZ24" s="354">
        <v>2563</v>
      </c>
      <c r="CA24" s="354">
        <v>16821</v>
      </c>
      <c r="CB24" s="354">
        <v>15565</v>
      </c>
      <c r="CC24" s="354">
        <v>28021</v>
      </c>
      <c r="CD24" s="354">
        <v>25218</v>
      </c>
      <c r="CE24" s="354"/>
      <c r="CF24" s="354"/>
      <c r="CG24" s="354">
        <v>28021</v>
      </c>
      <c r="CH24" s="354">
        <v>25218</v>
      </c>
    </row>
    <row r="25" spans="1:102">
      <c r="A25" s="516">
        <v>7</v>
      </c>
      <c r="B25" s="517" t="s">
        <v>600</v>
      </c>
      <c r="C25" s="355">
        <v>34747</v>
      </c>
      <c r="D25" s="355">
        <v>32547</v>
      </c>
      <c r="E25" s="354">
        <v>2139</v>
      </c>
      <c r="F25" s="354">
        <v>954</v>
      </c>
      <c r="G25" s="354">
        <v>9155</v>
      </c>
      <c r="H25" s="354">
        <v>5774</v>
      </c>
      <c r="I25" s="354">
        <v>128</v>
      </c>
      <c r="J25" s="354">
        <v>65</v>
      </c>
      <c r="K25" s="354">
        <v>337</v>
      </c>
      <c r="L25" s="354">
        <v>270</v>
      </c>
      <c r="M25" s="354">
        <v>3012</v>
      </c>
      <c r="N25" s="354">
        <v>2711</v>
      </c>
      <c r="O25" s="354">
        <v>1106</v>
      </c>
      <c r="P25" s="354">
        <v>986</v>
      </c>
      <c r="Q25" s="354"/>
      <c r="R25" s="354"/>
      <c r="S25" s="354"/>
      <c r="T25" s="354"/>
      <c r="U25" s="354">
        <v>43</v>
      </c>
      <c r="V25" s="354">
        <v>40</v>
      </c>
      <c r="W25" s="354">
        <v>33</v>
      </c>
      <c r="X25" s="354">
        <v>16</v>
      </c>
      <c r="Y25" s="354"/>
      <c r="Z25" s="354"/>
      <c r="AA25" s="354"/>
      <c r="AB25" s="354"/>
      <c r="AC25" s="354"/>
      <c r="AD25" s="354"/>
      <c r="AE25" s="354"/>
      <c r="AF25" s="354"/>
      <c r="AG25" s="354">
        <v>141</v>
      </c>
      <c r="AH25" s="354">
        <v>141</v>
      </c>
      <c r="AI25" s="354">
        <v>10</v>
      </c>
      <c r="AJ25" s="354">
        <v>10</v>
      </c>
      <c r="AK25" s="354">
        <v>1</v>
      </c>
      <c r="AL25" s="354">
        <v>1</v>
      </c>
      <c r="AM25" s="354">
        <v>2</v>
      </c>
      <c r="AN25" s="354">
        <v>2</v>
      </c>
      <c r="AO25" s="354">
        <v>4</v>
      </c>
      <c r="AP25" s="354">
        <v>2</v>
      </c>
      <c r="AQ25" s="354">
        <v>30525</v>
      </c>
      <c r="AR25" s="354">
        <v>30525</v>
      </c>
      <c r="AS25" s="354">
        <v>8937</v>
      </c>
      <c r="AT25" s="354">
        <v>5723</v>
      </c>
      <c r="AU25" s="354"/>
      <c r="AV25" s="354"/>
      <c r="AW25" s="354">
        <v>58</v>
      </c>
      <c r="AX25" s="354">
        <v>48</v>
      </c>
      <c r="AY25" s="354"/>
      <c r="AZ25" s="354"/>
      <c r="BA25" s="354"/>
      <c r="BB25" s="354"/>
      <c r="BC25" s="354">
        <v>256</v>
      </c>
      <c r="BD25" s="354">
        <v>256</v>
      </c>
      <c r="BE25" s="354"/>
      <c r="BF25" s="354"/>
      <c r="BG25" s="354"/>
      <c r="BH25" s="354"/>
      <c r="BI25" s="354"/>
      <c r="BJ25" s="354"/>
      <c r="BK25" s="354"/>
      <c r="BL25" s="354"/>
      <c r="BM25" s="354"/>
      <c r="BN25" s="354"/>
      <c r="BO25" s="354"/>
      <c r="BP25" s="354"/>
      <c r="BQ25" s="354">
        <v>0</v>
      </c>
      <c r="BR25" s="354">
        <v>0</v>
      </c>
      <c r="BS25" s="513">
        <v>90634</v>
      </c>
      <c r="BT25" s="513">
        <v>80071</v>
      </c>
      <c r="BU25" s="354">
        <v>1690</v>
      </c>
      <c r="BV25" s="354">
        <v>1538</v>
      </c>
      <c r="BW25" s="354">
        <v>1175</v>
      </c>
      <c r="BX25" s="354">
        <v>1107</v>
      </c>
      <c r="BY25" s="354">
        <v>5350</v>
      </c>
      <c r="BZ25" s="354">
        <v>3754</v>
      </c>
      <c r="CA25" s="354">
        <v>8215</v>
      </c>
      <c r="CB25" s="354">
        <v>6399</v>
      </c>
      <c r="CC25" s="354">
        <v>0</v>
      </c>
      <c r="CD25" s="354">
        <v>0</v>
      </c>
      <c r="CE25" s="354"/>
      <c r="CF25" s="354"/>
      <c r="CG25" s="354">
        <v>0</v>
      </c>
      <c r="CH25" s="354">
        <v>0</v>
      </c>
    </row>
    <row r="26" spans="1:102">
      <c r="A26" s="516">
        <v>8</v>
      </c>
      <c r="B26" s="517" t="s">
        <v>601</v>
      </c>
      <c r="C26" s="355">
        <v>25892</v>
      </c>
      <c r="D26" s="355">
        <v>24990</v>
      </c>
      <c r="E26" s="354">
        <v>3502</v>
      </c>
      <c r="F26" s="354">
        <v>2845</v>
      </c>
      <c r="G26" s="354">
        <v>9992</v>
      </c>
      <c r="H26" s="354">
        <v>6537</v>
      </c>
      <c r="I26" s="354">
        <v>67</v>
      </c>
      <c r="J26" s="354">
        <v>32</v>
      </c>
      <c r="K26" s="354">
        <v>580</v>
      </c>
      <c r="L26" s="354">
        <v>404</v>
      </c>
      <c r="M26" s="354">
        <v>10901</v>
      </c>
      <c r="N26" s="354">
        <v>9811</v>
      </c>
      <c r="O26" s="354">
        <v>2977</v>
      </c>
      <c r="P26" s="354">
        <v>2580</v>
      </c>
      <c r="Q26" s="354"/>
      <c r="R26" s="354"/>
      <c r="S26" s="354"/>
      <c r="T26" s="354"/>
      <c r="U26" s="354">
        <v>65</v>
      </c>
      <c r="V26" s="354">
        <v>62</v>
      </c>
      <c r="W26" s="354">
        <v>61</v>
      </c>
      <c r="X26" s="354">
        <v>25</v>
      </c>
      <c r="Y26" s="354"/>
      <c r="Z26" s="354"/>
      <c r="AA26" s="354"/>
      <c r="AB26" s="354"/>
      <c r="AC26" s="354"/>
      <c r="AD26" s="354"/>
      <c r="AE26" s="354"/>
      <c r="AF26" s="354"/>
      <c r="AG26" s="354">
        <v>448</v>
      </c>
      <c r="AH26" s="354">
        <v>448</v>
      </c>
      <c r="AI26" s="354">
        <v>54</v>
      </c>
      <c r="AJ26" s="354">
        <v>54</v>
      </c>
      <c r="AK26" s="354">
        <v>2</v>
      </c>
      <c r="AL26" s="354">
        <v>2</v>
      </c>
      <c r="AM26" s="354">
        <v>3</v>
      </c>
      <c r="AN26" s="354">
        <v>3</v>
      </c>
      <c r="AO26" s="354">
        <v>11</v>
      </c>
      <c r="AP26" s="354">
        <v>5</v>
      </c>
      <c r="AQ26" s="354">
        <v>29649</v>
      </c>
      <c r="AR26" s="354">
        <v>29649</v>
      </c>
      <c r="AS26" s="354">
        <v>32012</v>
      </c>
      <c r="AT26" s="354">
        <v>19465</v>
      </c>
      <c r="AU26" s="354"/>
      <c r="AV26" s="354"/>
      <c r="AW26" s="354">
        <v>145</v>
      </c>
      <c r="AX26" s="354">
        <v>120</v>
      </c>
      <c r="AY26" s="354"/>
      <c r="AZ26" s="354"/>
      <c r="BA26" s="354"/>
      <c r="BB26" s="354"/>
      <c r="BC26" s="354">
        <v>899</v>
      </c>
      <c r="BD26" s="354">
        <v>899</v>
      </c>
      <c r="BE26" s="354"/>
      <c r="BF26" s="354"/>
      <c r="BG26" s="354"/>
      <c r="BH26" s="354"/>
      <c r="BI26" s="354"/>
      <c r="BJ26" s="354"/>
      <c r="BK26" s="354"/>
      <c r="BL26" s="354"/>
      <c r="BM26" s="354"/>
      <c r="BN26" s="354"/>
      <c r="BO26" s="354"/>
      <c r="BP26" s="354"/>
      <c r="BQ26" s="354">
        <v>0</v>
      </c>
      <c r="BR26" s="354">
        <v>0</v>
      </c>
      <c r="BS26" s="513">
        <v>117260</v>
      </c>
      <c r="BT26" s="513">
        <v>97931</v>
      </c>
      <c r="BU26" s="354">
        <v>2014</v>
      </c>
      <c r="BV26" s="354">
        <v>1823</v>
      </c>
      <c r="BW26" s="354">
        <v>3250</v>
      </c>
      <c r="BX26" s="354">
        <v>2973</v>
      </c>
      <c r="BY26" s="354">
        <v>7926</v>
      </c>
      <c r="BZ26" s="354">
        <v>5548</v>
      </c>
      <c r="CA26" s="354">
        <v>13190</v>
      </c>
      <c r="CB26" s="354">
        <v>10344</v>
      </c>
      <c r="CC26" s="354">
        <v>0</v>
      </c>
      <c r="CD26" s="354">
        <v>0</v>
      </c>
      <c r="CE26" s="354"/>
      <c r="CF26" s="354"/>
      <c r="CG26" s="354">
        <v>0</v>
      </c>
      <c r="CH26" s="354">
        <v>0</v>
      </c>
    </row>
    <row r="27" spans="1:102">
      <c r="A27" s="355"/>
      <c r="B27" s="514"/>
      <c r="C27" s="355"/>
      <c r="D27" s="355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  <c r="Y27" s="354"/>
      <c r="Z27" s="354"/>
      <c r="AA27" s="354"/>
      <c r="AB27" s="354"/>
      <c r="AC27" s="354"/>
      <c r="AD27" s="354"/>
      <c r="AE27" s="354"/>
      <c r="AF27" s="354"/>
      <c r="AG27" s="354"/>
      <c r="AH27" s="354"/>
      <c r="AI27" s="354"/>
      <c r="AJ27" s="354"/>
      <c r="AK27" s="354"/>
      <c r="AL27" s="354"/>
      <c r="AM27" s="354"/>
      <c r="AN27" s="354"/>
      <c r="AO27" s="354"/>
      <c r="AP27" s="354"/>
      <c r="AQ27" s="354"/>
      <c r="AR27" s="354"/>
      <c r="AS27" s="354"/>
      <c r="AT27" s="354"/>
      <c r="AU27" s="354"/>
      <c r="AV27" s="354"/>
      <c r="AW27" s="354"/>
      <c r="AX27" s="354"/>
      <c r="AY27" s="354"/>
      <c r="AZ27" s="354"/>
      <c r="BA27" s="354"/>
      <c r="BB27" s="354"/>
      <c r="BC27" s="354"/>
      <c r="BD27" s="354"/>
      <c r="BE27" s="354"/>
      <c r="BF27" s="354"/>
      <c r="BG27" s="354"/>
      <c r="BH27" s="354"/>
      <c r="BI27" s="354"/>
      <c r="BJ27" s="354"/>
      <c r="BK27" s="354"/>
      <c r="BL27" s="354"/>
      <c r="BM27" s="354"/>
      <c r="BN27" s="354"/>
      <c r="BO27" s="354"/>
      <c r="BP27" s="354"/>
      <c r="BQ27" s="354"/>
      <c r="BR27" s="354"/>
      <c r="BS27" s="513">
        <v>0</v>
      </c>
      <c r="BT27" s="513">
        <v>0</v>
      </c>
      <c r="BU27" s="354"/>
      <c r="BV27" s="354"/>
      <c r="BW27" s="354"/>
      <c r="BX27" s="354"/>
      <c r="BY27" s="354"/>
      <c r="BZ27" s="354"/>
      <c r="CA27" s="354">
        <v>0</v>
      </c>
      <c r="CB27" s="354">
        <v>0</v>
      </c>
      <c r="CC27" s="354"/>
      <c r="CD27" s="354"/>
      <c r="CE27" s="354"/>
      <c r="CF27" s="354"/>
      <c r="CG27" s="354"/>
      <c r="CH27" s="354"/>
    </row>
    <row r="28" spans="1:102" ht="37.5">
      <c r="A28" s="523" t="s">
        <v>602</v>
      </c>
      <c r="B28" s="517" t="s">
        <v>603</v>
      </c>
      <c r="C28" s="355"/>
      <c r="D28" s="355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4"/>
      <c r="AN28" s="354"/>
      <c r="AO28" s="354"/>
      <c r="AP28" s="354"/>
      <c r="AQ28" s="354"/>
      <c r="AR28" s="354"/>
      <c r="AS28" s="354"/>
      <c r="AT28" s="354"/>
      <c r="AU28" s="354"/>
      <c r="AV28" s="354"/>
      <c r="AW28" s="354"/>
      <c r="AX28" s="354"/>
      <c r="AY28" s="354"/>
      <c r="AZ28" s="354"/>
      <c r="BA28" s="354"/>
      <c r="BB28" s="354"/>
      <c r="BC28" s="354"/>
      <c r="BD28" s="354"/>
      <c r="BE28" s="354"/>
      <c r="BF28" s="354"/>
      <c r="BG28" s="354"/>
      <c r="BH28" s="354"/>
      <c r="BI28" s="354"/>
      <c r="BJ28" s="354"/>
      <c r="BK28" s="354"/>
      <c r="BL28" s="354"/>
      <c r="BM28" s="354"/>
      <c r="BN28" s="354"/>
      <c r="BO28" s="354"/>
      <c r="BP28" s="354"/>
      <c r="BQ28" s="354"/>
      <c r="BR28" s="354"/>
      <c r="BS28" s="513">
        <v>0</v>
      </c>
      <c r="BT28" s="513">
        <v>0</v>
      </c>
      <c r="BU28" s="354"/>
      <c r="BV28" s="354"/>
      <c r="BW28" s="354"/>
      <c r="BX28" s="354"/>
      <c r="BY28" s="354"/>
      <c r="BZ28" s="354"/>
      <c r="CA28" s="354">
        <v>0</v>
      </c>
      <c r="CB28" s="354">
        <v>0</v>
      </c>
      <c r="CC28" s="354"/>
      <c r="CD28" s="354"/>
      <c r="CE28" s="354"/>
      <c r="CF28" s="354"/>
      <c r="CG28" s="354"/>
      <c r="CH28" s="354"/>
    </row>
    <row r="29" spans="1:102">
      <c r="A29" s="353"/>
      <c r="B29" s="515"/>
      <c r="C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354"/>
      <c r="AK29" s="354"/>
      <c r="AL29" s="354"/>
      <c r="AM29" s="354"/>
      <c r="AN29" s="354"/>
      <c r="AO29" s="354"/>
      <c r="AP29" s="354"/>
      <c r="AQ29" s="354"/>
      <c r="AR29" s="354"/>
      <c r="AS29" s="354"/>
      <c r="AT29" s="354"/>
      <c r="AU29" s="354"/>
      <c r="AV29" s="354"/>
      <c r="AW29" s="354"/>
      <c r="AX29" s="354"/>
      <c r="AY29" s="354"/>
      <c r="AZ29" s="354"/>
      <c r="BA29" s="354"/>
      <c r="BB29" s="354"/>
      <c r="BC29" s="354"/>
      <c r="BD29" s="354"/>
      <c r="BE29" s="354"/>
      <c r="BF29" s="354"/>
      <c r="BG29" s="354"/>
      <c r="BH29" s="354"/>
      <c r="BI29" s="354"/>
      <c r="BJ29" s="354"/>
      <c r="BK29" s="354"/>
      <c r="BL29" s="354"/>
      <c r="BM29" s="354"/>
      <c r="BN29" s="354"/>
      <c r="BO29" s="354"/>
      <c r="BP29" s="354"/>
      <c r="BQ29" s="354"/>
      <c r="BR29" s="354"/>
      <c r="BS29" s="513">
        <v>0</v>
      </c>
      <c r="BT29" s="513">
        <v>0</v>
      </c>
      <c r="BU29" s="354"/>
      <c r="BV29" s="354"/>
      <c r="BW29" s="354"/>
      <c r="BX29" s="354"/>
      <c r="BY29" s="354"/>
      <c r="BZ29" s="354"/>
      <c r="CA29" s="354">
        <v>0</v>
      </c>
      <c r="CB29" s="354">
        <v>0</v>
      </c>
      <c r="CC29" s="354"/>
      <c r="CD29" s="354"/>
      <c r="CE29" s="354"/>
      <c r="CF29" s="354"/>
      <c r="CG29" s="354"/>
      <c r="CH29" s="354"/>
    </row>
    <row r="30" spans="1:102">
      <c r="A30" s="516">
        <v>1</v>
      </c>
      <c r="B30" s="515" t="s">
        <v>604</v>
      </c>
      <c r="C30" s="355"/>
      <c r="D30" s="355"/>
      <c r="E30" s="354">
        <v>5922</v>
      </c>
      <c r="F30" s="354">
        <v>5922</v>
      </c>
      <c r="G30" s="354">
        <v>8</v>
      </c>
      <c r="H30" s="354">
        <v>8</v>
      </c>
      <c r="I30" s="354"/>
      <c r="J30" s="354"/>
      <c r="K30" s="354">
        <v>750</v>
      </c>
      <c r="L30" s="354">
        <v>712</v>
      </c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>
        <v>100</v>
      </c>
      <c r="AF30" s="354">
        <v>100</v>
      </c>
      <c r="AG30" s="354"/>
      <c r="AH30" s="354"/>
      <c r="AI30" s="354"/>
      <c r="AJ30" s="354"/>
      <c r="AK30" s="354"/>
      <c r="AL30" s="354"/>
      <c r="AM30" s="354"/>
      <c r="AN30" s="354"/>
      <c r="AO30" s="354"/>
      <c r="AP30" s="354"/>
      <c r="AQ30" s="354"/>
      <c r="AR30" s="354"/>
      <c r="AS30" s="354"/>
      <c r="AT30" s="354"/>
      <c r="AU30" s="354"/>
      <c r="AV30" s="354"/>
      <c r="AW30" s="354"/>
      <c r="AX30" s="354"/>
      <c r="AY30" s="354"/>
      <c r="AZ30" s="354"/>
      <c r="BA30" s="354"/>
      <c r="BB30" s="354"/>
      <c r="BC30" s="354"/>
      <c r="BD30" s="354"/>
      <c r="BE30" s="354"/>
      <c r="BF30" s="354"/>
      <c r="BG30" s="354"/>
      <c r="BH30" s="354"/>
      <c r="BI30" s="354"/>
      <c r="BJ30" s="354"/>
      <c r="BK30" s="354"/>
      <c r="BL30" s="354"/>
      <c r="BM30" s="354"/>
      <c r="BN30" s="354"/>
      <c r="BO30" s="354"/>
      <c r="BP30" s="354"/>
      <c r="BQ30" s="354"/>
      <c r="BR30" s="354"/>
      <c r="BS30" s="513">
        <v>6780</v>
      </c>
      <c r="BT30" s="513">
        <v>6742</v>
      </c>
      <c r="BU30" s="354"/>
      <c r="BV30" s="354"/>
      <c r="BW30" s="354"/>
      <c r="BX30" s="354"/>
      <c r="BY30" s="354"/>
      <c r="BZ30" s="354"/>
      <c r="CA30" s="354">
        <v>0</v>
      </c>
      <c r="CB30" s="354">
        <v>0</v>
      </c>
      <c r="CC30" s="354"/>
      <c r="CD30" s="354"/>
      <c r="CE30" s="354"/>
      <c r="CF30" s="354"/>
      <c r="CG30" s="354">
        <v>0</v>
      </c>
      <c r="CH30" s="354">
        <v>0</v>
      </c>
    </row>
    <row r="31" spans="1:102" ht="37.5">
      <c r="A31" s="516">
        <v>2</v>
      </c>
      <c r="B31" s="520" t="s">
        <v>605</v>
      </c>
      <c r="C31" s="355"/>
      <c r="D31" s="355"/>
      <c r="E31" s="354">
        <v>5922</v>
      </c>
      <c r="F31" s="354">
        <v>5922</v>
      </c>
      <c r="G31" s="354">
        <v>8</v>
      </c>
      <c r="H31" s="354">
        <v>8</v>
      </c>
      <c r="I31" s="354"/>
      <c r="J31" s="354"/>
      <c r="K31" s="354">
        <v>878</v>
      </c>
      <c r="L31" s="354">
        <v>801</v>
      </c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>
        <v>253</v>
      </c>
      <c r="AF31" s="354">
        <v>253</v>
      </c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354"/>
      <c r="AU31" s="354"/>
      <c r="AV31" s="354"/>
      <c r="AW31" s="354"/>
      <c r="AX31" s="354"/>
      <c r="AY31" s="354"/>
      <c r="AZ31" s="354"/>
      <c r="BA31" s="354"/>
      <c r="BB31" s="354"/>
      <c r="BC31" s="354"/>
      <c r="BD31" s="354"/>
      <c r="BE31" s="354"/>
      <c r="BF31" s="354"/>
      <c r="BG31" s="354"/>
      <c r="BH31" s="354"/>
      <c r="BI31" s="354"/>
      <c r="BJ31" s="354"/>
      <c r="BK31" s="354"/>
      <c r="BL31" s="354"/>
      <c r="BM31" s="354"/>
      <c r="BN31" s="354"/>
      <c r="BO31" s="354"/>
      <c r="BP31" s="354"/>
      <c r="BQ31" s="354"/>
      <c r="BR31" s="354"/>
      <c r="BS31" s="513">
        <v>7061</v>
      </c>
      <c r="BT31" s="513">
        <v>6984</v>
      </c>
      <c r="BU31" s="354"/>
      <c r="BV31" s="354"/>
      <c r="BW31" s="354"/>
      <c r="BX31" s="354"/>
      <c r="BY31" s="354"/>
      <c r="BZ31" s="354"/>
      <c r="CA31" s="354">
        <v>0</v>
      </c>
      <c r="CB31" s="354">
        <v>0</v>
      </c>
      <c r="CC31" s="354"/>
      <c r="CD31" s="354"/>
      <c r="CE31" s="354"/>
      <c r="CF31" s="354"/>
      <c r="CG31" s="354">
        <v>0</v>
      </c>
      <c r="CH31" s="354">
        <v>0</v>
      </c>
    </row>
    <row r="32" spans="1:102" ht="18" customHeight="1">
      <c r="A32" s="516">
        <v>3</v>
      </c>
      <c r="B32" s="517" t="s">
        <v>606</v>
      </c>
      <c r="C32" s="355"/>
      <c r="D32" s="355"/>
      <c r="E32" s="354">
        <v>3942</v>
      </c>
      <c r="F32" s="354">
        <v>3942</v>
      </c>
      <c r="G32" s="354">
        <v>32</v>
      </c>
      <c r="H32" s="354">
        <v>32</v>
      </c>
      <c r="I32" s="354"/>
      <c r="J32" s="354"/>
      <c r="K32" s="354">
        <v>995</v>
      </c>
      <c r="L32" s="354">
        <v>945</v>
      </c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>
        <v>127</v>
      </c>
      <c r="AF32" s="354">
        <v>127</v>
      </c>
      <c r="AG32" s="354"/>
      <c r="AH32" s="354"/>
      <c r="AI32" s="354"/>
      <c r="AJ32" s="354"/>
      <c r="AK32" s="354"/>
      <c r="AL32" s="354"/>
      <c r="AM32" s="354"/>
      <c r="AN32" s="354"/>
      <c r="AO32" s="354"/>
      <c r="AP32" s="354"/>
      <c r="AQ32" s="354"/>
      <c r="AR32" s="354"/>
      <c r="AS32" s="354"/>
      <c r="AT32" s="354"/>
      <c r="AU32" s="354"/>
      <c r="AV32" s="354"/>
      <c r="AW32" s="354"/>
      <c r="AX32" s="354"/>
      <c r="AY32" s="354"/>
      <c r="AZ32" s="354"/>
      <c r="BA32" s="354"/>
      <c r="BB32" s="354"/>
      <c r="BC32" s="354"/>
      <c r="BD32" s="354"/>
      <c r="BE32" s="354"/>
      <c r="BF32" s="354"/>
      <c r="BG32" s="354"/>
      <c r="BH32" s="354"/>
      <c r="BI32" s="354"/>
      <c r="BJ32" s="354"/>
      <c r="BK32" s="354"/>
      <c r="BL32" s="354"/>
      <c r="BM32" s="354"/>
      <c r="BN32" s="354"/>
      <c r="BO32" s="354"/>
      <c r="BP32" s="354"/>
      <c r="BQ32" s="354"/>
      <c r="BR32" s="354"/>
      <c r="BS32" s="513">
        <v>5096</v>
      </c>
      <c r="BT32" s="513">
        <v>5046</v>
      </c>
      <c r="BU32" s="354"/>
      <c r="BV32" s="354"/>
      <c r="BW32" s="354"/>
      <c r="BX32" s="354"/>
      <c r="BY32" s="354"/>
      <c r="BZ32" s="354"/>
      <c r="CA32" s="354">
        <v>0</v>
      </c>
      <c r="CB32" s="354">
        <v>0</v>
      </c>
      <c r="CC32" s="354"/>
      <c r="CD32" s="354"/>
      <c r="CE32" s="354"/>
      <c r="CF32" s="354"/>
      <c r="CG32" s="354">
        <v>0</v>
      </c>
      <c r="CH32" s="354">
        <v>0</v>
      </c>
    </row>
    <row r="33" spans="1:169" ht="42.75" customHeight="1">
      <c r="A33" s="516">
        <v>4</v>
      </c>
      <c r="B33" s="517" t="s">
        <v>607</v>
      </c>
      <c r="C33" s="355"/>
      <c r="D33" s="355"/>
      <c r="E33" s="354">
        <v>3942</v>
      </c>
      <c r="F33" s="354">
        <v>3942</v>
      </c>
      <c r="G33" s="354">
        <v>32</v>
      </c>
      <c r="H33" s="354">
        <v>32</v>
      </c>
      <c r="I33" s="354"/>
      <c r="J33" s="354"/>
      <c r="K33" s="354">
        <v>1139</v>
      </c>
      <c r="L33" s="354">
        <v>1046</v>
      </c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>
        <v>394</v>
      </c>
      <c r="AF33" s="354">
        <v>394</v>
      </c>
      <c r="AG33" s="354"/>
      <c r="AH33" s="354"/>
      <c r="AI33" s="354"/>
      <c r="AJ33" s="354"/>
      <c r="AK33" s="354"/>
      <c r="AL33" s="354"/>
      <c r="AM33" s="354"/>
      <c r="AN33" s="354"/>
      <c r="AO33" s="354"/>
      <c r="AP33" s="354"/>
      <c r="AQ33" s="354"/>
      <c r="AR33" s="354"/>
      <c r="AS33" s="354"/>
      <c r="AT33" s="354"/>
      <c r="AU33" s="354"/>
      <c r="AV33" s="354"/>
      <c r="AW33" s="354"/>
      <c r="AX33" s="354"/>
      <c r="AY33" s="354"/>
      <c r="AZ33" s="354"/>
      <c r="BA33" s="354"/>
      <c r="BB33" s="354"/>
      <c r="BC33" s="354"/>
      <c r="BD33" s="354"/>
      <c r="BE33" s="354"/>
      <c r="BF33" s="354"/>
      <c r="BG33" s="354"/>
      <c r="BH33" s="354"/>
      <c r="BI33" s="354"/>
      <c r="BJ33" s="354"/>
      <c r="BK33" s="354"/>
      <c r="BL33" s="354"/>
      <c r="BM33" s="354"/>
      <c r="BN33" s="354"/>
      <c r="BO33" s="354"/>
      <c r="BP33" s="354"/>
      <c r="BQ33" s="354"/>
      <c r="BR33" s="354"/>
      <c r="BS33" s="513">
        <v>5507</v>
      </c>
      <c r="BT33" s="513">
        <v>5414</v>
      </c>
      <c r="BU33" s="354"/>
      <c r="BV33" s="354"/>
      <c r="BW33" s="354"/>
      <c r="BX33" s="354"/>
      <c r="BY33" s="354"/>
      <c r="BZ33" s="354"/>
      <c r="CA33" s="354">
        <v>0</v>
      </c>
      <c r="CB33" s="354">
        <v>0</v>
      </c>
      <c r="CC33" s="354"/>
      <c r="CD33" s="354"/>
      <c r="CE33" s="354"/>
      <c r="CF33" s="354"/>
      <c r="CG33" s="354">
        <v>0</v>
      </c>
      <c r="CH33" s="354">
        <v>0</v>
      </c>
    </row>
    <row r="34" spans="1:169" ht="22.5" customHeight="1">
      <c r="A34" s="524" t="s">
        <v>608</v>
      </c>
      <c r="B34" s="517" t="s">
        <v>609</v>
      </c>
      <c r="C34" s="355"/>
      <c r="D34" s="355"/>
      <c r="E34" s="354">
        <v>3788</v>
      </c>
      <c r="F34" s="354">
        <v>3788</v>
      </c>
      <c r="G34" s="354">
        <v>6</v>
      </c>
      <c r="H34" s="354">
        <v>6</v>
      </c>
      <c r="I34" s="354"/>
      <c r="J34" s="354"/>
      <c r="K34" s="354">
        <v>395</v>
      </c>
      <c r="L34" s="354">
        <v>316</v>
      </c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54"/>
      <c r="Z34" s="354"/>
      <c r="AA34" s="354"/>
      <c r="AB34" s="354"/>
      <c r="AC34" s="354"/>
      <c r="AD34" s="354"/>
      <c r="AE34" s="354"/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354"/>
      <c r="AQ34" s="354"/>
      <c r="AR34" s="354"/>
      <c r="AS34" s="354"/>
      <c r="AT34" s="354"/>
      <c r="AU34" s="354"/>
      <c r="AV34" s="354"/>
      <c r="AW34" s="354"/>
      <c r="AX34" s="354"/>
      <c r="AY34" s="354"/>
      <c r="AZ34" s="354"/>
      <c r="BA34" s="354"/>
      <c r="BB34" s="354"/>
      <c r="BC34" s="354"/>
      <c r="BD34" s="354"/>
      <c r="BE34" s="354"/>
      <c r="BF34" s="354"/>
      <c r="BG34" s="354"/>
      <c r="BH34" s="354"/>
      <c r="BI34" s="354"/>
      <c r="BJ34" s="354"/>
      <c r="BK34" s="354"/>
      <c r="BL34" s="354"/>
      <c r="BM34" s="354"/>
      <c r="BN34" s="354"/>
      <c r="BO34" s="354"/>
      <c r="BP34" s="354"/>
      <c r="BQ34" s="354"/>
      <c r="BR34" s="354"/>
      <c r="BS34" s="513">
        <v>4189</v>
      </c>
      <c r="BT34" s="513">
        <v>4110</v>
      </c>
      <c r="BU34" s="354"/>
      <c r="BV34" s="354"/>
      <c r="BW34" s="354"/>
      <c r="BX34" s="354"/>
      <c r="BY34" s="354"/>
      <c r="BZ34" s="354"/>
      <c r="CA34" s="354">
        <v>0</v>
      </c>
      <c r="CB34" s="354">
        <v>0</v>
      </c>
      <c r="CC34" s="354"/>
      <c r="CD34" s="354"/>
      <c r="CE34" s="354"/>
      <c r="CF34" s="354"/>
      <c r="CG34" s="354">
        <v>0</v>
      </c>
      <c r="CH34" s="354">
        <v>0</v>
      </c>
    </row>
    <row r="35" spans="1:169">
      <c r="A35" s="516">
        <v>6</v>
      </c>
      <c r="B35" s="517" t="s">
        <v>610</v>
      </c>
      <c r="C35" s="355"/>
      <c r="D35" s="355"/>
      <c r="E35" s="354">
        <v>2111</v>
      </c>
      <c r="F35" s="354">
        <v>2111</v>
      </c>
      <c r="G35" s="354">
        <v>7</v>
      </c>
      <c r="H35" s="354">
        <v>7</v>
      </c>
      <c r="I35" s="354"/>
      <c r="J35" s="354"/>
      <c r="K35" s="354">
        <v>592</v>
      </c>
      <c r="L35" s="354">
        <v>486</v>
      </c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  <c r="AB35" s="354"/>
      <c r="AC35" s="354"/>
      <c r="AD35" s="354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354"/>
      <c r="AQ35" s="354"/>
      <c r="AR35" s="354"/>
      <c r="AS35" s="354"/>
      <c r="AT35" s="354"/>
      <c r="AU35" s="354"/>
      <c r="AV35" s="354"/>
      <c r="AW35" s="354"/>
      <c r="AX35" s="354"/>
      <c r="AY35" s="354"/>
      <c r="AZ35" s="354"/>
      <c r="BA35" s="354"/>
      <c r="BB35" s="354"/>
      <c r="BC35" s="354"/>
      <c r="BD35" s="354"/>
      <c r="BE35" s="354"/>
      <c r="BF35" s="354"/>
      <c r="BG35" s="354"/>
      <c r="BH35" s="354"/>
      <c r="BI35" s="354"/>
      <c r="BJ35" s="354"/>
      <c r="BK35" s="354"/>
      <c r="BL35" s="354"/>
      <c r="BM35" s="354"/>
      <c r="BN35" s="354"/>
      <c r="BO35" s="354"/>
      <c r="BP35" s="354"/>
      <c r="BQ35" s="354"/>
      <c r="BR35" s="354"/>
      <c r="BS35" s="513">
        <v>2710</v>
      </c>
      <c r="BT35" s="513">
        <v>2604</v>
      </c>
      <c r="BU35" s="354"/>
      <c r="BV35" s="354"/>
      <c r="BW35" s="354"/>
      <c r="BX35" s="354"/>
      <c r="BY35" s="354"/>
      <c r="BZ35" s="354"/>
      <c r="CA35" s="354">
        <v>0</v>
      </c>
      <c r="CB35" s="354">
        <v>0</v>
      </c>
      <c r="CC35" s="354"/>
      <c r="CD35" s="354"/>
      <c r="CE35" s="354"/>
      <c r="CF35" s="354"/>
      <c r="CG35" s="354">
        <v>0</v>
      </c>
      <c r="CH35" s="354">
        <v>0</v>
      </c>
    </row>
    <row r="36" spans="1:169">
      <c r="A36" s="353" t="s">
        <v>611</v>
      </c>
      <c r="B36" s="515" t="s">
        <v>612</v>
      </c>
      <c r="C36" s="355"/>
      <c r="D36" s="355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  <c r="AP36" s="354"/>
      <c r="AQ36" s="354"/>
      <c r="AR36" s="354"/>
      <c r="AS36" s="354"/>
      <c r="AT36" s="354"/>
      <c r="AU36" s="354"/>
      <c r="AV36" s="354"/>
      <c r="AW36" s="354"/>
      <c r="AX36" s="354"/>
      <c r="AZ36" s="354"/>
      <c r="BA36" s="354"/>
      <c r="BB36" s="354"/>
      <c r="BC36" s="354"/>
      <c r="BD36" s="354"/>
      <c r="BE36" s="354"/>
      <c r="BF36" s="354"/>
      <c r="BG36" s="354"/>
      <c r="BH36" s="354"/>
      <c r="BI36" s="354"/>
      <c r="BJ36" s="354"/>
      <c r="BK36" s="354"/>
      <c r="BL36" s="354"/>
      <c r="BM36" s="354"/>
      <c r="BN36" s="354"/>
      <c r="BO36" s="354"/>
      <c r="BP36" s="354"/>
      <c r="BQ36" s="354"/>
      <c r="BR36" s="354"/>
      <c r="BS36" s="513">
        <v>0</v>
      </c>
      <c r="BT36" s="513">
        <v>0</v>
      </c>
      <c r="BU36" s="354"/>
      <c r="BV36" s="354"/>
      <c r="BW36" s="354"/>
      <c r="BX36" s="354"/>
      <c r="BY36" s="354"/>
      <c r="BZ36" s="354"/>
      <c r="CA36" s="354">
        <v>0</v>
      </c>
      <c r="CB36" s="354">
        <v>0</v>
      </c>
      <c r="CC36" s="354"/>
      <c r="CD36" s="354"/>
      <c r="CE36" s="354"/>
      <c r="CF36" s="354"/>
      <c r="CG36" s="354">
        <v>0</v>
      </c>
      <c r="CH36" s="354">
        <v>0</v>
      </c>
    </row>
    <row r="37" spans="1:169">
      <c r="A37" s="516">
        <v>1</v>
      </c>
      <c r="B37" s="517" t="s">
        <v>613</v>
      </c>
      <c r="C37" s="355">
        <v>83115</v>
      </c>
      <c r="D37" s="355">
        <v>82216</v>
      </c>
      <c r="E37" s="354">
        <v>101380</v>
      </c>
      <c r="F37" s="354">
        <v>94333</v>
      </c>
      <c r="G37" s="354">
        <v>52501</v>
      </c>
      <c r="H37" s="354">
        <v>43037</v>
      </c>
      <c r="I37" s="354">
        <v>3284</v>
      </c>
      <c r="J37" s="354">
        <v>1230</v>
      </c>
      <c r="K37" s="354">
        <v>106776</v>
      </c>
      <c r="L37" s="354">
        <v>100475</v>
      </c>
      <c r="M37" s="354">
        <v>184278</v>
      </c>
      <c r="N37" s="354">
        <v>165850</v>
      </c>
      <c r="O37" s="354">
        <v>103378</v>
      </c>
      <c r="P37" s="354">
        <v>97319</v>
      </c>
      <c r="Q37" s="354">
        <v>255</v>
      </c>
      <c r="R37" s="354">
        <v>215</v>
      </c>
      <c r="S37" s="354">
        <v>186</v>
      </c>
      <c r="T37" s="354">
        <v>172</v>
      </c>
      <c r="U37" s="354">
        <v>424</v>
      </c>
      <c r="V37" s="354">
        <v>184</v>
      </c>
      <c r="W37" s="354">
        <v>1459</v>
      </c>
      <c r="X37" s="354">
        <v>1025</v>
      </c>
      <c r="Y37" s="354">
        <v>267</v>
      </c>
      <c r="Z37" s="354">
        <v>233</v>
      </c>
      <c r="AA37" s="354">
        <v>2303</v>
      </c>
      <c r="AB37" s="354">
        <v>2169</v>
      </c>
      <c r="AC37" s="354">
        <v>139</v>
      </c>
      <c r="AD37" s="354">
        <v>152</v>
      </c>
      <c r="AE37" s="354">
        <v>6125</v>
      </c>
      <c r="AF37" s="354">
        <v>5985</v>
      </c>
      <c r="AG37" s="354">
        <v>2761</v>
      </c>
      <c r="AH37" s="354">
        <v>2761</v>
      </c>
      <c r="AI37" s="354">
        <v>71</v>
      </c>
      <c r="AJ37" s="354">
        <v>62</v>
      </c>
      <c r="AK37" s="354">
        <v>65</v>
      </c>
      <c r="AL37" s="354">
        <v>28</v>
      </c>
      <c r="AM37" s="354">
        <v>894</v>
      </c>
      <c r="AN37" s="354">
        <v>854</v>
      </c>
      <c r="AO37" s="354">
        <v>614</v>
      </c>
      <c r="AP37" s="354">
        <v>614</v>
      </c>
      <c r="AQ37" s="354">
        <v>231121</v>
      </c>
      <c r="AR37" s="354">
        <v>226523</v>
      </c>
      <c r="AS37" s="354">
        <v>53029</v>
      </c>
      <c r="AT37" s="354">
        <v>45227</v>
      </c>
      <c r="AU37" s="354">
        <v>22755</v>
      </c>
      <c r="AV37" s="354">
        <v>22755</v>
      </c>
      <c r="AW37" s="354">
        <v>5919</v>
      </c>
      <c r="AX37" s="354">
        <v>5093</v>
      </c>
      <c r="AY37" s="354"/>
      <c r="AZ37" s="354"/>
      <c r="BA37" s="354">
        <v>8</v>
      </c>
      <c r="BB37" s="354">
        <v>5</v>
      </c>
      <c r="BC37" s="354">
        <v>37699</v>
      </c>
      <c r="BD37" s="354">
        <v>37699</v>
      </c>
      <c r="BE37" s="354">
        <v>286</v>
      </c>
      <c r="BF37" s="354">
        <v>286</v>
      </c>
      <c r="BG37" s="354">
        <v>1</v>
      </c>
      <c r="BH37" s="354">
        <v>1</v>
      </c>
      <c r="BI37" s="354"/>
      <c r="BJ37" s="354"/>
      <c r="BK37" s="354">
        <v>17</v>
      </c>
      <c r="BL37" s="354">
        <v>17</v>
      </c>
      <c r="BM37" s="354">
        <v>9570</v>
      </c>
      <c r="BN37" s="354">
        <v>9570</v>
      </c>
      <c r="BO37" s="354"/>
      <c r="BP37" s="354"/>
      <c r="BQ37" s="354">
        <v>34</v>
      </c>
      <c r="BR37" s="354">
        <v>34</v>
      </c>
      <c r="BS37" s="513">
        <v>1010714</v>
      </c>
      <c r="BT37" s="513">
        <v>946124</v>
      </c>
      <c r="BU37" s="354">
        <v>90401</v>
      </c>
      <c r="BV37" s="354">
        <v>84118</v>
      </c>
      <c r="BW37" s="354">
        <v>78177</v>
      </c>
      <c r="BX37" s="354">
        <v>77736</v>
      </c>
      <c r="BY37" s="354">
        <v>117782</v>
      </c>
      <c r="BZ37" s="354">
        <v>114629</v>
      </c>
      <c r="CA37" s="354">
        <v>286360</v>
      </c>
      <c r="CB37" s="354">
        <v>276483</v>
      </c>
      <c r="CC37" s="354">
        <v>432131</v>
      </c>
      <c r="CD37" s="354">
        <v>388831</v>
      </c>
      <c r="CE37" s="354"/>
      <c r="CF37" s="354"/>
      <c r="CG37" s="354">
        <v>432131</v>
      </c>
      <c r="CH37" s="354">
        <v>388831</v>
      </c>
    </row>
    <row r="38" spans="1:169">
      <c r="A38" s="516">
        <v>2</v>
      </c>
      <c r="B38" s="517" t="s">
        <v>614</v>
      </c>
      <c r="C38" s="355">
        <v>151494</v>
      </c>
      <c r="D38" s="355">
        <v>150970</v>
      </c>
      <c r="E38" s="354">
        <v>179457</v>
      </c>
      <c r="F38" s="354">
        <v>168136</v>
      </c>
      <c r="G38" s="354">
        <v>130558</v>
      </c>
      <c r="H38" s="354">
        <v>91312</v>
      </c>
      <c r="I38" s="354">
        <v>3291</v>
      </c>
      <c r="J38" s="354">
        <v>1237</v>
      </c>
      <c r="K38" s="354">
        <v>79351</v>
      </c>
      <c r="L38" s="354">
        <v>65067</v>
      </c>
      <c r="M38" s="354">
        <v>304847</v>
      </c>
      <c r="N38" s="354">
        <v>274362</v>
      </c>
      <c r="O38" s="354">
        <v>208399</v>
      </c>
      <c r="P38" s="354">
        <v>192645</v>
      </c>
      <c r="Q38" s="354">
        <v>451</v>
      </c>
      <c r="R38" s="354">
        <v>374</v>
      </c>
      <c r="S38" s="354">
        <v>182</v>
      </c>
      <c r="T38" s="354">
        <v>163</v>
      </c>
      <c r="U38" s="354">
        <v>397</v>
      </c>
      <c r="V38" s="354">
        <v>139</v>
      </c>
      <c r="W38" s="354">
        <v>1912</v>
      </c>
      <c r="X38" s="354">
        <v>1321</v>
      </c>
      <c r="Y38" s="354">
        <v>310</v>
      </c>
      <c r="Z38" s="354">
        <v>260</v>
      </c>
      <c r="AA38" s="354">
        <v>4729</v>
      </c>
      <c r="AB38" s="354">
        <v>4259</v>
      </c>
      <c r="AC38" s="354">
        <v>186</v>
      </c>
      <c r="AD38" s="354">
        <v>177</v>
      </c>
      <c r="AE38" s="354">
        <v>6183</v>
      </c>
      <c r="AF38" s="354">
        <v>6055</v>
      </c>
      <c r="AG38" s="354">
        <v>5979</v>
      </c>
      <c r="AH38" s="354">
        <v>5979</v>
      </c>
      <c r="AI38" s="354">
        <v>385</v>
      </c>
      <c r="AJ38" s="354">
        <v>334</v>
      </c>
      <c r="AK38" s="354">
        <v>121</v>
      </c>
      <c r="AL38" s="354">
        <v>65</v>
      </c>
      <c r="AM38" s="354">
        <v>1161</v>
      </c>
      <c r="AN38" s="354">
        <v>948</v>
      </c>
      <c r="AO38" s="354">
        <v>733</v>
      </c>
      <c r="AP38" s="354">
        <v>733</v>
      </c>
      <c r="AQ38" s="354">
        <v>187609</v>
      </c>
      <c r="AR38" s="354">
        <v>187609</v>
      </c>
      <c r="AS38" s="354">
        <v>105338</v>
      </c>
      <c r="AT38" s="354">
        <v>93738</v>
      </c>
      <c r="AU38" s="354">
        <v>16669</v>
      </c>
      <c r="AV38" s="354">
        <v>16669</v>
      </c>
      <c r="AW38" s="354">
        <v>6650</v>
      </c>
      <c r="AX38" s="354">
        <v>6814</v>
      </c>
      <c r="AY38" s="354"/>
      <c r="AZ38" s="354"/>
      <c r="BA38" s="354">
        <v>15</v>
      </c>
      <c r="BB38" s="354">
        <v>8</v>
      </c>
      <c r="BC38" s="354">
        <v>79878</v>
      </c>
      <c r="BD38" s="354">
        <v>79878</v>
      </c>
      <c r="BE38" s="354">
        <v>1218</v>
      </c>
      <c r="BF38" s="354">
        <v>1218</v>
      </c>
      <c r="BG38" s="354">
        <v>5</v>
      </c>
      <c r="BH38" s="354">
        <v>5</v>
      </c>
      <c r="BI38" s="354"/>
      <c r="BJ38" s="354"/>
      <c r="BK38" s="354">
        <v>12</v>
      </c>
      <c r="BL38" s="354">
        <v>12</v>
      </c>
      <c r="BM38" s="354">
        <v>24292</v>
      </c>
      <c r="BN38" s="354">
        <v>24292</v>
      </c>
      <c r="BO38" s="354"/>
      <c r="BP38" s="354"/>
      <c r="BQ38" s="354">
        <v>65</v>
      </c>
      <c r="BR38" s="354">
        <v>65</v>
      </c>
      <c r="BS38" s="513">
        <v>1501877</v>
      </c>
      <c r="BT38" s="513">
        <v>1374844</v>
      </c>
      <c r="BU38" s="354">
        <v>162524</v>
      </c>
      <c r="BV38" s="354">
        <v>150741</v>
      </c>
      <c r="BW38" s="354">
        <v>82733</v>
      </c>
      <c r="BX38" s="354">
        <v>82699</v>
      </c>
      <c r="BY38" s="354">
        <v>116719</v>
      </c>
      <c r="BZ38" s="354">
        <v>113522</v>
      </c>
      <c r="CA38" s="354">
        <v>361976</v>
      </c>
      <c r="CB38" s="354">
        <v>346962</v>
      </c>
      <c r="CC38" s="354">
        <v>476495</v>
      </c>
      <c r="CD38" s="354">
        <v>427797</v>
      </c>
      <c r="CE38" s="354"/>
      <c r="CF38" s="354"/>
      <c r="CG38" s="354">
        <v>476495</v>
      </c>
      <c r="CH38" s="354">
        <v>427797</v>
      </c>
    </row>
    <row r="39" spans="1:169" ht="21" customHeight="1">
      <c r="A39" s="524">
        <v>3</v>
      </c>
      <c r="B39" s="517" t="s">
        <v>615</v>
      </c>
      <c r="C39" s="355">
        <v>30947</v>
      </c>
      <c r="D39" s="355">
        <v>28980</v>
      </c>
      <c r="E39" s="354">
        <v>85826</v>
      </c>
      <c r="F39" s="354">
        <v>83787</v>
      </c>
      <c r="G39" s="354">
        <v>17011</v>
      </c>
      <c r="H39" s="354">
        <v>12533</v>
      </c>
      <c r="I39" s="354">
        <v>729</v>
      </c>
      <c r="J39" s="354">
        <v>474</v>
      </c>
      <c r="K39" s="354">
        <v>3655</v>
      </c>
      <c r="L39" s="354">
        <v>3436</v>
      </c>
      <c r="M39" s="354">
        <v>33261</v>
      </c>
      <c r="N39" s="354">
        <v>29935</v>
      </c>
      <c r="O39" s="354">
        <v>17705</v>
      </c>
      <c r="P39" s="354">
        <v>13949</v>
      </c>
      <c r="Q39" s="354">
        <v>158</v>
      </c>
      <c r="R39" s="354">
        <v>134</v>
      </c>
      <c r="S39" s="354">
        <v>53</v>
      </c>
      <c r="T39" s="354">
        <v>49</v>
      </c>
      <c r="U39" s="354">
        <v>346</v>
      </c>
      <c r="V39" s="354">
        <v>112</v>
      </c>
      <c r="W39" s="354">
        <v>1154</v>
      </c>
      <c r="X39" s="354">
        <v>859</v>
      </c>
      <c r="Y39" s="354">
        <v>156</v>
      </c>
      <c r="Z39" s="354">
        <v>136</v>
      </c>
      <c r="AA39" s="354">
        <v>703</v>
      </c>
      <c r="AB39" s="354">
        <v>691</v>
      </c>
      <c r="AC39" s="354">
        <v>107</v>
      </c>
      <c r="AD39" s="354">
        <v>103</v>
      </c>
      <c r="AE39" s="354">
        <v>4314</v>
      </c>
      <c r="AF39" s="354">
        <v>4098</v>
      </c>
      <c r="AG39" s="354">
        <v>2180</v>
      </c>
      <c r="AH39" s="354">
        <v>2180</v>
      </c>
      <c r="AI39" s="354">
        <v>50</v>
      </c>
      <c r="AJ39" s="354">
        <v>40</v>
      </c>
      <c r="AK39" s="354">
        <v>7</v>
      </c>
      <c r="AL39" s="354">
        <v>4</v>
      </c>
      <c r="AM39" s="354">
        <v>100</v>
      </c>
      <c r="AN39" s="354">
        <v>48</v>
      </c>
      <c r="AO39" s="354">
        <v>423</v>
      </c>
      <c r="AP39" s="354">
        <v>423</v>
      </c>
      <c r="AQ39" s="354">
        <v>170892</v>
      </c>
      <c r="AR39" s="354">
        <v>134531</v>
      </c>
      <c r="AS39" s="354">
        <v>52729</v>
      </c>
      <c r="AT39" s="354">
        <v>44927</v>
      </c>
      <c r="AU39" s="354">
        <v>6409</v>
      </c>
      <c r="AV39" s="354">
        <v>6409</v>
      </c>
      <c r="AW39" s="354">
        <v>1407</v>
      </c>
      <c r="AX39" s="354">
        <v>1136</v>
      </c>
      <c r="AY39" s="354"/>
      <c r="AZ39" s="354"/>
      <c r="BA39" s="354">
        <v>3</v>
      </c>
      <c r="BB39" s="354">
        <v>3</v>
      </c>
      <c r="BC39" s="354">
        <v>13945</v>
      </c>
      <c r="BD39" s="354">
        <v>13945</v>
      </c>
      <c r="BE39" s="354">
        <v>42</v>
      </c>
      <c r="BF39" s="354">
        <v>42</v>
      </c>
      <c r="BG39" s="354">
        <v>1</v>
      </c>
      <c r="BH39" s="354">
        <v>1</v>
      </c>
      <c r="BI39" s="354"/>
      <c r="BJ39" s="354"/>
      <c r="BK39" s="354">
        <v>11</v>
      </c>
      <c r="BL39" s="354">
        <v>11</v>
      </c>
      <c r="BM39" s="354">
        <v>9570</v>
      </c>
      <c r="BN39" s="354">
        <v>9570</v>
      </c>
      <c r="BO39" s="354"/>
      <c r="BP39" s="354"/>
      <c r="BQ39" s="354">
        <v>33</v>
      </c>
      <c r="BR39" s="354">
        <v>33</v>
      </c>
      <c r="BS39" s="513">
        <v>453927</v>
      </c>
      <c r="BT39" s="513">
        <v>392579</v>
      </c>
      <c r="BU39" s="354">
        <v>18895</v>
      </c>
      <c r="BV39" s="354">
        <v>17336</v>
      </c>
      <c r="BW39" s="354">
        <v>19127</v>
      </c>
      <c r="BX39" s="354">
        <v>18193</v>
      </c>
      <c r="BY39" s="354">
        <v>73498</v>
      </c>
      <c r="BZ39" s="354">
        <v>69148</v>
      </c>
      <c r="CA39" s="354">
        <v>111520</v>
      </c>
      <c r="CB39" s="354">
        <v>104677</v>
      </c>
      <c r="CC39" s="354">
        <v>69122</v>
      </c>
      <c r="CD39" s="354">
        <v>62058</v>
      </c>
      <c r="CE39" s="354"/>
      <c r="CF39" s="354"/>
      <c r="CG39" s="354">
        <v>69122</v>
      </c>
      <c r="CH39" s="354">
        <v>62058</v>
      </c>
    </row>
    <row r="40" spans="1:169" ht="21" customHeight="1">
      <c r="A40" s="524">
        <v>4</v>
      </c>
      <c r="B40" s="517" t="s">
        <v>616</v>
      </c>
      <c r="C40" s="355">
        <v>67150</v>
      </c>
      <c r="D40" s="355">
        <v>67150</v>
      </c>
      <c r="E40" s="354">
        <v>110036</v>
      </c>
      <c r="F40" s="354">
        <v>106572</v>
      </c>
      <c r="G40" s="354">
        <v>38778</v>
      </c>
      <c r="H40" s="354">
        <v>26242</v>
      </c>
      <c r="I40" s="354">
        <v>1255</v>
      </c>
      <c r="J40" s="354">
        <v>878</v>
      </c>
      <c r="K40" s="354">
        <v>15333</v>
      </c>
      <c r="L40" s="354">
        <v>13798</v>
      </c>
      <c r="M40" s="354">
        <v>78896</v>
      </c>
      <c r="N40" s="354">
        <v>71006</v>
      </c>
      <c r="O40" s="354">
        <v>42607</v>
      </c>
      <c r="P40" s="354">
        <v>33297</v>
      </c>
      <c r="Q40" s="354">
        <v>311</v>
      </c>
      <c r="R40" s="354">
        <v>274</v>
      </c>
      <c r="S40" s="354">
        <v>53</v>
      </c>
      <c r="T40" s="354">
        <v>47</v>
      </c>
      <c r="U40" s="354">
        <v>288</v>
      </c>
      <c r="V40" s="354">
        <v>139</v>
      </c>
      <c r="W40" s="354">
        <v>1327</v>
      </c>
      <c r="X40" s="354">
        <v>976</v>
      </c>
      <c r="Y40" s="354">
        <v>258</v>
      </c>
      <c r="Z40" s="354">
        <v>182</v>
      </c>
      <c r="AA40" s="354">
        <v>1471</v>
      </c>
      <c r="AB40" s="354">
        <v>1451</v>
      </c>
      <c r="AC40" s="354">
        <v>132</v>
      </c>
      <c r="AD40" s="354">
        <v>127</v>
      </c>
      <c r="AE40" s="354">
        <v>2789</v>
      </c>
      <c r="AF40" s="354">
        <v>2650</v>
      </c>
      <c r="AG40" s="354">
        <v>4841</v>
      </c>
      <c r="AH40" s="354">
        <v>4841</v>
      </c>
      <c r="AI40" s="354">
        <v>158</v>
      </c>
      <c r="AJ40" s="354">
        <v>141</v>
      </c>
      <c r="AK40" s="354">
        <v>117</v>
      </c>
      <c r="AL40" s="354">
        <v>18</v>
      </c>
      <c r="AM40" s="354">
        <v>223</v>
      </c>
      <c r="AN40" s="354">
        <v>81</v>
      </c>
      <c r="AO40" s="354">
        <v>584</v>
      </c>
      <c r="AP40" s="354">
        <v>584</v>
      </c>
      <c r="AQ40" s="354">
        <v>125299</v>
      </c>
      <c r="AR40" s="354">
        <v>88106</v>
      </c>
      <c r="AS40" s="354">
        <v>105038</v>
      </c>
      <c r="AT40" s="354">
        <v>93438</v>
      </c>
      <c r="AU40" s="354">
        <v>1865</v>
      </c>
      <c r="AV40" s="354">
        <v>1865</v>
      </c>
      <c r="AW40" s="354">
        <v>2499</v>
      </c>
      <c r="AX40" s="354">
        <v>2146</v>
      </c>
      <c r="AY40" s="354"/>
      <c r="AZ40" s="354"/>
      <c r="BA40" s="354">
        <v>4</v>
      </c>
      <c r="BB40" s="354">
        <v>4</v>
      </c>
      <c r="BC40" s="354">
        <v>27143</v>
      </c>
      <c r="BD40" s="354">
        <v>27143</v>
      </c>
      <c r="BE40" s="354">
        <v>436</v>
      </c>
      <c r="BF40" s="354">
        <v>436</v>
      </c>
      <c r="BG40" s="354">
        <v>5</v>
      </c>
      <c r="BH40" s="354">
        <v>5</v>
      </c>
      <c r="BI40" s="354"/>
      <c r="BJ40" s="354"/>
      <c r="BK40" s="354">
        <v>9</v>
      </c>
      <c r="BL40" s="354">
        <v>9</v>
      </c>
      <c r="BM40" s="354">
        <v>15834</v>
      </c>
      <c r="BN40" s="354">
        <v>15834</v>
      </c>
      <c r="BO40" s="354"/>
      <c r="BP40" s="354"/>
      <c r="BQ40" s="354">
        <v>59</v>
      </c>
      <c r="BR40" s="354">
        <v>59</v>
      </c>
      <c r="BS40" s="513">
        <v>644798</v>
      </c>
      <c r="BT40" s="513">
        <v>559499</v>
      </c>
      <c r="BU40" s="354">
        <v>34576</v>
      </c>
      <c r="BV40" s="354">
        <v>31844</v>
      </c>
      <c r="BW40" s="354">
        <v>17206</v>
      </c>
      <c r="BX40" s="354">
        <v>16353</v>
      </c>
      <c r="BY40" s="354">
        <v>94195</v>
      </c>
      <c r="BZ40" s="354">
        <v>88620</v>
      </c>
      <c r="CA40" s="354">
        <v>145977</v>
      </c>
      <c r="CB40" s="354">
        <v>136817</v>
      </c>
      <c r="CC40" s="354">
        <v>79690</v>
      </c>
      <c r="CD40" s="354">
        <v>71641</v>
      </c>
      <c r="CE40" s="354"/>
      <c r="CF40" s="354"/>
      <c r="CG40" s="354">
        <v>79690</v>
      </c>
      <c r="CH40" s="354">
        <v>71641</v>
      </c>
    </row>
    <row r="41" spans="1:169">
      <c r="A41" s="521"/>
      <c r="B41" s="502"/>
      <c r="C41" s="356"/>
      <c r="D41" s="356"/>
      <c r="CH41" s="354"/>
    </row>
    <row r="42" spans="1:169">
      <c r="A42" s="521"/>
      <c r="B42" s="502"/>
      <c r="C42" s="356"/>
      <c r="D42" s="356"/>
    </row>
    <row r="43" spans="1:169">
      <c r="A43" s="521"/>
      <c r="B43" s="356"/>
      <c r="C43" s="356"/>
      <c r="D43" s="356"/>
    </row>
    <row r="44" spans="1:169" s="502" customFormat="1">
      <c r="A44" s="356"/>
      <c r="B44" s="356"/>
      <c r="C44" s="356"/>
      <c r="D44" s="356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  <c r="AC44" s="344"/>
      <c r="AD44" s="344"/>
      <c r="AE44" s="344"/>
      <c r="AF44" s="344"/>
      <c r="AG44" s="344"/>
      <c r="AH44" s="344"/>
      <c r="AI44" s="344"/>
      <c r="AJ44" s="344"/>
      <c r="AK44" s="344"/>
      <c r="AL44" s="344"/>
      <c r="AM44" s="344"/>
      <c r="AN44" s="344"/>
      <c r="AO44" s="344"/>
      <c r="AP44" s="344"/>
      <c r="AQ44" s="344"/>
      <c r="AR44" s="344"/>
      <c r="AS44" s="344"/>
      <c r="AT44" s="344"/>
      <c r="AU44" s="344"/>
      <c r="AV44" s="344"/>
      <c r="AW44" s="344"/>
      <c r="AX44" s="344"/>
      <c r="AY44" s="344"/>
      <c r="AZ44" s="344"/>
      <c r="BA44" s="344"/>
      <c r="BB44" s="344"/>
      <c r="BC44" s="344"/>
      <c r="BD44" s="344"/>
      <c r="BE44" s="344"/>
      <c r="BF44" s="344"/>
      <c r="BG44" s="344"/>
      <c r="BH44" s="344"/>
      <c r="BI44" s="344"/>
      <c r="BJ44" s="344"/>
      <c r="BK44" s="344"/>
      <c r="BL44" s="344"/>
      <c r="BM44" s="344"/>
      <c r="BN44" s="344"/>
      <c r="BO44" s="344"/>
      <c r="BP44" s="344"/>
      <c r="BQ44" s="344"/>
      <c r="BR44" s="344"/>
      <c r="BS44" s="344"/>
      <c r="BT44" s="344"/>
      <c r="BU44" s="344"/>
      <c r="BV44" s="344"/>
      <c r="BW44" s="344"/>
      <c r="BX44" s="344"/>
      <c r="BY44" s="344"/>
      <c r="BZ44" s="344"/>
      <c r="CA44" s="344"/>
      <c r="CB44" s="344"/>
      <c r="CC44" s="344"/>
      <c r="CD44" s="344"/>
      <c r="CE44" s="344"/>
      <c r="CF44" s="344"/>
      <c r="CG44" s="344"/>
      <c r="CH44" s="344"/>
      <c r="CI44" s="344"/>
      <c r="CJ44" s="344"/>
      <c r="CK44" s="344"/>
      <c r="CL44" s="344"/>
      <c r="CM44" s="344"/>
      <c r="CN44" s="344"/>
      <c r="CO44" s="344"/>
      <c r="CP44" s="344"/>
      <c r="CQ44" s="344"/>
      <c r="CR44" s="344"/>
      <c r="CS44" s="344"/>
      <c r="CT44" s="344"/>
      <c r="CU44" s="344"/>
      <c r="CV44" s="344"/>
      <c r="CW44" s="344"/>
      <c r="CX44" s="344"/>
      <c r="CY44" s="344"/>
      <c r="CZ44" s="344"/>
      <c r="DA44" s="344"/>
      <c r="DB44" s="344"/>
      <c r="DC44" s="344"/>
      <c r="DD44" s="344"/>
      <c r="DE44" s="344"/>
      <c r="DF44" s="344"/>
      <c r="DG44" s="344"/>
      <c r="DH44" s="344"/>
      <c r="DI44" s="344"/>
      <c r="DJ44" s="344"/>
      <c r="DK44" s="344"/>
      <c r="DL44" s="344"/>
      <c r="DM44" s="344"/>
      <c r="DN44" s="344"/>
      <c r="DO44" s="344"/>
      <c r="DP44" s="344"/>
      <c r="DQ44" s="344"/>
      <c r="DR44" s="344"/>
      <c r="DS44" s="344"/>
      <c r="DT44" s="344"/>
      <c r="DU44" s="344"/>
      <c r="DV44" s="344"/>
      <c r="DW44" s="344"/>
      <c r="DX44" s="344"/>
      <c r="DY44" s="344"/>
      <c r="DZ44" s="344"/>
      <c r="EA44" s="344"/>
      <c r="EB44" s="344"/>
      <c r="EC44" s="344"/>
      <c r="ED44" s="344"/>
      <c r="EE44" s="344"/>
      <c r="EF44" s="344"/>
      <c r="EG44" s="344"/>
      <c r="EH44" s="344"/>
      <c r="EI44" s="344"/>
      <c r="EJ44" s="344"/>
      <c r="EK44" s="344"/>
      <c r="EL44" s="344"/>
      <c r="EM44" s="344"/>
      <c r="EN44" s="344"/>
      <c r="EO44" s="344"/>
      <c r="EP44" s="344"/>
      <c r="EQ44" s="344"/>
      <c r="ER44" s="344"/>
      <c r="ES44" s="344"/>
      <c r="ET44" s="344"/>
      <c r="EU44" s="344"/>
      <c r="EV44" s="344"/>
      <c r="EW44" s="344"/>
      <c r="EX44" s="344"/>
      <c r="EY44" s="344"/>
      <c r="EZ44" s="344"/>
      <c r="FA44" s="344"/>
      <c r="FB44" s="344"/>
      <c r="FC44" s="344"/>
      <c r="FD44" s="344"/>
      <c r="FE44" s="344"/>
      <c r="FF44" s="344"/>
      <c r="FG44" s="344"/>
      <c r="FH44" s="344"/>
      <c r="FI44" s="344"/>
      <c r="FJ44" s="344"/>
      <c r="FK44" s="344"/>
      <c r="FL44" s="344"/>
      <c r="FM44" s="344"/>
    </row>
    <row r="46" spans="1:169">
      <c r="A46" s="358"/>
    </row>
    <row r="47" spans="1:169">
      <c r="A47" s="358"/>
      <c r="B47" s="357"/>
      <c r="C47" s="357"/>
      <c r="D47" s="357"/>
    </row>
    <row r="48" spans="1:169">
      <c r="A48" s="358"/>
      <c r="C48" s="358"/>
    </row>
    <row r="50" spans="2:2">
      <c r="B50" s="358"/>
    </row>
    <row r="51" spans="2:2">
      <c r="B51" s="358"/>
    </row>
  </sheetData>
  <mergeCells count="41">
    <mergeCell ref="BU5:BV6"/>
    <mergeCell ref="BW5:BX6"/>
    <mergeCell ref="BY5:BZ6"/>
    <mergeCell ref="CA5:CB6"/>
    <mergeCell ref="BG6:BH6"/>
    <mergeCell ref="BI5:BJ5"/>
    <mergeCell ref="BK5:BL5"/>
    <mergeCell ref="BM5:BN5"/>
    <mergeCell ref="BO5:BP5"/>
    <mergeCell ref="BQ5:BR5"/>
    <mergeCell ref="BS5:BT5"/>
    <mergeCell ref="BG5:BH5"/>
    <mergeCell ref="AW5:AX5"/>
    <mergeCell ref="AY5:AZ5"/>
    <mergeCell ref="BA5:BB5"/>
    <mergeCell ref="BC5:BD5"/>
    <mergeCell ref="BE5:BF5"/>
    <mergeCell ref="AU5:AV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W5:X5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</mergeCells>
  <pageMargins left="0.7" right="0.7" top="0.75" bottom="0.75" header="0.3" footer="0.3"/>
  <pageSetup scale="46" orientation="portrait" verticalDpi="0" r:id="rId1"/>
  <colBreaks count="1" manualBreakCount="1">
    <brk id="86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E46"/>
  <sheetViews>
    <sheetView topLeftCell="A25" workbookViewId="0">
      <selection activeCell="B4" sqref="B4:D4"/>
    </sheetView>
  </sheetViews>
  <sheetFormatPr defaultRowHeight="15.75"/>
  <cols>
    <col min="1" max="1" width="4.5703125" style="380" customWidth="1"/>
    <col min="2" max="2" width="81.5703125" style="380" customWidth="1"/>
    <col min="3" max="3" width="11.85546875" style="380" customWidth="1"/>
    <col min="4" max="4" width="12.28515625" style="380" customWidth="1"/>
    <col min="5" max="16384" width="9.140625" style="359"/>
  </cols>
  <sheetData>
    <row r="1" spans="1:5">
      <c r="A1" s="768" t="s">
        <v>553</v>
      </c>
      <c r="B1" s="768"/>
      <c r="C1" s="768"/>
      <c r="D1" s="768"/>
    </row>
    <row r="2" spans="1:5">
      <c r="A2" s="769" t="s">
        <v>617</v>
      </c>
      <c r="B2" s="769"/>
      <c r="C2" s="769"/>
      <c r="D2" s="769"/>
    </row>
    <row r="3" spans="1:5">
      <c r="A3" s="360"/>
      <c r="B3" s="361" t="s">
        <v>860</v>
      </c>
      <c r="C3" s="360" t="s">
        <v>618</v>
      </c>
      <c r="D3" s="362"/>
    </row>
    <row r="4" spans="1:5">
      <c r="A4" s="363"/>
      <c r="B4" s="768" t="s">
        <v>619</v>
      </c>
      <c r="C4" s="768"/>
      <c r="D4" s="768"/>
      <c r="E4" s="364"/>
    </row>
    <row r="5" spans="1:5">
      <c r="A5" s="770" t="s">
        <v>620</v>
      </c>
      <c r="B5" s="770"/>
      <c r="C5" s="770"/>
      <c r="D5" s="770"/>
    </row>
    <row r="6" spans="1:5">
      <c r="A6" s="362"/>
      <c r="B6" s="362"/>
      <c r="C6" s="362"/>
      <c r="D6" s="365"/>
    </row>
    <row r="7" spans="1:5" s="367" customFormat="1" ht="75" customHeight="1">
      <c r="A7" s="366" t="s">
        <v>2</v>
      </c>
      <c r="B7" s="366" t="s">
        <v>383</v>
      </c>
      <c r="C7" s="366" t="s">
        <v>380</v>
      </c>
      <c r="D7" s="366" t="s">
        <v>584</v>
      </c>
    </row>
    <row r="8" spans="1:5">
      <c r="A8" s="368">
        <v>1</v>
      </c>
      <c r="B8" s="368">
        <v>2</v>
      </c>
      <c r="C8" s="368">
        <v>3</v>
      </c>
      <c r="D8" s="368">
        <v>4</v>
      </c>
    </row>
    <row r="9" spans="1:5">
      <c r="A9" s="363"/>
      <c r="B9" s="363"/>
      <c r="C9" s="363"/>
      <c r="D9" s="363"/>
    </row>
    <row r="10" spans="1:5">
      <c r="A10" s="368" t="s">
        <v>586</v>
      </c>
      <c r="B10" s="360" t="s">
        <v>587</v>
      </c>
      <c r="C10" s="363"/>
      <c r="D10" s="363"/>
    </row>
    <row r="11" spans="1:5">
      <c r="A11" s="368"/>
      <c r="B11" s="360"/>
      <c r="C11" s="363"/>
      <c r="D11" s="363"/>
    </row>
    <row r="12" spans="1:5">
      <c r="A12" s="363">
        <v>1</v>
      </c>
      <c r="B12" s="369" t="s">
        <v>588</v>
      </c>
      <c r="C12" s="370">
        <v>16931</v>
      </c>
      <c r="D12" s="370">
        <v>15398</v>
      </c>
      <c r="E12" s="371"/>
    </row>
    <row r="13" spans="1:5" ht="30.75" customHeight="1">
      <c r="A13" s="372">
        <v>2</v>
      </c>
      <c r="B13" s="373" t="s">
        <v>589</v>
      </c>
      <c r="C13" s="370">
        <v>58211</v>
      </c>
      <c r="D13" s="370">
        <v>56175</v>
      </c>
      <c r="E13" s="371"/>
    </row>
    <row r="14" spans="1:5">
      <c r="A14" s="372">
        <v>3</v>
      </c>
      <c r="B14" s="374" t="s">
        <v>590</v>
      </c>
      <c r="C14" s="370">
        <v>761328</v>
      </c>
      <c r="D14" s="370">
        <v>692772</v>
      </c>
      <c r="E14" s="371"/>
    </row>
    <row r="15" spans="1:5" ht="29.25" customHeight="1">
      <c r="A15" s="363">
        <v>4</v>
      </c>
      <c r="B15" s="375" t="s">
        <v>621</v>
      </c>
      <c r="C15" s="370">
        <v>234460</v>
      </c>
      <c r="D15" s="370">
        <v>212226</v>
      </c>
      <c r="E15" s="371"/>
    </row>
    <row r="16" spans="1:5">
      <c r="A16" s="368" t="s">
        <v>592</v>
      </c>
      <c r="B16" s="360" t="s">
        <v>593</v>
      </c>
      <c r="C16" s="370"/>
      <c r="D16" s="370"/>
      <c r="E16" s="371"/>
    </row>
    <row r="17" spans="1:5">
      <c r="A17" s="363"/>
      <c r="B17" s="363"/>
      <c r="C17" s="370"/>
      <c r="D17" s="370"/>
      <c r="E17" s="371"/>
    </row>
    <row r="18" spans="1:5">
      <c r="A18" s="363">
        <v>1</v>
      </c>
      <c r="B18" s="362" t="s">
        <v>594</v>
      </c>
      <c r="C18" s="370">
        <v>68064</v>
      </c>
      <c r="D18" s="370">
        <v>60970</v>
      </c>
      <c r="E18" s="371"/>
    </row>
    <row r="19" spans="1:5">
      <c r="A19" s="363">
        <v>2</v>
      </c>
      <c r="B19" s="376" t="s">
        <v>595</v>
      </c>
      <c r="C19" s="370">
        <v>113021</v>
      </c>
      <c r="D19" s="370">
        <v>115480</v>
      </c>
      <c r="E19" s="371"/>
    </row>
    <row r="20" spans="1:5" ht="19.5" customHeight="1">
      <c r="A20" s="363">
        <v>3</v>
      </c>
      <c r="B20" s="373" t="s">
        <v>596</v>
      </c>
      <c r="C20" s="370">
        <v>159905</v>
      </c>
      <c r="D20" s="370">
        <v>147805</v>
      </c>
      <c r="E20" s="371"/>
    </row>
    <row r="21" spans="1:5" ht="33" customHeight="1">
      <c r="A21" s="363">
        <v>4</v>
      </c>
      <c r="B21" s="373" t="s">
        <v>597</v>
      </c>
      <c r="C21" s="370">
        <v>214396</v>
      </c>
      <c r="D21" s="370">
        <v>207813</v>
      </c>
      <c r="E21" s="371"/>
    </row>
    <row r="22" spans="1:5">
      <c r="A22" s="372">
        <v>5</v>
      </c>
      <c r="B22" s="376" t="s">
        <v>598</v>
      </c>
      <c r="C22" s="370">
        <v>88427</v>
      </c>
      <c r="D22" s="370">
        <v>81126</v>
      </c>
      <c r="E22" s="371"/>
    </row>
    <row r="23" spans="1:5">
      <c r="A23" s="372">
        <v>6</v>
      </c>
      <c r="B23" s="376" t="s">
        <v>599</v>
      </c>
      <c r="C23" s="370">
        <v>117220</v>
      </c>
      <c r="D23" s="370">
        <v>103320</v>
      </c>
      <c r="E23" s="371"/>
    </row>
    <row r="24" spans="1:5">
      <c r="A24" s="372">
        <v>7</v>
      </c>
      <c r="B24" s="376" t="s">
        <v>600</v>
      </c>
      <c r="C24" s="370">
        <v>98849</v>
      </c>
      <c r="D24" s="370">
        <v>86470</v>
      </c>
      <c r="E24" s="371"/>
    </row>
    <row r="25" spans="1:5">
      <c r="A25" s="372">
        <v>8</v>
      </c>
      <c r="B25" s="376" t="s">
        <v>601</v>
      </c>
      <c r="C25" s="370">
        <v>130450</v>
      </c>
      <c r="D25" s="370">
        <v>108275</v>
      </c>
      <c r="E25" s="371"/>
    </row>
    <row r="26" spans="1:5">
      <c r="A26" s="363"/>
      <c r="B26" s="363"/>
      <c r="C26" s="370"/>
      <c r="D26" s="370"/>
      <c r="E26" s="371"/>
    </row>
    <row r="27" spans="1:5" ht="31.5">
      <c r="A27" s="377" t="s">
        <v>602</v>
      </c>
      <c r="B27" s="378" t="s">
        <v>603</v>
      </c>
      <c r="C27" s="370"/>
      <c r="D27" s="370"/>
      <c r="E27" s="371"/>
    </row>
    <row r="28" spans="1:5">
      <c r="A28" s="368"/>
      <c r="B28" s="360"/>
      <c r="C28" s="370"/>
      <c r="D28" s="370"/>
      <c r="E28" s="371"/>
    </row>
    <row r="29" spans="1:5">
      <c r="A29" s="372">
        <v>1</v>
      </c>
      <c r="B29" s="362" t="s">
        <v>604</v>
      </c>
      <c r="C29" s="370">
        <v>6780</v>
      </c>
      <c r="D29" s="370">
        <v>6742</v>
      </c>
      <c r="E29" s="371"/>
    </row>
    <row r="30" spans="1:5" ht="36.75" customHeight="1">
      <c r="A30" s="372">
        <v>2</v>
      </c>
      <c r="B30" s="376" t="s">
        <v>605</v>
      </c>
      <c r="C30" s="370">
        <v>7061</v>
      </c>
      <c r="D30" s="370">
        <v>6984</v>
      </c>
      <c r="E30" s="371"/>
    </row>
    <row r="31" spans="1:5">
      <c r="A31" s="372">
        <v>3</v>
      </c>
      <c r="B31" s="376" t="s">
        <v>606</v>
      </c>
      <c r="C31" s="370">
        <v>5096</v>
      </c>
      <c r="D31" s="370">
        <v>5046</v>
      </c>
      <c r="E31" s="371"/>
    </row>
    <row r="32" spans="1:5" ht="31.5">
      <c r="A32" s="372">
        <v>4</v>
      </c>
      <c r="B32" s="376" t="s">
        <v>607</v>
      </c>
      <c r="C32" s="370">
        <v>5507</v>
      </c>
      <c r="D32" s="370">
        <v>5414</v>
      </c>
      <c r="E32" s="371"/>
    </row>
    <row r="33" spans="1:5">
      <c r="A33" s="372">
        <v>5</v>
      </c>
      <c r="B33" s="376" t="s">
        <v>609</v>
      </c>
      <c r="C33" s="370">
        <v>4189</v>
      </c>
      <c r="D33" s="370">
        <v>4110</v>
      </c>
      <c r="E33" s="371"/>
    </row>
    <row r="34" spans="1:5">
      <c r="A34" s="372">
        <v>6</v>
      </c>
      <c r="B34" s="376" t="s">
        <v>610</v>
      </c>
      <c r="C34" s="370">
        <v>2710</v>
      </c>
      <c r="D34" s="370">
        <v>2604</v>
      </c>
      <c r="E34" s="371"/>
    </row>
    <row r="35" spans="1:5">
      <c r="A35" s="368" t="s">
        <v>611</v>
      </c>
      <c r="B35" s="360" t="s">
        <v>612</v>
      </c>
      <c r="C35" s="370"/>
      <c r="D35" s="370"/>
      <c r="E35" s="371"/>
    </row>
    <row r="36" spans="1:5">
      <c r="A36" s="372">
        <v>1</v>
      </c>
      <c r="B36" s="376" t="s">
        <v>613</v>
      </c>
      <c r="C36" s="370">
        <v>1729205</v>
      </c>
      <c r="D36" s="370">
        <v>1611438</v>
      </c>
      <c r="E36" s="371"/>
    </row>
    <row r="37" spans="1:5">
      <c r="A37" s="372">
        <v>2</v>
      </c>
      <c r="B37" s="376" t="s">
        <v>614</v>
      </c>
      <c r="C37" s="370">
        <v>2340348</v>
      </c>
      <c r="D37" s="370">
        <v>2149603</v>
      </c>
      <c r="E37" s="371"/>
    </row>
    <row r="38" spans="1:5">
      <c r="A38" s="372">
        <v>3</v>
      </c>
      <c r="B38" s="376" t="s">
        <v>615</v>
      </c>
      <c r="C38" s="370">
        <v>634569</v>
      </c>
      <c r="D38" s="370">
        <v>559314</v>
      </c>
      <c r="E38" s="371"/>
    </row>
    <row r="39" spans="1:5">
      <c r="A39" s="372">
        <v>4</v>
      </c>
      <c r="B39" s="376" t="s">
        <v>622</v>
      </c>
      <c r="C39" s="370">
        <v>870465</v>
      </c>
      <c r="D39" s="370">
        <v>767957</v>
      </c>
      <c r="E39" s="371"/>
    </row>
    <row r="40" spans="1:5">
      <c r="A40" s="364"/>
      <c r="B40" s="371"/>
      <c r="C40" s="379"/>
      <c r="D40" s="379"/>
    </row>
    <row r="41" spans="1:5">
      <c r="A41" s="364"/>
      <c r="B41" s="371"/>
      <c r="C41" s="379"/>
      <c r="D41" s="379"/>
    </row>
    <row r="42" spans="1:5">
      <c r="A42" s="364"/>
      <c r="B42" s="379"/>
      <c r="C42" s="379"/>
      <c r="D42" s="379"/>
    </row>
    <row r="43" spans="1:5" s="371" customFormat="1">
      <c r="A43" s="379"/>
      <c r="B43" s="379"/>
      <c r="C43" s="379"/>
      <c r="D43" s="379"/>
    </row>
    <row r="45" spans="1:5">
      <c r="A45" s="359"/>
    </row>
    <row r="46" spans="1:5">
      <c r="A46" s="359"/>
      <c r="B46" s="381"/>
      <c r="C46" s="381"/>
      <c r="D46" s="381"/>
    </row>
  </sheetData>
  <mergeCells count="4">
    <mergeCell ref="A1:D1"/>
    <mergeCell ref="A2:D2"/>
    <mergeCell ref="B4:D4"/>
    <mergeCell ref="A5:D5"/>
  </mergeCells>
  <pageMargins left="0.7" right="0.7" top="0.75" bottom="0.75" header="0.3" footer="0.3"/>
  <pageSetup scale="81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N69"/>
  <sheetViews>
    <sheetView topLeftCell="A52" workbookViewId="0">
      <selection activeCell="I21" sqref="I21"/>
    </sheetView>
  </sheetViews>
  <sheetFormatPr defaultRowHeight="12.75"/>
  <cols>
    <col min="1" max="1" width="9.140625" style="399"/>
    <col min="2" max="2" width="29.42578125" style="400" customWidth="1"/>
    <col min="3" max="3" width="9.140625" style="400" customWidth="1"/>
    <col min="4" max="4" width="12.7109375" style="400" customWidth="1"/>
    <col min="5" max="7" width="9.140625" style="400" customWidth="1"/>
    <col min="8" max="8" width="14.140625" style="400" customWidth="1"/>
    <col min="9" max="9" width="11" style="400" customWidth="1"/>
    <col min="10" max="10" width="12.5703125" style="400" customWidth="1"/>
    <col min="11" max="11" width="13.140625" style="400" customWidth="1"/>
    <col min="12" max="14" width="13.140625" style="401" customWidth="1"/>
    <col min="15" max="16384" width="9.140625" style="382"/>
  </cols>
  <sheetData>
    <row r="1" spans="1:14" ht="36.75" customHeight="1">
      <c r="A1" s="771" t="s">
        <v>623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771"/>
    </row>
    <row r="2" spans="1:14" ht="52.5" customHeight="1">
      <c r="A2" s="383"/>
      <c r="B2" s="384" t="s">
        <v>413</v>
      </c>
      <c r="C2" s="772" t="s">
        <v>624</v>
      </c>
      <c r="D2" s="772"/>
      <c r="E2" s="772"/>
      <c r="F2" s="772"/>
      <c r="G2" s="772"/>
      <c r="H2" s="772"/>
      <c r="I2" s="772" t="s">
        <v>625</v>
      </c>
      <c r="J2" s="772"/>
      <c r="K2" s="772"/>
      <c r="L2" s="773" t="s">
        <v>626</v>
      </c>
      <c r="M2" s="773"/>
      <c r="N2" s="773"/>
    </row>
    <row r="3" spans="1:14" ht="33.75" customHeight="1">
      <c r="A3" s="385"/>
      <c r="B3" s="386"/>
      <c r="C3" s="387" t="s">
        <v>418</v>
      </c>
      <c r="D3" s="387" t="s">
        <v>627</v>
      </c>
      <c r="E3" s="387" t="s">
        <v>418</v>
      </c>
      <c r="F3" s="387" t="s">
        <v>627</v>
      </c>
      <c r="G3" s="387" t="s">
        <v>418</v>
      </c>
      <c r="H3" s="387" t="s">
        <v>627</v>
      </c>
      <c r="I3" s="387" t="s">
        <v>627</v>
      </c>
      <c r="J3" s="387" t="s">
        <v>627</v>
      </c>
      <c r="K3" s="387" t="s">
        <v>627</v>
      </c>
      <c r="L3" s="388" t="s">
        <v>628</v>
      </c>
      <c r="M3" s="388" t="s">
        <v>628</v>
      </c>
      <c r="N3" s="388" t="s">
        <v>628</v>
      </c>
    </row>
    <row r="4" spans="1:14" ht="12.75" customHeight="1">
      <c r="A4" s="385" t="s">
        <v>586</v>
      </c>
      <c r="B4" s="389" t="s">
        <v>427</v>
      </c>
      <c r="C4" s="774" t="s">
        <v>629</v>
      </c>
      <c r="D4" s="774"/>
      <c r="E4" s="774" t="s">
        <v>630</v>
      </c>
      <c r="F4" s="774"/>
      <c r="G4" s="774" t="s">
        <v>631</v>
      </c>
      <c r="H4" s="774"/>
      <c r="I4" s="390" t="s">
        <v>629</v>
      </c>
      <c r="J4" s="390" t="s">
        <v>630</v>
      </c>
      <c r="K4" s="390" t="s">
        <v>631</v>
      </c>
      <c r="L4" s="391" t="s">
        <v>629</v>
      </c>
      <c r="M4" s="391" t="s">
        <v>630</v>
      </c>
      <c r="N4" s="391" t="s">
        <v>631</v>
      </c>
    </row>
    <row r="5" spans="1:14" ht="15.75">
      <c r="A5" s="146">
        <v>1</v>
      </c>
      <c r="B5" s="392" t="s">
        <v>9</v>
      </c>
      <c r="C5" s="147">
        <v>1957</v>
      </c>
      <c r="D5" s="147">
        <v>10114</v>
      </c>
      <c r="E5" s="147">
        <v>0</v>
      </c>
      <c r="F5" s="147">
        <v>0</v>
      </c>
      <c r="G5" s="147">
        <v>0</v>
      </c>
      <c r="H5" s="147">
        <v>0</v>
      </c>
      <c r="I5" s="147">
        <v>0</v>
      </c>
      <c r="J5" s="147">
        <v>0</v>
      </c>
      <c r="K5" s="147">
        <v>0</v>
      </c>
      <c r="L5" s="393"/>
      <c r="M5" s="393"/>
      <c r="N5" s="393"/>
    </row>
    <row r="6" spans="1:14" ht="15.75">
      <c r="A6" s="146">
        <v>2</v>
      </c>
      <c r="B6" s="392" t="s">
        <v>10</v>
      </c>
      <c r="C6" s="147">
        <v>1040</v>
      </c>
      <c r="D6" s="147">
        <v>2582</v>
      </c>
      <c r="E6" s="147">
        <v>216</v>
      </c>
      <c r="F6" s="147">
        <v>506</v>
      </c>
      <c r="G6" s="147">
        <v>550</v>
      </c>
      <c r="H6" s="147">
        <v>1743</v>
      </c>
      <c r="I6" s="147">
        <v>901</v>
      </c>
      <c r="J6" s="147">
        <v>438</v>
      </c>
      <c r="K6" s="147">
        <v>870</v>
      </c>
      <c r="L6" s="393">
        <v>34.895429899302869</v>
      </c>
      <c r="M6" s="393">
        <v>86.56126482213439</v>
      </c>
      <c r="N6" s="393">
        <v>49.913941480206539</v>
      </c>
    </row>
    <row r="7" spans="1:14" ht="15.75">
      <c r="A7" s="146">
        <v>3</v>
      </c>
      <c r="B7" s="392" t="s">
        <v>22</v>
      </c>
      <c r="C7" s="147">
        <v>1502</v>
      </c>
      <c r="D7" s="147">
        <v>3472</v>
      </c>
      <c r="E7" s="147">
        <v>440</v>
      </c>
      <c r="F7" s="147">
        <v>1238</v>
      </c>
      <c r="G7" s="147">
        <v>179</v>
      </c>
      <c r="H7" s="147">
        <v>518</v>
      </c>
      <c r="I7" s="147">
        <v>296</v>
      </c>
      <c r="J7" s="147">
        <v>49</v>
      </c>
      <c r="K7" s="147">
        <v>74</v>
      </c>
      <c r="L7" s="393">
        <v>8.5253456221198167</v>
      </c>
      <c r="M7" s="393">
        <v>3.9579967689822295</v>
      </c>
      <c r="N7" s="393">
        <v>14.285714285714285</v>
      </c>
    </row>
    <row r="8" spans="1:14" ht="15.75">
      <c r="A8" s="146">
        <v>4</v>
      </c>
      <c r="B8" s="392" t="s">
        <v>313</v>
      </c>
      <c r="C8" s="147">
        <v>1748</v>
      </c>
      <c r="D8" s="147">
        <v>1098</v>
      </c>
      <c r="E8" s="147">
        <v>0</v>
      </c>
      <c r="F8" s="147">
        <v>0</v>
      </c>
      <c r="G8" s="147">
        <v>0</v>
      </c>
      <c r="H8" s="147">
        <v>0</v>
      </c>
      <c r="I8" s="147">
        <v>0</v>
      </c>
      <c r="J8" s="147">
        <v>0</v>
      </c>
      <c r="K8" s="147">
        <v>0</v>
      </c>
      <c r="L8" s="393"/>
      <c r="M8" s="393"/>
      <c r="N8" s="393"/>
    </row>
    <row r="9" spans="1:14" ht="15.75">
      <c r="A9" s="146">
        <v>5</v>
      </c>
      <c r="B9" s="392" t="s">
        <v>314</v>
      </c>
      <c r="C9" s="147">
        <v>354</v>
      </c>
      <c r="D9" s="147">
        <v>1212</v>
      </c>
      <c r="E9" s="147">
        <v>0</v>
      </c>
      <c r="F9" s="147">
        <v>0</v>
      </c>
      <c r="G9" s="147">
        <v>51</v>
      </c>
      <c r="H9" s="147">
        <v>109</v>
      </c>
      <c r="I9" s="147">
        <v>423</v>
      </c>
      <c r="J9" s="147">
        <v>0</v>
      </c>
      <c r="K9" s="147">
        <v>44</v>
      </c>
      <c r="L9" s="393">
        <v>34.900990099009896</v>
      </c>
      <c r="M9" s="393"/>
      <c r="N9" s="393">
        <v>40.366972477064223</v>
      </c>
    </row>
    <row r="10" spans="1:14" ht="15.75">
      <c r="A10" s="146">
        <v>6</v>
      </c>
      <c r="B10" s="392" t="s">
        <v>315</v>
      </c>
      <c r="C10" s="147">
        <v>0</v>
      </c>
      <c r="D10" s="147">
        <v>0</v>
      </c>
      <c r="E10" s="147">
        <v>0</v>
      </c>
      <c r="F10" s="147">
        <v>0</v>
      </c>
      <c r="G10" s="147">
        <v>1613</v>
      </c>
      <c r="H10" s="147">
        <v>6722</v>
      </c>
      <c r="I10" s="147">
        <v>0</v>
      </c>
      <c r="J10" s="147">
        <v>0</v>
      </c>
      <c r="K10" s="147">
        <v>1530</v>
      </c>
      <c r="L10" s="393"/>
      <c r="M10" s="393"/>
      <c r="N10" s="393">
        <v>22.76108301100863</v>
      </c>
    </row>
    <row r="11" spans="1:14" ht="15.75">
      <c r="A11" s="146">
        <v>7</v>
      </c>
      <c r="B11" s="392" t="s">
        <v>24</v>
      </c>
      <c r="C11" s="147">
        <v>765</v>
      </c>
      <c r="D11" s="147">
        <v>3918</v>
      </c>
      <c r="E11" s="147">
        <v>42</v>
      </c>
      <c r="F11" s="147">
        <v>192</v>
      </c>
      <c r="G11" s="147">
        <v>8</v>
      </c>
      <c r="H11" s="147">
        <v>32</v>
      </c>
      <c r="I11" s="147">
        <v>91</v>
      </c>
      <c r="J11" s="147">
        <v>36</v>
      </c>
      <c r="K11" s="147">
        <v>0</v>
      </c>
      <c r="L11" s="393">
        <v>2.3226135783563042</v>
      </c>
      <c r="M11" s="393">
        <v>18.75</v>
      </c>
      <c r="N11" s="393">
        <v>0</v>
      </c>
    </row>
    <row r="12" spans="1:14" ht="15.75">
      <c r="A12" s="385"/>
      <c r="B12" s="394" t="s">
        <v>431</v>
      </c>
      <c r="C12" s="150">
        <v>7366</v>
      </c>
      <c r="D12" s="150">
        <v>22396</v>
      </c>
      <c r="E12" s="150">
        <v>698</v>
      </c>
      <c r="F12" s="150">
        <v>1936</v>
      </c>
      <c r="G12" s="150">
        <v>2401</v>
      </c>
      <c r="H12" s="150">
        <v>9124</v>
      </c>
      <c r="I12" s="150">
        <v>1711</v>
      </c>
      <c r="J12" s="150">
        <v>523</v>
      </c>
      <c r="K12" s="150">
        <v>2518</v>
      </c>
      <c r="L12" s="395">
        <v>7.6397570994820505</v>
      </c>
      <c r="M12" s="395">
        <v>27.014462809917354</v>
      </c>
      <c r="N12" s="395">
        <v>27.59754493643139</v>
      </c>
    </row>
    <row r="13" spans="1:14" ht="15.75">
      <c r="A13" s="385" t="s">
        <v>632</v>
      </c>
      <c r="B13" s="394" t="s">
        <v>491</v>
      </c>
      <c r="C13" s="147"/>
      <c r="D13" s="147"/>
      <c r="E13" s="147"/>
      <c r="F13" s="147"/>
      <c r="G13" s="147"/>
      <c r="H13" s="147"/>
      <c r="I13" s="147"/>
      <c r="J13" s="147"/>
      <c r="K13" s="147"/>
      <c r="L13" s="393"/>
      <c r="M13" s="393"/>
      <c r="N13" s="393"/>
    </row>
    <row r="14" spans="1:14" ht="15.75">
      <c r="A14" s="146">
        <v>8</v>
      </c>
      <c r="B14" s="392" t="s">
        <v>5</v>
      </c>
      <c r="C14" s="147">
        <v>0</v>
      </c>
      <c r="D14" s="147">
        <v>0</v>
      </c>
      <c r="E14" s="147">
        <v>0</v>
      </c>
      <c r="F14" s="147">
        <v>0</v>
      </c>
      <c r="G14" s="147">
        <v>50</v>
      </c>
      <c r="H14" s="147">
        <v>283</v>
      </c>
      <c r="I14" s="147">
        <v>0</v>
      </c>
      <c r="J14" s="147">
        <v>0</v>
      </c>
      <c r="K14" s="147">
        <v>23</v>
      </c>
      <c r="L14" s="393"/>
      <c r="M14" s="393"/>
      <c r="N14" s="393">
        <v>8.1272084805653702</v>
      </c>
    </row>
    <row r="15" spans="1:14" ht="15.75">
      <c r="A15" s="146">
        <v>9</v>
      </c>
      <c r="B15" s="392" t="s">
        <v>6</v>
      </c>
      <c r="C15" s="147">
        <v>0</v>
      </c>
      <c r="D15" s="147">
        <v>0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393"/>
      <c r="M15" s="393"/>
      <c r="N15" s="393"/>
    </row>
    <row r="16" spans="1:14" ht="15.75">
      <c r="A16" s="146">
        <v>10</v>
      </c>
      <c r="B16" s="392" t="s">
        <v>40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393"/>
      <c r="M16" s="393"/>
      <c r="N16" s="393"/>
    </row>
    <row r="17" spans="1:14" ht="15.75">
      <c r="A17" s="146">
        <v>11</v>
      </c>
      <c r="B17" s="392" t="s">
        <v>85</v>
      </c>
      <c r="C17" s="147">
        <v>0</v>
      </c>
      <c r="D17" s="147">
        <v>0</v>
      </c>
      <c r="E17" s="147">
        <v>134</v>
      </c>
      <c r="F17" s="147">
        <v>500</v>
      </c>
      <c r="G17" s="147">
        <v>0</v>
      </c>
      <c r="H17" s="147">
        <v>0</v>
      </c>
      <c r="I17" s="147">
        <v>0</v>
      </c>
      <c r="J17" s="147">
        <v>87</v>
      </c>
      <c r="K17" s="147">
        <v>0</v>
      </c>
      <c r="L17" s="393"/>
      <c r="M17" s="393">
        <v>17.399999999999999</v>
      </c>
      <c r="N17" s="393"/>
    </row>
    <row r="18" spans="1:14" ht="15.75">
      <c r="A18" s="146">
        <v>12</v>
      </c>
      <c r="B18" s="392" t="s">
        <v>42</v>
      </c>
      <c r="C18" s="147">
        <v>0</v>
      </c>
      <c r="D18" s="147">
        <v>0</v>
      </c>
      <c r="E18" s="147">
        <v>0</v>
      </c>
      <c r="F18" s="147">
        <v>0</v>
      </c>
      <c r="G18" s="147">
        <v>82</v>
      </c>
      <c r="H18" s="147">
        <v>183</v>
      </c>
      <c r="I18" s="147">
        <v>0</v>
      </c>
      <c r="J18" s="147">
        <v>0</v>
      </c>
      <c r="K18" s="147">
        <v>43</v>
      </c>
      <c r="L18" s="393"/>
      <c r="M18" s="393"/>
      <c r="N18" s="393">
        <v>23.497267759562842</v>
      </c>
    </row>
    <row r="19" spans="1:14" ht="15.75">
      <c r="A19" s="146">
        <v>13</v>
      </c>
      <c r="B19" s="392" t="s">
        <v>316</v>
      </c>
      <c r="C19" s="147">
        <v>0</v>
      </c>
      <c r="D19" s="147">
        <v>0</v>
      </c>
      <c r="E19" s="147">
        <v>0</v>
      </c>
      <c r="F19" s="147">
        <v>0</v>
      </c>
      <c r="G19" s="147">
        <v>325</v>
      </c>
      <c r="H19" s="147">
        <v>163</v>
      </c>
      <c r="I19" s="147">
        <v>0</v>
      </c>
      <c r="J19" s="147">
        <v>0</v>
      </c>
      <c r="K19" s="147">
        <v>147</v>
      </c>
      <c r="L19" s="393"/>
      <c r="M19" s="393"/>
      <c r="N19" s="393">
        <v>90.184049079754601</v>
      </c>
    </row>
    <row r="20" spans="1:14" ht="15.75">
      <c r="A20" s="146">
        <v>14</v>
      </c>
      <c r="B20" s="392" t="s">
        <v>44</v>
      </c>
      <c r="C20" s="147">
        <v>0</v>
      </c>
      <c r="D20" s="147">
        <v>0</v>
      </c>
      <c r="E20" s="147">
        <v>29</v>
      </c>
      <c r="F20" s="147">
        <v>65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393"/>
      <c r="M20" s="393"/>
      <c r="N20" s="393"/>
    </row>
    <row r="21" spans="1:14" ht="15.75">
      <c r="A21" s="146">
        <v>15</v>
      </c>
      <c r="B21" s="392" t="s">
        <v>14</v>
      </c>
      <c r="C21" s="147">
        <v>0</v>
      </c>
      <c r="D21" s="147">
        <v>0</v>
      </c>
      <c r="E21" s="147">
        <v>0</v>
      </c>
      <c r="F21" s="147">
        <v>0</v>
      </c>
      <c r="G21" s="147">
        <v>333</v>
      </c>
      <c r="H21" s="147">
        <v>1845</v>
      </c>
      <c r="I21" s="147">
        <v>0</v>
      </c>
      <c r="J21" s="147">
        <v>0</v>
      </c>
      <c r="K21" s="147">
        <v>0</v>
      </c>
      <c r="L21" s="393"/>
      <c r="M21" s="393"/>
      <c r="N21" s="393">
        <v>0</v>
      </c>
    </row>
    <row r="22" spans="1:14" ht="15.75">
      <c r="A22" s="146">
        <v>16</v>
      </c>
      <c r="B22" s="392" t="s">
        <v>317</v>
      </c>
      <c r="C22" s="147">
        <v>42</v>
      </c>
      <c r="D22" s="147">
        <v>191</v>
      </c>
      <c r="E22" s="147">
        <v>0</v>
      </c>
      <c r="F22" s="147">
        <v>0</v>
      </c>
      <c r="G22" s="147">
        <v>0</v>
      </c>
      <c r="H22" s="147">
        <v>0</v>
      </c>
      <c r="I22" s="147">
        <v>28</v>
      </c>
      <c r="J22" s="147">
        <v>0</v>
      </c>
      <c r="K22" s="147">
        <v>0</v>
      </c>
      <c r="L22" s="393">
        <v>14.659685863874344</v>
      </c>
      <c r="M22" s="393"/>
      <c r="N22" s="393"/>
    </row>
    <row r="23" spans="1:14" ht="15.75">
      <c r="A23" s="146">
        <v>17</v>
      </c>
      <c r="B23" s="392" t="s">
        <v>318</v>
      </c>
      <c r="C23" s="147">
        <v>0</v>
      </c>
      <c r="D23" s="147">
        <v>0</v>
      </c>
      <c r="E23" s="147">
        <v>0</v>
      </c>
      <c r="F23" s="147">
        <v>0</v>
      </c>
      <c r="G23" s="147">
        <v>27</v>
      </c>
      <c r="H23" s="147">
        <v>150</v>
      </c>
      <c r="I23" s="147">
        <v>0</v>
      </c>
      <c r="J23" s="147">
        <v>0</v>
      </c>
      <c r="K23" s="147">
        <v>18</v>
      </c>
      <c r="L23" s="393"/>
      <c r="M23" s="393"/>
      <c r="N23" s="393">
        <v>12</v>
      </c>
    </row>
    <row r="24" spans="1:14" ht="15.75">
      <c r="A24" s="146">
        <v>18</v>
      </c>
      <c r="B24" s="392" t="s">
        <v>319</v>
      </c>
      <c r="C24" s="147">
        <v>71</v>
      </c>
      <c r="D24" s="147">
        <v>212</v>
      </c>
      <c r="E24" s="147">
        <v>0</v>
      </c>
      <c r="F24" s="147">
        <v>0</v>
      </c>
      <c r="G24" s="147">
        <v>0</v>
      </c>
      <c r="H24" s="147">
        <v>0</v>
      </c>
      <c r="I24" s="147">
        <v>24</v>
      </c>
      <c r="J24" s="147">
        <v>0</v>
      </c>
      <c r="K24" s="147">
        <v>0</v>
      </c>
      <c r="L24" s="393">
        <v>11.320754716981133</v>
      </c>
      <c r="M24" s="393"/>
      <c r="N24" s="393"/>
    </row>
    <row r="25" spans="1:14" ht="15.75">
      <c r="A25" s="146">
        <v>19</v>
      </c>
      <c r="B25" s="392" t="s">
        <v>46</v>
      </c>
      <c r="C25" s="147">
        <v>2</v>
      </c>
      <c r="D25" s="147">
        <v>64</v>
      </c>
      <c r="E25" s="147">
        <v>0</v>
      </c>
      <c r="F25" s="147">
        <v>0</v>
      </c>
      <c r="G25" s="147">
        <v>0</v>
      </c>
      <c r="H25" s="147">
        <v>0</v>
      </c>
      <c r="I25" s="147">
        <v>22</v>
      </c>
      <c r="J25" s="147">
        <v>0</v>
      </c>
      <c r="K25" s="147">
        <v>0</v>
      </c>
      <c r="L25" s="393">
        <v>34.375</v>
      </c>
      <c r="M25" s="393"/>
      <c r="N25" s="393"/>
    </row>
    <row r="26" spans="1:14" ht="15.75">
      <c r="A26" s="146">
        <v>20</v>
      </c>
      <c r="B26" s="392" t="s">
        <v>540</v>
      </c>
      <c r="C26" s="147">
        <v>0</v>
      </c>
      <c r="D26" s="147">
        <v>0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393"/>
      <c r="M26" s="393"/>
      <c r="N26" s="393"/>
    </row>
    <row r="27" spans="1:14" ht="15.75">
      <c r="A27" s="146">
        <v>21</v>
      </c>
      <c r="B27" s="392" t="s">
        <v>550</v>
      </c>
      <c r="C27" s="147">
        <v>0</v>
      </c>
      <c r="D27" s="147">
        <v>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393"/>
      <c r="M27" s="393"/>
      <c r="N27" s="393"/>
    </row>
    <row r="28" spans="1:14" ht="15.75">
      <c r="A28" s="146">
        <v>22</v>
      </c>
      <c r="B28" s="392" t="s">
        <v>551</v>
      </c>
      <c r="C28" s="147">
        <v>18</v>
      </c>
      <c r="D28" s="147">
        <v>98</v>
      </c>
      <c r="E28" s="147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393">
        <v>0</v>
      </c>
      <c r="M28" s="393"/>
      <c r="N28" s="393"/>
    </row>
    <row r="29" spans="1:14" ht="15.75">
      <c r="A29" s="146">
        <v>23</v>
      </c>
      <c r="B29" s="392" t="s">
        <v>323</v>
      </c>
      <c r="C29" s="147">
        <v>5</v>
      </c>
      <c r="D29" s="147">
        <v>104</v>
      </c>
      <c r="E29" s="147">
        <v>0</v>
      </c>
      <c r="F29" s="147">
        <v>0</v>
      </c>
      <c r="G29" s="147">
        <v>0</v>
      </c>
      <c r="H29" s="147">
        <v>0</v>
      </c>
      <c r="I29" s="147">
        <v>49</v>
      </c>
      <c r="J29" s="147">
        <v>0</v>
      </c>
      <c r="K29" s="147">
        <v>0</v>
      </c>
      <c r="L29" s="393">
        <v>47.115384615384613</v>
      </c>
      <c r="M29" s="393"/>
      <c r="N29" s="393"/>
    </row>
    <row r="30" spans="1:14" ht="15.75">
      <c r="A30" s="146">
        <v>24</v>
      </c>
      <c r="B30" s="392" t="s">
        <v>324</v>
      </c>
      <c r="C30" s="147">
        <v>0</v>
      </c>
      <c r="D30" s="147">
        <v>0</v>
      </c>
      <c r="E30" s="147">
        <v>0</v>
      </c>
      <c r="F30" s="147">
        <v>0</v>
      </c>
      <c r="G30" s="147">
        <v>23</v>
      </c>
      <c r="H30" s="147">
        <v>112</v>
      </c>
      <c r="I30" s="147">
        <v>0</v>
      </c>
      <c r="J30" s="147">
        <v>0</v>
      </c>
      <c r="K30" s="147">
        <v>0</v>
      </c>
      <c r="L30" s="393"/>
      <c r="M30" s="393"/>
      <c r="N30" s="393">
        <v>0</v>
      </c>
    </row>
    <row r="31" spans="1:14" ht="15.75">
      <c r="A31" s="146">
        <v>25</v>
      </c>
      <c r="B31" s="392" t="s">
        <v>325</v>
      </c>
      <c r="C31" s="147">
        <v>0</v>
      </c>
      <c r="D31" s="147">
        <v>0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393"/>
      <c r="M31" s="393"/>
      <c r="N31" s="393"/>
    </row>
    <row r="32" spans="1:14" ht="15.75">
      <c r="A32" s="146">
        <v>26</v>
      </c>
      <c r="B32" s="392" t="s">
        <v>13</v>
      </c>
      <c r="C32" s="147">
        <v>0</v>
      </c>
      <c r="D32" s="147">
        <v>0</v>
      </c>
      <c r="E32" s="147">
        <v>0</v>
      </c>
      <c r="F32" s="147">
        <v>0</v>
      </c>
      <c r="G32" s="147">
        <v>17</v>
      </c>
      <c r="H32" s="147">
        <v>86</v>
      </c>
      <c r="I32" s="147">
        <v>0</v>
      </c>
      <c r="J32" s="147">
        <v>0</v>
      </c>
      <c r="K32" s="147">
        <v>15</v>
      </c>
      <c r="L32" s="393"/>
      <c r="M32" s="393"/>
      <c r="N32" s="393">
        <v>17.441860465116278</v>
      </c>
    </row>
    <row r="33" spans="1:14" ht="15.75">
      <c r="A33" s="146">
        <v>27</v>
      </c>
      <c r="B33" s="392" t="s">
        <v>633</v>
      </c>
      <c r="C33" s="147">
        <v>0</v>
      </c>
      <c r="D33" s="147">
        <v>0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393"/>
      <c r="M33" s="393"/>
      <c r="N33" s="393"/>
    </row>
    <row r="34" spans="1:14" ht="15.75">
      <c r="A34" s="385"/>
      <c r="B34" s="394" t="s">
        <v>433</v>
      </c>
      <c r="C34" s="147">
        <v>138</v>
      </c>
      <c r="D34" s="147">
        <v>669</v>
      </c>
      <c r="E34" s="147">
        <v>163</v>
      </c>
      <c r="F34" s="147">
        <v>565</v>
      </c>
      <c r="G34" s="147">
        <v>857</v>
      </c>
      <c r="H34" s="147">
        <v>2822</v>
      </c>
      <c r="I34" s="147">
        <v>123</v>
      </c>
      <c r="J34" s="147">
        <v>87</v>
      </c>
      <c r="K34" s="147">
        <v>246</v>
      </c>
      <c r="L34" s="393">
        <v>18.385650224215247</v>
      </c>
      <c r="M34" s="393">
        <v>15.398230088495577</v>
      </c>
      <c r="N34" s="393">
        <v>8.7172218284904321</v>
      </c>
    </row>
    <row r="35" spans="1:14" ht="15.75">
      <c r="A35" s="385" t="s">
        <v>602</v>
      </c>
      <c r="B35" s="394" t="s">
        <v>439</v>
      </c>
      <c r="C35" s="147"/>
      <c r="D35" s="147"/>
      <c r="E35" s="147"/>
      <c r="F35" s="147"/>
      <c r="G35" s="147"/>
      <c r="H35" s="147"/>
      <c r="I35" s="147"/>
      <c r="J35" s="147"/>
      <c r="K35" s="147"/>
      <c r="L35" s="393"/>
      <c r="M35" s="393"/>
      <c r="N35" s="393"/>
    </row>
    <row r="36" spans="1:14" ht="15.75">
      <c r="A36" s="146">
        <v>28</v>
      </c>
      <c r="B36" s="392" t="s">
        <v>328</v>
      </c>
      <c r="C36" s="147">
        <v>283</v>
      </c>
      <c r="D36" s="147">
        <v>991</v>
      </c>
      <c r="E36" s="147">
        <v>475</v>
      </c>
      <c r="F36" s="147">
        <v>2802</v>
      </c>
      <c r="G36" s="147">
        <v>504</v>
      </c>
      <c r="H36" s="147">
        <v>1244</v>
      </c>
      <c r="I36" s="147">
        <v>0</v>
      </c>
      <c r="J36" s="147">
        <v>0</v>
      </c>
      <c r="K36" s="147">
        <v>0</v>
      </c>
      <c r="L36" s="393"/>
      <c r="M36" s="393"/>
      <c r="N36" s="393"/>
    </row>
    <row r="37" spans="1:14" ht="15.75">
      <c r="A37" s="146">
        <v>29</v>
      </c>
      <c r="B37" s="392" t="s">
        <v>95</v>
      </c>
      <c r="C37" s="147">
        <v>0</v>
      </c>
      <c r="D37" s="147">
        <v>0</v>
      </c>
      <c r="E37" s="147">
        <v>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393"/>
      <c r="M37" s="393"/>
      <c r="N37" s="393"/>
    </row>
    <row r="38" spans="1:14" ht="15.75">
      <c r="A38" s="146">
        <v>30</v>
      </c>
      <c r="B38" s="392" t="s">
        <v>634</v>
      </c>
      <c r="C38" s="147">
        <v>0</v>
      </c>
      <c r="D38" s="147">
        <v>0</v>
      </c>
      <c r="E38" s="147">
        <v>0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393"/>
      <c r="M38" s="393"/>
      <c r="N38" s="393"/>
    </row>
    <row r="39" spans="1:14" ht="15.75">
      <c r="A39" s="146">
        <v>31</v>
      </c>
      <c r="B39" s="392" t="s">
        <v>331</v>
      </c>
      <c r="C39" s="147">
        <v>0</v>
      </c>
      <c r="D39" s="147">
        <v>0</v>
      </c>
      <c r="E39" s="147">
        <v>0</v>
      </c>
      <c r="F39" s="147">
        <v>0</v>
      </c>
      <c r="G39" s="147">
        <v>1</v>
      </c>
      <c r="H39" s="147">
        <v>4</v>
      </c>
      <c r="I39" s="147">
        <v>0</v>
      </c>
      <c r="J39" s="147">
        <v>0</v>
      </c>
      <c r="K39" s="147">
        <v>0</v>
      </c>
      <c r="L39" s="393"/>
      <c r="M39" s="393"/>
      <c r="N39" s="393"/>
    </row>
    <row r="40" spans="1:14" ht="15.75">
      <c r="A40" s="146">
        <v>32</v>
      </c>
      <c r="B40" s="392" t="s">
        <v>332</v>
      </c>
      <c r="C40" s="147">
        <v>0</v>
      </c>
      <c r="D40" s="147">
        <v>0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393"/>
      <c r="M40" s="393"/>
      <c r="N40" s="393"/>
    </row>
    <row r="41" spans="1:14" ht="15.75">
      <c r="A41" s="146">
        <v>33</v>
      </c>
      <c r="B41" s="392" t="s">
        <v>333</v>
      </c>
      <c r="C41" s="147">
        <v>0</v>
      </c>
      <c r="D41" s="147">
        <v>0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393"/>
      <c r="M41" s="393"/>
      <c r="N41" s="393"/>
    </row>
    <row r="42" spans="1:14" ht="15.75">
      <c r="A42" s="146">
        <v>34</v>
      </c>
      <c r="B42" s="392" t="s">
        <v>334</v>
      </c>
      <c r="C42" s="147">
        <v>0</v>
      </c>
      <c r="D42" s="147">
        <v>0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393"/>
      <c r="M42" s="393"/>
      <c r="N42" s="393"/>
    </row>
    <row r="43" spans="1:14" ht="15.75">
      <c r="A43" s="146">
        <v>35</v>
      </c>
      <c r="B43" s="392" t="s">
        <v>335</v>
      </c>
      <c r="C43" s="147">
        <v>9</v>
      </c>
      <c r="D43" s="147">
        <v>32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393"/>
      <c r="M43" s="393"/>
      <c r="N43" s="393"/>
    </row>
    <row r="44" spans="1:14" ht="15.75">
      <c r="A44" s="146">
        <v>36</v>
      </c>
      <c r="B44" s="392" t="s">
        <v>336</v>
      </c>
      <c r="C44" s="147">
        <v>1</v>
      </c>
      <c r="D44" s="147">
        <v>0</v>
      </c>
      <c r="E44" s="147">
        <v>0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393"/>
      <c r="M44" s="393"/>
      <c r="N44" s="393"/>
    </row>
    <row r="45" spans="1:14" ht="15.75">
      <c r="A45" s="146">
        <v>37</v>
      </c>
      <c r="B45" s="392" t="s">
        <v>543</v>
      </c>
      <c r="C45" s="147">
        <v>0</v>
      </c>
      <c r="D45" s="147">
        <v>0</v>
      </c>
      <c r="E45" s="147">
        <v>0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393"/>
      <c r="M45" s="393"/>
      <c r="N45" s="393"/>
    </row>
    <row r="46" spans="1:14" ht="15.75">
      <c r="A46" s="146">
        <v>38</v>
      </c>
      <c r="B46" s="392" t="s">
        <v>338</v>
      </c>
      <c r="C46" s="147">
        <v>0</v>
      </c>
      <c r="D46" s="147">
        <v>0</v>
      </c>
      <c r="E46" s="147">
        <v>0</v>
      </c>
      <c r="F46" s="147">
        <v>0</v>
      </c>
      <c r="G46" s="147">
        <v>0</v>
      </c>
      <c r="H46" s="147">
        <v>0</v>
      </c>
      <c r="I46" s="147">
        <v>0</v>
      </c>
      <c r="J46" s="147">
        <v>0</v>
      </c>
      <c r="K46" s="147">
        <v>0</v>
      </c>
      <c r="L46" s="393"/>
      <c r="M46" s="393"/>
      <c r="N46" s="393"/>
    </row>
    <row r="47" spans="1:14" ht="15.75">
      <c r="A47" s="146">
        <v>39</v>
      </c>
      <c r="B47" s="392" t="s">
        <v>339</v>
      </c>
      <c r="C47" s="147">
        <v>0</v>
      </c>
      <c r="D47" s="147">
        <v>0</v>
      </c>
      <c r="E47" s="147">
        <v>0</v>
      </c>
      <c r="F47" s="147">
        <v>0</v>
      </c>
      <c r="G47" s="147">
        <v>0</v>
      </c>
      <c r="H47" s="147">
        <v>0</v>
      </c>
      <c r="I47" s="147">
        <v>0</v>
      </c>
      <c r="J47" s="147">
        <v>0</v>
      </c>
      <c r="K47" s="147">
        <v>0</v>
      </c>
      <c r="L47" s="393"/>
      <c r="M47" s="393"/>
      <c r="N47" s="393"/>
    </row>
    <row r="48" spans="1:14" ht="15.75">
      <c r="A48" s="146">
        <v>40</v>
      </c>
      <c r="B48" s="392" t="s">
        <v>441</v>
      </c>
      <c r="C48" s="147">
        <v>0</v>
      </c>
      <c r="D48" s="147">
        <v>0</v>
      </c>
      <c r="E48" s="147">
        <v>0</v>
      </c>
      <c r="F48" s="147">
        <v>0</v>
      </c>
      <c r="G48" s="147">
        <v>24</v>
      </c>
      <c r="H48" s="147">
        <v>61</v>
      </c>
      <c r="I48" s="147">
        <v>0</v>
      </c>
      <c r="J48" s="147">
        <v>0</v>
      </c>
      <c r="K48" s="147">
        <v>0</v>
      </c>
      <c r="L48" s="393"/>
      <c r="M48" s="393"/>
      <c r="N48" s="393"/>
    </row>
    <row r="49" spans="1:14" ht="15.75">
      <c r="A49" s="146">
        <v>41</v>
      </c>
      <c r="B49" s="392" t="s">
        <v>12</v>
      </c>
      <c r="C49" s="147">
        <v>245</v>
      </c>
      <c r="D49" s="147">
        <v>66</v>
      </c>
      <c r="E49" s="147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393"/>
      <c r="M49" s="393"/>
      <c r="N49" s="393"/>
    </row>
    <row r="50" spans="1:14" ht="15.75">
      <c r="A50" s="146">
        <v>42</v>
      </c>
      <c r="B50" s="392" t="s">
        <v>442</v>
      </c>
      <c r="C50" s="147">
        <v>10</v>
      </c>
      <c r="D50" s="147">
        <v>30</v>
      </c>
      <c r="E50" s="147">
        <v>0</v>
      </c>
      <c r="F50" s="147">
        <v>0</v>
      </c>
      <c r="G50" s="147">
        <v>0</v>
      </c>
      <c r="H50" s="147">
        <v>0</v>
      </c>
      <c r="I50" s="147">
        <v>0</v>
      </c>
      <c r="J50" s="147">
        <v>0</v>
      </c>
      <c r="K50" s="147">
        <v>0</v>
      </c>
      <c r="L50" s="393"/>
      <c r="M50" s="393"/>
      <c r="N50" s="393"/>
    </row>
    <row r="51" spans="1:14" ht="15.75">
      <c r="A51" s="146">
        <v>43</v>
      </c>
      <c r="B51" s="392" t="s">
        <v>106</v>
      </c>
      <c r="C51" s="147">
        <v>0</v>
      </c>
      <c r="D51" s="147">
        <v>0</v>
      </c>
      <c r="E51" s="147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393"/>
      <c r="M51" s="393"/>
      <c r="N51" s="393"/>
    </row>
    <row r="52" spans="1:14" ht="15.75">
      <c r="A52" s="146">
        <v>44</v>
      </c>
      <c r="B52" s="392" t="s">
        <v>480</v>
      </c>
      <c r="C52" s="147">
        <v>0</v>
      </c>
      <c r="D52" s="147">
        <v>0</v>
      </c>
      <c r="E52" s="147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393"/>
      <c r="M52" s="393"/>
      <c r="N52" s="393"/>
    </row>
    <row r="53" spans="1:14" ht="15.75">
      <c r="A53" s="385"/>
      <c r="B53" s="394" t="s">
        <v>635</v>
      </c>
      <c r="C53" s="147">
        <v>548</v>
      </c>
      <c r="D53" s="147">
        <v>1119</v>
      </c>
      <c r="E53" s="147">
        <v>475</v>
      </c>
      <c r="F53" s="147">
        <v>2802</v>
      </c>
      <c r="G53" s="147">
        <v>529</v>
      </c>
      <c r="H53" s="147">
        <v>1309</v>
      </c>
      <c r="I53" s="147">
        <v>0</v>
      </c>
      <c r="J53" s="147">
        <v>0</v>
      </c>
      <c r="K53" s="147">
        <v>0</v>
      </c>
      <c r="L53" s="393"/>
      <c r="M53" s="393"/>
      <c r="N53" s="393"/>
    </row>
    <row r="54" spans="1:14" ht="15.75">
      <c r="A54" s="385"/>
      <c r="B54" s="394"/>
      <c r="C54" s="147"/>
      <c r="D54" s="147"/>
      <c r="E54" s="147"/>
      <c r="F54" s="147"/>
      <c r="G54" s="147"/>
      <c r="H54" s="147"/>
      <c r="I54" s="147"/>
      <c r="J54" s="147"/>
      <c r="K54" s="147"/>
      <c r="L54" s="393"/>
      <c r="M54" s="393"/>
      <c r="N54" s="393"/>
    </row>
    <row r="55" spans="1:14" ht="15.75">
      <c r="A55" s="385" t="s">
        <v>611</v>
      </c>
      <c r="B55" s="394" t="s">
        <v>447</v>
      </c>
      <c r="C55" s="150"/>
      <c r="D55" s="150"/>
      <c r="E55" s="150"/>
      <c r="F55" s="150"/>
      <c r="G55" s="150"/>
      <c r="H55" s="150"/>
      <c r="I55" s="150"/>
      <c r="J55" s="150"/>
      <c r="K55" s="150"/>
      <c r="L55" s="393"/>
      <c r="M55" s="393"/>
      <c r="N55" s="393"/>
    </row>
    <row r="56" spans="1:14" ht="15.75">
      <c r="A56" s="146">
        <v>45</v>
      </c>
      <c r="B56" s="392" t="s">
        <v>577</v>
      </c>
      <c r="C56" s="147">
        <v>64</v>
      </c>
      <c r="D56" s="147">
        <v>133</v>
      </c>
      <c r="E56" s="147">
        <v>0</v>
      </c>
      <c r="F56" s="147">
        <v>0</v>
      </c>
      <c r="G56" s="147">
        <v>0</v>
      </c>
      <c r="H56" s="147">
        <v>0</v>
      </c>
      <c r="I56" s="147">
        <v>0</v>
      </c>
      <c r="J56" s="147">
        <v>0</v>
      </c>
      <c r="K56" s="147">
        <v>0</v>
      </c>
      <c r="L56" s="393"/>
      <c r="M56" s="393"/>
      <c r="N56" s="393"/>
    </row>
    <row r="57" spans="1:14" ht="15.75">
      <c r="A57" s="146">
        <v>46</v>
      </c>
      <c r="B57" s="392" t="s">
        <v>450</v>
      </c>
      <c r="C57" s="147">
        <v>322</v>
      </c>
      <c r="D57" s="147">
        <v>760</v>
      </c>
      <c r="E57" s="147">
        <v>541</v>
      </c>
      <c r="F57" s="147">
        <v>1279</v>
      </c>
      <c r="G57" s="147">
        <v>305</v>
      </c>
      <c r="H57" s="147">
        <v>721</v>
      </c>
      <c r="I57" s="147">
        <v>34</v>
      </c>
      <c r="J57" s="147">
        <v>61</v>
      </c>
      <c r="K57" s="147">
        <v>44</v>
      </c>
      <c r="L57" s="393">
        <v>4.4736842105263159</v>
      </c>
      <c r="M57" s="393">
        <v>4.7693510555121188</v>
      </c>
      <c r="N57" s="393">
        <v>6.102635228848821</v>
      </c>
    </row>
    <row r="58" spans="1:14" ht="15.75">
      <c r="A58" s="146">
        <v>47</v>
      </c>
      <c r="B58" s="392" t="s">
        <v>578</v>
      </c>
      <c r="C58" s="147">
        <v>79</v>
      </c>
      <c r="D58" s="147">
        <v>275</v>
      </c>
      <c r="E58" s="147">
        <v>0</v>
      </c>
      <c r="F58" s="147">
        <v>0</v>
      </c>
      <c r="G58" s="147">
        <v>0</v>
      </c>
      <c r="H58" s="147">
        <v>0</v>
      </c>
      <c r="I58" s="147">
        <v>0</v>
      </c>
      <c r="J58" s="147">
        <v>0</v>
      </c>
      <c r="K58" s="147">
        <v>0</v>
      </c>
      <c r="L58" s="393"/>
      <c r="M58" s="393"/>
      <c r="N58" s="393"/>
    </row>
    <row r="59" spans="1:14" ht="15.75">
      <c r="A59" s="385"/>
      <c r="B59" s="394" t="s">
        <v>452</v>
      </c>
      <c r="C59" s="147">
        <v>465</v>
      </c>
      <c r="D59" s="147">
        <v>1168</v>
      </c>
      <c r="E59" s="147">
        <v>541</v>
      </c>
      <c r="F59" s="147">
        <v>1279</v>
      </c>
      <c r="G59" s="147">
        <v>305</v>
      </c>
      <c r="H59" s="147">
        <v>721</v>
      </c>
      <c r="I59" s="147">
        <v>34</v>
      </c>
      <c r="J59" s="147">
        <v>61</v>
      </c>
      <c r="K59" s="147">
        <v>44</v>
      </c>
      <c r="L59" s="393">
        <v>2.9109589041095889</v>
      </c>
      <c r="M59" s="393">
        <v>4.7693510555121188</v>
      </c>
      <c r="N59" s="393">
        <v>6.102635228848821</v>
      </c>
    </row>
    <row r="60" spans="1:14" ht="15.75">
      <c r="A60" s="385"/>
      <c r="B60" s="394" t="s">
        <v>636</v>
      </c>
      <c r="C60" s="396">
        <v>8517</v>
      </c>
      <c r="D60" s="396">
        <v>25352</v>
      </c>
      <c r="E60" s="396">
        <v>1877</v>
      </c>
      <c r="F60" s="396">
        <v>6582</v>
      </c>
      <c r="G60" s="396">
        <v>4092</v>
      </c>
      <c r="H60" s="396">
        <v>13976</v>
      </c>
      <c r="I60" s="396">
        <v>1868</v>
      </c>
      <c r="J60" s="396">
        <v>671</v>
      </c>
      <c r="K60" s="396">
        <v>2808</v>
      </c>
      <c r="L60" s="397">
        <v>7.3682549700220896</v>
      </c>
      <c r="M60" s="397">
        <v>10.194469766028563</v>
      </c>
      <c r="N60" s="397">
        <v>20.091585575271896</v>
      </c>
    </row>
    <row r="61" spans="1:14" ht="15.75">
      <c r="A61" s="385"/>
      <c r="B61" s="394" t="s">
        <v>637</v>
      </c>
      <c r="C61" s="396">
        <v>8052</v>
      </c>
      <c r="D61" s="396">
        <v>24184</v>
      </c>
      <c r="E61" s="396">
        <v>1336</v>
      </c>
      <c r="F61" s="396">
        <v>5303</v>
      </c>
      <c r="G61" s="396">
        <v>3787</v>
      </c>
      <c r="H61" s="396">
        <v>13255</v>
      </c>
      <c r="I61" s="396">
        <v>1834</v>
      </c>
      <c r="J61" s="396">
        <v>610</v>
      </c>
      <c r="K61" s="396">
        <v>2764</v>
      </c>
      <c r="L61" s="397">
        <v>7.5835262983790939</v>
      </c>
      <c r="M61" s="397">
        <v>11.502922873844994</v>
      </c>
      <c r="N61" s="397">
        <v>20.852508487363259</v>
      </c>
    </row>
    <row r="62" spans="1:14" ht="15.75">
      <c r="A62" s="385" t="s">
        <v>638</v>
      </c>
      <c r="B62" s="394" t="s">
        <v>639</v>
      </c>
      <c r="C62" s="147"/>
      <c r="D62" s="147"/>
      <c r="E62" s="147"/>
      <c r="F62" s="147"/>
      <c r="G62" s="147"/>
      <c r="H62" s="147"/>
      <c r="I62" s="147"/>
      <c r="J62" s="147"/>
      <c r="K62" s="147"/>
      <c r="L62" s="393"/>
      <c r="M62" s="393"/>
      <c r="N62" s="393"/>
    </row>
    <row r="63" spans="1:14" ht="15.75">
      <c r="A63" s="146">
        <v>48</v>
      </c>
      <c r="B63" s="392" t="s">
        <v>457</v>
      </c>
      <c r="C63" s="147">
        <v>0</v>
      </c>
      <c r="D63" s="147">
        <v>0</v>
      </c>
      <c r="E63" s="147">
        <v>0</v>
      </c>
      <c r="F63" s="147">
        <v>0</v>
      </c>
      <c r="G63" s="147">
        <v>0</v>
      </c>
      <c r="H63" s="147">
        <v>0</v>
      </c>
      <c r="I63" s="147">
        <v>0</v>
      </c>
      <c r="J63" s="147">
        <v>0</v>
      </c>
      <c r="K63" s="147">
        <v>0</v>
      </c>
      <c r="L63" s="393"/>
      <c r="M63" s="393"/>
      <c r="N63" s="393"/>
    </row>
    <row r="64" spans="1:14" ht="15.75">
      <c r="A64" s="146">
        <v>49</v>
      </c>
      <c r="B64" s="392" t="s">
        <v>640</v>
      </c>
      <c r="C64" s="147">
        <v>0</v>
      </c>
      <c r="D64" s="147">
        <v>0</v>
      </c>
      <c r="E64" s="147">
        <v>0</v>
      </c>
      <c r="F64" s="147">
        <v>0</v>
      </c>
      <c r="G64" s="147">
        <v>0</v>
      </c>
      <c r="H64" s="147">
        <v>0</v>
      </c>
      <c r="I64" s="147">
        <v>0</v>
      </c>
      <c r="J64" s="147">
        <v>0</v>
      </c>
      <c r="K64" s="147">
        <v>0</v>
      </c>
      <c r="L64" s="393"/>
      <c r="M64" s="393"/>
      <c r="N64" s="393"/>
    </row>
    <row r="65" spans="1:14" ht="15.75">
      <c r="A65" s="146">
        <v>50</v>
      </c>
      <c r="B65" s="392" t="s">
        <v>641</v>
      </c>
      <c r="C65" s="147">
        <v>0</v>
      </c>
      <c r="D65" s="147">
        <v>0</v>
      </c>
      <c r="E65" s="147">
        <v>0</v>
      </c>
      <c r="F65" s="147">
        <v>0</v>
      </c>
      <c r="G65" s="147">
        <v>0</v>
      </c>
      <c r="H65" s="147">
        <v>0</v>
      </c>
      <c r="I65" s="147">
        <v>0</v>
      </c>
      <c r="J65" s="147">
        <v>0</v>
      </c>
      <c r="K65" s="147">
        <v>0</v>
      </c>
      <c r="L65" s="393"/>
      <c r="M65" s="393"/>
      <c r="N65" s="393"/>
    </row>
    <row r="66" spans="1:14" ht="15.75">
      <c r="A66" s="385"/>
      <c r="B66" s="394" t="s">
        <v>460</v>
      </c>
      <c r="C66" s="147">
        <v>0</v>
      </c>
      <c r="D66" s="147">
        <v>0</v>
      </c>
      <c r="E66" s="147">
        <v>0</v>
      </c>
      <c r="F66" s="147">
        <v>0</v>
      </c>
      <c r="G66" s="147">
        <v>0</v>
      </c>
      <c r="H66" s="147">
        <v>0</v>
      </c>
      <c r="I66" s="147">
        <v>0</v>
      </c>
      <c r="J66" s="147">
        <v>0</v>
      </c>
      <c r="K66" s="147">
        <v>0</v>
      </c>
      <c r="L66" s="393"/>
      <c r="M66" s="393"/>
      <c r="N66" s="393"/>
    </row>
    <row r="67" spans="1:14" ht="15.75">
      <c r="A67" s="158" t="s">
        <v>642</v>
      </c>
      <c r="B67" s="394" t="s">
        <v>462</v>
      </c>
      <c r="C67" s="147">
        <v>0</v>
      </c>
      <c r="D67" s="147">
        <v>0</v>
      </c>
      <c r="E67" s="147">
        <v>0</v>
      </c>
      <c r="F67" s="147">
        <v>0</v>
      </c>
      <c r="G67" s="147">
        <v>0</v>
      </c>
      <c r="H67" s="147">
        <v>0</v>
      </c>
      <c r="I67" s="147">
        <v>0</v>
      </c>
      <c r="J67" s="147">
        <v>0</v>
      </c>
      <c r="K67" s="147">
        <v>0</v>
      </c>
      <c r="L67" s="393"/>
      <c r="M67" s="393"/>
      <c r="N67" s="393"/>
    </row>
    <row r="68" spans="1:14" ht="15.75">
      <c r="A68" s="398"/>
      <c r="B68" s="394" t="s">
        <v>643</v>
      </c>
      <c r="C68" s="147">
        <v>0</v>
      </c>
      <c r="D68" s="147">
        <v>0</v>
      </c>
      <c r="E68" s="147">
        <v>0</v>
      </c>
      <c r="F68" s="147">
        <v>0</v>
      </c>
      <c r="G68" s="147">
        <v>0</v>
      </c>
      <c r="H68" s="147">
        <v>0</v>
      </c>
      <c r="I68" s="147">
        <v>0</v>
      </c>
      <c r="J68" s="147">
        <v>0</v>
      </c>
      <c r="K68" s="147">
        <v>0</v>
      </c>
      <c r="L68" s="393"/>
      <c r="M68" s="393"/>
      <c r="N68" s="393"/>
    </row>
    <row r="69" spans="1:14" ht="15.75">
      <c r="A69" s="385"/>
      <c r="B69" s="394" t="s">
        <v>495</v>
      </c>
      <c r="C69" s="396">
        <v>8517</v>
      </c>
      <c r="D69" s="396">
        <v>25352</v>
      </c>
      <c r="E69" s="396">
        <v>1877</v>
      </c>
      <c r="F69" s="396">
        <v>6582</v>
      </c>
      <c r="G69" s="396">
        <v>4092</v>
      </c>
      <c r="H69" s="396">
        <v>13976</v>
      </c>
      <c r="I69" s="396">
        <v>1868</v>
      </c>
      <c r="J69" s="396">
        <v>671</v>
      </c>
      <c r="K69" s="396">
        <v>2808</v>
      </c>
      <c r="L69" s="397">
        <v>7.3682549700220896</v>
      </c>
      <c r="M69" s="397">
        <v>10.194469766028563</v>
      </c>
      <c r="N69" s="397">
        <v>20.091585575271896</v>
      </c>
    </row>
  </sheetData>
  <mergeCells count="7">
    <mergeCell ref="A1:N1"/>
    <mergeCell ref="C2:H2"/>
    <mergeCell ref="I2:K2"/>
    <mergeCell ref="L2:N2"/>
    <mergeCell ref="C4:D4"/>
    <mergeCell ref="E4:F4"/>
    <mergeCell ref="G4:H4"/>
  </mergeCells>
  <pageMargins left="0.7" right="0.7" top="0.75" bottom="0.75" header="0.3" footer="0.3"/>
  <pageSetup scale="50" orientation="portrait" verticalDpi="0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N56"/>
  <sheetViews>
    <sheetView topLeftCell="C37" workbookViewId="0">
      <selection activeCell="V30" sqref="V30"/>
    </sheetView>
  </sheetViews>
  <sheetFormatPr defaultRowHeight="12.75"/>
  <cols>
    <col min="1" max="1" width="4.42578125" style="367" bestFit="1" customWidth="1"/>
    <col min="2" max="2" width="25" style="367" customWidth="1"/>
    <col min="3" max="3" width="9.28515625" style="367" customWidth="1"/>
    <col min="4" max="4" width="12.85546875" style="367" customWidth="1"/>
    <col min="5" max="5" width="9.85546875" style="367" customWidth="1"/>
    <col min="6" max="6" width="9.5703125" style="367" customWidth="1"/>
    <col min="7" max="8" width="10.28515625" style="367" customWidth="1"/>
    <col min="9" max="9" width="8.5703125" style="367" customWidth="1"/>
    <col min="10" max="11" width="10.85546875" style="367" customWidth="1"/>
    <col min="12" max="12" width="10.42578125" style="367" customWidth="1"/>
    <col min="13" max="13" width="14.7109375" style="367" customWidth="1"/>
    <col min="14" max="14" width="12.5703125" style="367" customWidth="1"/>
    <col min="15" max="16384" width="9.140625" style="367"/>
  </cols>
  <sheetData>
    <row r="1" spans="1:14" ht="14.25">
      <c r="A1" s="779" t="s">
        <v>862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</row>
    <row r="2" spans="1:14" ht="14.25">
      <c r="A2" s="779" t="s">
        <v>644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</row>
    <row r="3" spans="1:14" ht="15.75">
      <c r="A3" s="780" t="s">
        <v>645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</row>
    <row r="4" spans="1:14" ht="14.25">
      <c r="A4" s="781" t="s">
        <v>646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</row>
    <row r="5" spans="1:14">
      <c r="A5" s="782" t="s">
        <v>647</v>
      </c>
      <c r="B5" s="784" t="s">
        <v>413</v>
      </c>
      <c r="C5" s="775" t="s">
        <v>648</v>
      </c>
      <c r="D5" s="776"/>
      <c r="E5" s="786" t="s">
        <v>467</v>
      </c>
      <c r="F5" s="787"/>
      <c r="G5" s="775" t="s">
        <v>649</v>
      </c>
      <c r="H5" s="776"/>
      <c r="I5" s="775" t="s">
        <v>650</v>
      </c>
      <c r="J5" s="776"/>
      <c r="K5" s="775" t="s">
        <v>651</v>
      </c>
      <c r="L5" s="776"/>
      <c r="M5" s="775" t="s">
        <v>652</v>
      </c>
      <c r="N5" s="776"/>
    </row>
    <row r="6" spans="1:14">
      <c r="A6" s="783"/>
      <c r="B6" s="785"/>
      <c r="C6" s="402" t="s">
        <v>653</v>
      </c>
      <c r="D6" s="402" t="s">
        <v>654</v>
      </c>
      <c r="E6" s="402" t="s">
        <v>653</v>
      </c>
      <c r="F6" s="402" t="s">
        <v>654</v>
      </c>
      <c r="G6" s="402" t="s">
        <v>653</v>
      </c>
      <c r="H6" s="402" t="s">
        <v>654</v>
      </c>
      <c r="I6" s="402" t="s">
        <v>653</v>
      </c>
      <c r="J6" s="402" t="s">
        <v>654</v>
      </c>
      <c r="K6" s="402" t="s">
        <v>653</v>
      </c>
      <c r="L6" s="402" t="s">
        <v>654</v>
      </c>
      <c r="M6" s="402" t="s">
        <v>653</v>
      </c>
      <c r="N6" s="402" t="s">
        <v>654</v>
      </c>
    </row>
    <row r="7" spans="1:14">
      <c r="A7" s="403" t="s">
        <v>426</v>
      </c>
      <c r="B7" s="404" t="s">
        <v>655</v>
      </c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</row>
    <row r="8" spans="1:14">
      <c r="A8" s="406">
        <v>1</v>
      </c>
      <c r="B8" s="407" t="s">
        <v>9</v>
      </c>
      <c r="C8" s="405">
        <v>150548</v>
      </c>
      <c r="D8" s="405">
        <v>421571</v>
      </c>
      <c r="E8" s="405">
        <v>73385</v>
      </c>
      <c r="F8" s="405">
        <v>106536</v>
      </c>
      <c r="G8" s="405">
        <v>42053</v>
      </c>
      <c r="H8" s="405">
        <v>150997</v>
      </c>
      <c r="I8" s="405">
        <v>9760</v>
      </c>
      <c r="J8" s="405">
        <v>20578</v>
      </c>
      <c r="K8" s="405">
        <v>7748</v>
      </c>
      <c r="L8" s="405">
        <v>119269</v>
      </c>
      <c r="M8" s="405">
        <v>1481004</v>
      </c>
      <c r="N8" s="405">
        <v>5552941</v>
      </c>
    </row>
    <row r="9" spans="1:14">
      <c r="A9" s="406">
        <v>2</v>
      </c>
      <c r="B9" s="407" t="s">
        <v>10</v>
      </c>
      <c r="C9" s="405">
        <v>46402</v>
      </c>
      <c r="D9" s="405">
        <v>192661</v>
      </c>
      <c r="E9" s="405">
        <v>21512</v>
      </c>
      <c r="F9" s="405">
        <v>24126</v>
      </c>
      <c r="G9" s="405">
        <v>12201</v>
      </c>
      <c r="H9" s="405">
        <v>56805</v>
      </c>
      <c r="I9" s="405">
        <v>5886</v>
      </c>
      <c r="J9" s="405">
        <v>7083</v>
      </c>
      <c r="K9" s="405">
        <v>5078</v>
      </c>
      <c r="L9" s="405">
        <v>101229</v>
      </c>
      <c r="M9" s="405">
        <v>506864</v>
      </c>
      <c r="N9" s="405">
        <v>2528029</v>
      </c>
    </row>
    <row r="10" spans="1:14">
      <c r="A10" s="406">
        <v>3</v>
      </c>
      <c r="B10" s="407" t="s">
        <v>22</v>
      </c>
      <c r="C10" s="405">
        <v>116616</v>
      </c>
      <c r="D10" s="405">
        <v>163179</v>
      </c>
      <c r="E10" s="405">
        <v>41582</v>
      </c>
      <c r="F10" s="405">
        <v>49721</v>
      </c>
      <c r="G10" s="405">
        <v>31549</v>
      </c>
      <c r="H10" s="405">
        <v>38849</v>
      </c>
      <c r="I10" s="405">
        <v>6137</v>
      </c>
      <c r="J10" s="405">
        <v>10010</v>
      </c>
      <c r="K10" s="405">
        <v>28632</v>
      </c>
      <c r="L10" s="405">
        <v>51139</v>
      </c>
      <c r="M10" s="405">
        <v>872181</v>
      </c>
      <c r="N10" s="405">
        <v>4565042</v>
      </c>
    </row>
    <row r="11" spans="1:14">
      <c r="A11" s="406">
        <v>4</v>
      </c>
      <c r="B11" s="407" t="s">
        <v>313</v>
      </c>
      <c r="C11" s="405">
        <v>28736</v>
      </c>
      <c r="D11" s="405">
        <v>46357</v>
      </c>
      <c r="E11" s="405">
        <v>14240</v>
      </c>
      <c r="F11" s="405">
        <v>26799</v>
      </c>
      <c r="G11" s="405">
        <v>10149</v>
      </c>
      <c r="H11" s="405">
        <v>8275</v>
      </c>
      <c r="I11" s="405">
        <v>4</v>
      </c>
      <c r="J11" s="405">
        <v>30</v>
      </c>
      <c r="K11" s="405">
        <v>2851</v>
      </c>
      <c r="L11" s="405">
        <v>8387</v>
      </c>
      <c r="M11" s="405">
        <v>238168</v>
      </c>
      <c r="N11" s="405">
        <v>814361</v>
      </c>
    </row>
    <row r="12" spans="1:14" s="410" customFormat="1">
      <c r="A12" s="408">
        <v>5</v>
      </c>
      <c r="B12" s="409" t="s">
        <v>314</v>
      </c>
      <c r="C12" s="405">
        <v>87799</v>
      </c>
      <c r="D12" s="405">
        <v>165503</v>
      </c>
      <c r="E12" s="405">
        <v>68940</v>
      </c>
      <c r="F12" s="405">
        <v>98839</v>
      </c>
      <c r="G12" s="405">
        <v>9966</v>
      </c>
      <c r="H12" s="405">
        <v>20469</v>
      </c>
      <c r="I12" s="405">
        <v>2410</v>
      </c>
      <c r="J12" s="405">
        <v>16525</v>
      </c>
      <c r="K12" s="405">
        <v>1984</v>
      </c>
      <c r="L12" s="405">
        <v>7364</v>
      </c>
      <c r="M12" s="405">
        <v>772202</v>
      </c>
      <c r="N12" s="405">
        <v>5746075</v>
      </c>
    </row>
    <row r="13" spans="1:14">
      <c r="A13" s="406">
        <v>6</v>
      </c>
      <c r="B13" s="407" t="s">
        <v>315</v>
      </c>
      <c r="C13" s="405">
        <v>80569</v>
      </c>
      <c r="D13" s="405">
        <v>159478</v>
      </c>
      <c r="E13" s="405">
        <v>43806</v>
      </c>
      <c r="F13" s="405">
        <v>53324</v>
      </c>
      <c r="G13" s="405">
        <v>20598</v>
      </c>
      <c r="H13" s="405">
        <v>28432</v>
      </c>
      <c r="I13" s="405">
        <v>190</v>
      </c>
      <c r="J13" s="405">
        <v>5556</v>
      </c>
      <c r="K13" s="405">
        <v>8977</v>
      </c>
      <c r="L13" s="405">
        <v>60009</v>
      </c>
      <c r="M13" s="405">
        <v>909459</v>
      </c>
      <c r="N13" s="405">
        <v>3964027</v>
      </c>
    </row>
    <row r="14" spans="1:14">
      <c r="A14" s="406">
        <v>7</v>
      </c>
      <c r="B14" s="407" t="s">
        <v>24</v>
      </c>
      <c r="C14" s="405">
        <v>34349</v>
      </c>
      <c r="D14" s="405">
        <v>102190</v>
      </c>
      <c r="E14" s="405">
        <v>24213</v>
      </c>
      <c r="F14" s="405">
        <v>28391</v>
      </c>
      <c r="G14" s="405">
        <v>5521</v>
      </c>
      <c r="H14" s="405">
        <v>18058</v>
      </c>
      <c r="I14" s="405">
        <v>442</v>
      </c>
      <c r="J14" s="405">
        <v>110</v>
      </c>
      <c r="K14" s="405">
        <v>2491</v>
      </c>
      <c r="L14" s="405">
        <v>25151</v>
      </c>
      <c r="M14" s="405">
        <v>570911</v>
      </c>
      <c r="N14" s="405">
        <v>2363731</v>
      </c>
    </row>
    <row r="15" spans="1:14">
      <c r="A15" s="411"/>
      <c r="B15" s="404" t="s">
        <v>656</v>
      </c>
      <c r="C15" s="412">
        <v>545019</v>
      </c>
      <c r="D15" s="412">
        <v>1250939</v>
      </c>
      <c r="E15" s="412">
        <v>287678</v>
      </c>
      <c r="F15" s="412">
        <v>387736</v>
      </c>
      <c r="G15" s="412">
        <v>132037</v>
      </c>
      <c r="H15" s="412">
        <v>321885</v>
      </c>
      <c r="I15" s="412">
        <v>24829</v>
      </c>
      <c r="J15" s="412">
        <v>59892</v>
      </c>
      <c r="K15" s="412">
        <v>57761</v>
      </c>
      <c r="L15" s="412">
        <v>372548</v>
      </c>
      <c r="M15" s="412">
        <v>5350789</v>
      </c>
      <c r="N15" s="412">
        <v>25534206</v>
      </c>
    </row>
    <row r="16" spans="1:14">
      <c r="A16" s="403" t="s">
        <v>657</v>
      </c>
      <c r="B16" s="404" t="s">
        <v>658</v>
      </c>
      <c r="C16" s="405"/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13"/>
    </row>
    <row r="17" spans="1:14" ht="15.75">
      <c r="A17" s="414">
        <v>1</v>
      </c>
      <c r="B17" s="415" t="s">
        <v>5</v>
      </c>
      <c r="C17" s="405">
        <v>1361</v>
      </c>
      <c r="D17" s="405">
        <v>13685</v>
      </c>
      <c r="E17" s="405">
        <v>349</v>
      </c>
      <c r="F17" s="405">
        <v>1103</v>
      </c>
      <c r="G17" s="405">
        <v>596</v>
      </c>
      <c r="H17" s="405">
        <v>3850</v>
      </c>
      <c r="I17" s="405">
        <v>114</v>
      </c>
      <c r="J17" s="405">
        <v>4159</v>
      </c>
      <c r="K17" s="405">
        <v>168</v>
      </c>
      <c r="L17" s="405">
        <v>4003</v>
      </c>
      <c r="M17" s="405">
        <v>19258</v>
      </c>
      <c r="N17" s="405">
        <v>245729</v>
      </c>
    </row>
    <row r="18" spans="1:14" ht="15.75">
      <c r="A18" s="414">
        <v>2</v>
      </c>
      <c r="B18" s="415" t="s">
        <v>6</v>
      </c>
      <c r="C18" s="405">
        <v>6222</v>
      </c>
      <c r="D18" s="405">
        <v>25219</v>
      </c>
      <c r="E18" s="405">
        <v>697</v>
      </c>
      <c r="F18" s="405">
        <v>4062</v>
      </c>
      <c r="G18" s="405">
        <v>752</v>
      </c>
      <c r="H18" s="405">
        <v>6487</v>
      </c>
      <c r="I18" s="405">
        <v>2</v>
      </c>
      <c r="J18" s="405">
        <v>3</v>
      </c>
      <c r="K18" s="405">
        <v>333</v>
      </c>
      <c r="L18" s="405">
        <v>8931</v>
      </c>
      <c r="M18" s="405">
        <v>69334</v>
      </c>
      <c r="N18" s="405">
        <v>620236</v>
      </c>
    </row>
    <row r="19" spans="1:14" ht="15.75">
      <c r="A19" s="414">
        <v>3</v>
      </c>
      <c r="B19" s="415" t="s">
        <v>40</v>
      </c>
      <c r="C19" s="405">
        <v>8095</v>
      </c>
      <c r="D19" s="405">
        <v>21272</v>
      </c>
      <c r="E19" s="405">
        <v>3278</v>
      </c>
      <c r="F19" s="405">
        <v>4543</v>
      </c>
      <c r="G19" s="405">
        <v>1885</v>
      </c>
      <c r="H19" s="405">
        <v>5427</v>
      </c>
      <c r="I19" s="405">
        <v>511</v>
      </c>
      <c r="J19" s="405">
        <v>6314</v>
      </c>
      <c r="K19" s="405">
        <v>1629</v>
      </c>
      <c r="L19" s="405">
        <v>2108</v>
      </c>
      <c r="M19" s="405">
        <v>56923</v>
      </c>
      <c r="N19" s="405">
        <v>769636</v>
      </c>
    </row>
    <row r="20" spans="1:14" ht="15.75">
      <c r="A20" s="414">
        <v>4</v>
      </c>
      <c r="B20" s="416" t="s">
        <v>85</v>
      </c>
      <c r="C20" s="405">
        <v>10648</v>
      </c>
      <c r="D20" s="405">
        <v>113291</v>
      </c>
      <c r="E20" s="405">
        <v>4729</v>
      </c>
      <c r="F20" s="405">
        <v>16289</v>
      </c>
      <c r="G20" s="405">
        <v>2019</v>
      </c>
      <c r="H20" s="405">
        <v>13662</v>
      </c>
      <c r="I20" s="405">
        <v>509</v>
      </c>
      <c r="J20" s="405">
        <v>17</v>
      </c>
      <c r="K20" s="405">
        <v>264</v>
      </c>
      <c r="L20" s="405">
        <v>76133</v>
      </c>
      <c r="M20" s="405">
        <v>116561</v>
      </c>
      <c r="N20" s="405">
        <v>1102852</v>
      </c>
    </row>
    <row r="21" spans="1:14" ht="15.75">
      <c r="A21" s="414">
        <v>5</v>
      </c>
      <c r="B21" s="416" t="s">
        <v>42</v>
      </c>
      <c r="C21" s="405">
        <v>4362</v>
      </c>
      <c r="D21" s="405">
        <v>30981</v>
      </c>
      <c r="E21" s="405">
        <v>928</v>
      </c>
      <c r="F21" s="405">
        <v>7348</v>
      </c>
      <c r="G21" s="405">
        <v>1486</v>
      </c>
      <c r="H21" s="405">
        <v>10983</v>
      </c>
      <c r="I21" s="405">
        <v>825</v>
      </c>
      <c r="J21" s="405">
        <v>628</v>
      </c>
      <c r="K21" s="405">
        <v>288</v>
      </c>
      <c r="L21" s="405">
        <v>9003</v>
      </c>
      <c r="M21" s="405">
        <v>29137</v>
      </c>
      <c r="N21" s="405">
        <v>461988</v>
      </c>
    </row>
    <row r="22" spans="1:14" ht="15.75">
      <c r="A22" s="414">
        <v>6</v>
      </c>
      <c r="B22" s="415" t="s">
        <v>316</v>
      </c>
      <c r="C22" s="405">
        <v>7416</v>
      </c>
      <c r="D22" s="405">
        <v>19407</v>
      </c>
      <c r="E22" s="405">
        <v>1792</v>
      </c>
      <c r="F22" s="405">
        <v>2608</v>
      </c>
      <c r="G22" s="405">
        <v>3293</v>
      </c>
      <c r="H22" s="405">
        <v>5666</v>
      </c>
      <c r="I22" s="405">
        <v>114</v>
      </c>
      <c r="J22" s="405">
        <v>20</v>
      </c>
      <c r="K22" s="405">
        <v>1602</v>
      </c>
      <c r="L22" s="405">
        <v>9277</v>
      </c>
      <c r="M22" s="405">
        <v>77970</v>
      </c>
      <c r="N22" s="405">
        <v>449662</v>
      </c>
    </row>
    <row r="23" spans="1:14" ht="15.75">
      <c r="A23" s="414">
        <v>7</v>
      </c>
      <c r="B23" s="416" t="s">
        <v>44</v>
      </c>
      <c r="C23" s="405">
        <v>2764</v>
      </c>
      <c r="D23" s="405">
        <v>13001</v>
      </c>
      <c r="E23" s="405">
        <v>526</v>
      </c>
      <c r="F23" s="405">
        <v>1488</v>
      </c>
      <c r="G23" s="405">
        <v>1418</v>
      </c>
      <c r="H23" s="405">
        <v>3554</v>
      </c>
      <c r="I23" s="405">
        <v>613</v>
      </c>
      <c r="J23" s="405">
        <v>714</v>
      </c>
      <c r="K23" s="405">
        <v>207</v>
      </c>
      <c r="L23" s="405">
        <v>7245</v>
      </c>
      <c r="M23" s="405">
        <v>15001</v>
      </c>
      <c r="N23" s="405">
        <v>141102</v>
      </c>
    </row>
    <row r="24" spans="1:14" ht="15.75">
      <c r="A24" s="414">
        <v>8</v>
      </c>
      <c r="B24" s="416" t="s">
        <v>14</v>
      </c>
      <c r="C24" s="405">
        <v>3932</v>
      </c>
      <c r="D24" s="405">
        <v>12185</v>
      </c>
      <c r="E24" s="405">
        <v>1889</v>
      </c>
      <c r="F24" s="405">
        <v>5582</v>
      </c>
      <c r="G24" s="405">
        <v>811</v>
      </c>
      <c r="H24" s="405">
        <v>2287</v>
      </c>
      <c r="I24" s="405">
        <v>364</v>
      </c>
      <c r="J24" s="405">
        <v>1076</v>
      </c>
      <c r="K24" s="405">
        <v>359</v>
      </c>
      <c r="L24" s="405">
        <v>1268</v>
      </c>
      <c r="M24" s="405">
        <v>106610</v>
      </c>
      <c r="N24" s="405">
        <v>576568</v>
      </c>
    </row>
    <row r="25" spans="1:14" ht="15.75">
      <c r="A25" s="414">
        <v>9</v>
      </c>
      <c r="B25" s="416" t="s">
        <v>317</v>
      </c>
      <c r="C25" s="405">
        <v>18967</v>
      </c>
      <c r="D25" s="405">
        <v>54222</v>
      </c>
      <c r="E25" s="405">
        <v>7446</v>
      </c>
      <c r="F25" s="405">
        <v>11076</v>
      </c>
      <c r="G25" s="405">
        <v>6399</v>
      </c>
      <c r="H25" s="405">
        <v>8672</v>
      </c>
      <c r="I25" s="405">
        <v>837</v>
      </c>
      <c r="J25" s="405">
        <v>1859</v>
      </c>
      <c r="K25" s="405">
        <v>2198</v>
      </c>
      <c r="L25" s="405">
        <v>28298</v>
      </c>
      <c r="M25" s="405">
        <v>142251</v>
      </c>
      <c r="N25" s="405">
        <v>551811</v>
      </c>
    </row>
    <row r="26" spans="1:14" ht="15.75">
      <c r="A26" s="414">
        <v>10</v>
      </c>
      <c r="B26" s="416" t="s">
        <v>318</v>
      </c>
      <c r="C26" s="405">
        <v>1819</v>
      </c>
      <c r="D26" s="405">
        <v>13308</v>
      </c>
      <c r="E26" s="405">
        <v>581</v>
      </c>
      <c r="F26" s="405">
        <v>3817</v>
      </c>
      <c r="G26" s="405">
        <v>849</v>
      </c>
      <c r="H26" s="405">
        <v>1498</v>
      </c>
      <c r="I26" s="405">
        <v>8</v>
      </c>
      <c r="J26" s="405">
        <v>10</v>
      </c>
      <c r="K26" s="405">
        <v>127</v>
      </c>
      <c r="L26" s="405">
        <v>7241</v>
      </c>
      <c r="M26" s="405">
        <v>15123</v>
      </c>
      <c r="N26" s="405">
        <v>297050</v>
      </c>
    </row>
    <row r="27" spans="1:14" ht="15.75">
      <c r="A27" s="414">
        <v>11</v>
      </c>
      <c r="B27" s="416" t="s">
        <v>659</v>
      </c>
      <c r="C27" s="405">
        <v>5527</v>
      </c>
      <c r="D27" s="405">
        <v>24815</v>
      </c>
      <c r="E27" s="405">
        <v>2260</v>
      </c>
      <c r="F27" s="405">
        <v>3175</v>
      </c>
      <c r="G27" s="405">
        <v>2046</v>
      </c>
      <c r="H27" s="405">
        <v>9116</v>
      </c>
      <c r="I27" s="405">
        <v>488</v>
      </c>
      <c r="J27" s="405">
        <v>7740</v>
      </c>
      <c r="K27" s="405">
        <v>214</v>
      </c>
      <c r="L27" s="405">
        <v>820</v>
      </c>
      <c r="M27" s="405">
        <v>51821</v>
      </c>
      <c r="N27" s="405">
        <v>1160940</v>
      </c>
    </row>
    <row r="28" spans="1:14" ht="15.75">
      <c r="A28" s="414">
        <v>12</v>
      </c>
      <c r="B28" s="416" t="s">
        <v>46</v>
      </c>
      <c r="C28" s="405">
        <v>294</v>
      </c>
      <c r="D28" s="405">
        <v>1140</v>
      </c>
      <c r="E28" s="405">
        <v>0</v>
      </c>
      <c r="F28" s="405">
        <v>0</v>
      </c>
      <c r="G28" s="405">
        <v>78</v>
      </c>
      <c r="H28" s="405">
        <v>633</v>
      </c>
      <c r="I28" s="405">
        <v>4</v>
      </c>
      <c r="J28" s="405">
        <v>21</v>
      </c>
      <c r="K28" s="405">
        <v>71</v>
      </c>
      <c r="L28" s="405">
        <v>188</v>
      </c>
      <c r="M28" s="405">
        <v>2678</v>
      </c>
      <c r="N28" s="405">
        <v>181395</v>
      </c>
    </row>
    <row r="29" spans="1:14" ht="15.75">
      <c r="A29" s="414">
        <v>13</v>
      </c>
      <c r="B29" s="416" t="s">
        <v>320</v>
      </c>
      <c r="C29" s="405">
        <v>104</v>
      </c>
      <c r="D29" s="405">
        <v>1465</v>
      </c>
      <c r="E29" s="405">
        <v>0</v>
      </c>
      <c r="F29" s="405">
        <v>0</v>
      </c>
      <c r="G29" s="405">
        <v>28</v>
      </c>
      <c r="H29" s="405">
        <v>205</v>
      </c>
      <c r="I29" s="405">
        <v>20</v>
      </c>
      <c r="J29" s="405">
        <v>265</v>
      </c>
      <c r="K29" s="405">
        <v>25</v>
      </c>
      <c r="L29" s="405">
        <v>602</v>
      </c>
      <c r="M29" s="405">
        <v>5568</v>
      </c>
      <c r="N29" s="405">
        <v>104745</v>
      </c>
    </row>
    <row r="30" spans="1:14" ht="15.75">
      <c r="A30" s="414">
        <v>14</v>
      </c>
      <c r="B30" s="416" t="s">
        <v>321</v>
      </c>
      <c r="C30" s="405">
        <v>30</v>
      </c>
      <c r="D30" s="405">
        <v>3562</v>
      </c>
      <c r="E30" s="405">
        <v>0</v>
      </c>
      <c r="F30" s="405">
        <v>0</v>
      </c>
      <c r="G30" s="405">
        <v>15</v>
      </c>
      <c r="H30" s="405">
        <v>160</v>
      </c>
      <c r="I30" s="405">
        <v>7</v>
      </c>
      <c r="J30" s="405">
        <v>50</v>
      </c>
      <c r="K30" s="405">
        <v>2</v>
      </c>
      <c r="L30" s="405">
        <v>3311</v>
      </c>
      <c r="M30" s="405">
        <v>1841</v>
      </c>
      <c r="N30" s="405">
        <v>51102</v>
      </c>
    </row>
    <row r="31" spans="1:14" ht="15.75">
      <c r="A31" s="414">
        <v>15</v>
      </c>
      <c r="B31" s="416" t="s">
        <v>322</v>
      </c>
      <c r="C31" s="405">
        <v>403</v>
      </c>
      <c r="D31" s="405">
        <v>16244</v>
      </c>
      <c r="E31" s="405">
        <v>135</v>
      </c>
      <c r="F31" s="405">
        <v>237</v>
      </c>
      <c r="G31" s="405">
        <v>67</v>
      </c>
      <c r="H31" s="405">
        <v>623</v>
      </c>
      <c r="I31" s="405">
        <v>95</v>
      </c>
      <c r="J31" s="405">
        <v>700</v>
      </c>
      <c r="K31" s="405">
        <v>6</v>
      </c>
      <c r="L31" s="405">
        <v>14029</v>
      </c>
      <c r="M31" s="405">
        <v>15565</v>
      </c>
      <c r="N31" s="405">
        <v>336492</v>
      </c>
    </row>
    <row r="32" spans="1:14" ht="15.75">
      <c r="A32" s="414">
        <v>16</v>
      </c>
      <c r="B32" s="416" t="s">
        <v>323</v>
      </c>
      <c r="C32" s="405">
        <v>4347</v>
      </c>
      <c r="D32" s="405">
        <v>56246</v>
      </c>
      <c r="E32" s="405">
        <v>848</v>
      </c>
      <c r="F32" s="405">
        <v>1519</v>
      </c>
      <c r="G32" s="405">
        <v>0</v>
      </c>
      <c r="H32" s="405">
        <v>0</v>
      </c>
      <c r="I32" s="405">
        <v>0</v>
      </c>
      <c r="J32" s="405">
        <v>0</v>
      </c>
      <c r="K32" s="405">
        <v>3202</v>
      </c>
      <c r="L32" s="405">
        <v>48717</v>
      </c>
      <c r="M32" s="405">
        <v>17487</v>
      </c>
      <c r="N32" s="405">
        <v>247121</v>
      </c>
    </row>
    <row r="33" spans="1:14" ht="15.75">
      <c r="A33" s="414">
        <v>17</v>
      </c>
      <c r="B33" s="416" t="s">
        <v>324</v>
      </c>
      <c r="C33" s="405">
        <v>16087</v>
      </c>
      <c r="D33" s="405">
        <v>25758</v>
      </c>
      <c r="E33" s="405">
        <v>8552</v>
      </c>
      <c r="F33" s="405">
        <v>13248</v>
      </c>
      <c r="G33" s="405">
        <v>4583</v>
      </c>
      <c r="H33" s="405">
        <v>4625</v>
      </c>
      <c r="I33" s="405">
        <v>344</v>
      </c>
      <c r="J33" s="405">
        <v>360</v>
      </c>
      <c r="K33" s="405">
        <v>1212</v>
      </c>
      <c r="L33" s="405">
        <v>3724</v>
      </c>
      <c r="M33" s="405">
        <v>267720</v>
      </c>
      <c r="N33" s="405">
        <v>1000022</v>
      </c>
    </row>
    <row r="34" spans="1:14" ht="15.75">
      <c r="A34" s="414">
        <v>18</v>
      </c>
      <c r="B34" s="416" t="s">
        <v>325</v>
      </c>
      <c r="C34" s="405">
        <v>224</v>
      </c>
      <c r="D34" s="405">
        <v>14662</v>
      </c>
      <c r="E34" s="405">
        <v>11</v>
      </c>
      <c r="F34" s="405">
        <v>61</v>
      </c>
      <c r="G34" s="405">
        <v>129</v>
      </c>
      <c r="H34" s="405">
        <v>819</v>
      </c>
      <c r="I34" s="405">
        <v>0</v>
      </c>
      <c r="J34" s="405">
        <v>0</v>
      </c>
      <c r="K34" s="405">
        <v>43</v>
      </c>
      <c r="L34" s="405">
        <v>13483</v>
      </c>
      <c r="M34" s="405">
        <v>4086</v>
      </c>
      <c r="N34" s="405">
        <v>214583</v>
      </c>
    </row>
    <row r="35" spans="1:14" ht="15.75">
      <c r="A35" s="414"/>
      <c r="B35" s="417" t="s">
        <v>433</v>
      </c>
      <c r="C35" s="412">
        <v>92602</v>
      </c>
      <c r="D35" s="412">
        <v>460463</v>
      </c>
      <c r="E35" s="412">
        <v>34021</v>
      </c>
      <c r="F35" s="412">
        <v>76156</v>
      </c>
      <c r="G35" s="412">
        <v>26454</v>
      </c>
      <c r="H35" s="412">
        <v>78267</v>
      </c>
      <c r="I35" s="412">
        <v>4855</v>
      </c>
      <c r="J35" s="418">
        <v>23936</v>
      </c>
      <c r="K35" s="412">
        <v>11950</v>
      </c>
      <c r="L35" s="412">
        <v>238381</v>
      </c>
      <c r="M35" s="412">
        <v>1014934</v>
      </c>
      <c r="N35" s="418">
        <v>8513034</v>
      </c>
    </row>
    <row r="36" spans="1:14">
      <c r="A36" s="403" t="s">
        <v>438</v>
      </c>
      <c r="B36" s="404" t="s">
        <v>660</v>
      </c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</row>
    <row r="37" spans="1:14">
      <c r="A37" s="406">
        <v>1</v>
      </c>
      <c r="B37" s="407" t="s">
        <v>328</v>
      </c>
      <c r="C37" s="405">
        <v>7989</v>
      </c>
      <c r="D37" s="405">
        <v>35159</v>
      </c>
      <c r="E37" s="405">
        <v>4428</v>
      </c>
      <c r="F37" s="405">
        <v>7619</v>
      </c>
      <c r="G37" s="405">
        <v>1910</v>
      </c>
      <c r="H37" s="405">
        <v>9453</v>
      </c>
      <c r="I37" s="405">
        <v>69</v>
      </c>
      <c r="J37" s="405">
        <v>228</v>
      </c>
      <c r="K37" s="405">
        <v>1192</v>
      </c>
      <c r="L37" s="405">
        <v>16304</v>
      </c>
      <c r="M37" s="405">
        <v>364027</v>
      </c>
      <c r="N37" s="405">
        <v>1545765</v>
      </c>
    </row>
    <row r="38" spans="1:14">
      <c r="A38" s="406">
        <v>2</v>
      </c>
      <c r="B38" s="407" t="s">
        <v>95</v>
      </c>
      <c r="C38" s="405">
        <v>4001</v>
      </c>
      <c r="D38" s="405">
        <v>12064</v>
      </c>
      <c r="E38" s="405">
        <v>3180</v>
      </c>
      <c r="F38" s="405">
        <v>3666</v>
      </c>
      <c r="G38" s="405">
        <v>141</v>
      </c>
      <c r="H38" s="405">
        <v>3817</v>
      </c>
      <c r="I38" s="405">
        <v>7</v>
      </c>
      <c r="J38" s="405">
        <v>3</v>
      </c>
      <c r="K38" s="405">
        <v>581</v>
      </c>
      <c r="L38" s="405">
        <v>4150</v>
      </c>
      <c r="M38" s="405">
        <v>55143</v>
      </c>
      <c r="N38" s="405">
        <v>943503</v>
      </c>
    </row>
    <row r="39" spans="1:14">
      <c r="A39" s="406">
        <v>3</v>
      </c>
      <c r="B39" s="407" t="s">
        <v>661</v>
      </c>
      <c r="C39" s="405">
        <v>30229</v>
      </c>
      <c r="D39" s="405">
        <v>192783</v>
      </c>
      <c r="E39" s="405">
        <v>6258</v>
      </c>
      <c r="F39" s="405">
        <v>27457</v>
      </c>
      <c r="G39" s="405">
        <v>5903</v>
      </c>
      <c r="H39" s="413">
        <v>21342</v>
      </c>
      <c r="I39" s="413">
        <v>4458</v>
      </c>
      <c r="J39" s="413">
        <v>10040</v>
      </c>
      <c r="K39" s="405">
        <v>16345</v>
      </c>
      <c r="L39" s="413">
        <v>130796</v>
      </c>
      <c r="M39" s="405">
        <v>2901951</v>
      </c>
      <c r="N39" s="405">
        <v>12232959</v>
      </c>
    </row>
    <row r="40" spans="1:14">
      <c r="A40" s="419"/>
      <c r="B40" s="404" t="s">
        <v>635</v>
      </c>
      <c r="C40" s="412">
        <v>42219</v>
      </c>
      <c r="D40" s="412">
        <v>240006</v>
      </c>
      <c r="E40" s="412">
        <v>13866</v>
      </c>
      <c r="F40" s="412">
        <v>38742</v>
      </c>
      <c r="G40" s="412">
        <v>7954</v>
      </c>
      <c r="H40" s="412">
        <v>34612</v>
      </c>
      <c r="I40" s="412">
        <v>4534</v>
      </c>
      <c r="J40" s="418">
        <v>10271</v>
      </c>
      <c r="K40" s="412">
        <v>18118</v>
      </c>
      <c r="L40" s="412">
        <v>151250</v>
      </c>
      <c r="M40" s="412">
        <v>3321121</v>
      </c>
      <c r="N40" s="412">
        <v>14722227</v>
      </c>
    </row>
    <row r="41" spans="1:14">
      <c r="A41" s="403" t="s">
        <v>446</v>
      </c>
      <c r="B41" s="404" t="s">
        <v>447</v>
      </c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</row>
    <row r="42" spans="1:14" ht="15.75">
      <c r="A42" s="406"/>
      <c r="B42" s="420"/>
      <c r="C42" s="405"/>
      <c r="D42" s="405"/>
      <c r="E42" s="405"/>
      <c r="F42" s="405"/>
      <c r="G42" s="405"/>
      <c r="H42" s="405"/>
      <c r="I42" s="405"/>
      <c r="J42" s="405"/>
      <c r="K42" s="405"/>
      <c r="L42" s="405"/>
      <c r="M42" s="405"/>
      <c r="N42" s="405"/>
    </row>
    <row r="43" spans="1:14">
      <c r="A43" s="406">
        <v>1</v>
      </c>
      <c r="B43" s="407" t="s">
        <v>27</v>
      </c>
      <c r="C43" s="405">
        <v>23843</v>
      </c>
      <c r="D43" s="405">
        <v>32293</v>
      </c>
      <c r="E43" s="405">
        <v>8072</v>
      </c>
      <c r="F43" s="405">
        <v>14028</v>
      </c>
      <c r="G43" s="405">
        <v>3106</v>
      </c>
      <c r="H43" s="405">
        <v>4195</v>
      </c>
      <c r="I43" s="405">
        <v>347</v>
      </c>
      <c r="J43" s="405">
        <v>107</v>
      </c>
      <c r="K43" s="405">
        <v>1528</v>
      </c>
      <c r="L43" s="405">
        <v>3475</v>
      </c>
      <c r="M43" s="405">
        <v>485996</v>
      </c>
      <c r="N43" s="405">
        <v>567078</v>
      </c>
    </row>
    <row r="44" spans="1:14">
      <c r="A44" s="406">
        <v>2</v>
      </c>
      <c r="B44" s="407" t="s">
        <v>662</v>
      </c>
      <c r="C44" s="405">
        <v>31843</v>
      </c>
      <c r="D44" s="405">
        <v>36276</v>
      </c>
      <c r="E44" s="405">
        <v>14981</v>
      </c>
      <c r="F44" s="405">
        <v>17708</v>
      </c>
      <c r="G44" s="405">
        <v>8462</v>
      </c>
      <c r="H44" s="405">
        <v>9116</v>
      </c>
      <c r="I44" s="405">
        <v>3084</v>
      </c>
      <c r="J44" s="405">
        <v>765</v>
      </c>
      <c r="K44" s="405">
        <v>3496</v>
      </c>
      <c r="L44" s="405">
        <v>4801</v>
      </c>
      <c r="M44" s="405">
        <v>737055</v>
      </c>
      <c r="N44" s="405">
        <v>956494</v>
      </c>
    </row>
    <row r="45" spans="1:14">
      <c r="A45" s="406">
        <v>3</v>
      </c>
      <c r="B45" s="407" t="s">
        <v>663</v>
      </c>
      <c r="C45" s="405">
        <v>71176</v>
      </c>
      <c r="D45" s="405">
        <v>52354</v>
      </c>
      <c r="E45" s="405">
        <v>19641</v>
      </c>
      <c r="F45" s="405">
        <v>19792</v>
      </c>
      <c r="G45" s="405">
        <v>22446</v>
      </c>
      <c r="H45" s="405">
        <v>10602</v>
      </c>
      <c r="I45" s="405">
        <v>22011</v>
      </c>
      <c r="J45" s="405">
        <v>13344</v>
      </c>
      <c r="K45" s="405">
        <v>5085</v>
      </c>
      <c r="L45" s="405">
        <v>5106</v>
      </c>
      <c r="M45" s="405">
        <v>1068490</v>
      </c>
      <c r="N45" s="405">
        <v>1182319</v>
      </c>
    </row>
    <row r="46" spans="1:14">
      <c r="A46" s="411"/>
      <c r="B46" s="404" t="s">
        <v>452</v>
      </c>
      <c r="C46" s="412">
        <v>126862</v>
      </c>
      <c r="D46" s="412">
        <v>120923</v>
      </c>
      <c r="E46" s="412">
        <v>42694</v>
      </c>
      <c r="F46" s="412">
        <v>51528</v>
      </c>
      <c r="G46" s="412">
        <v>34014</v>
      </c>
      <c r="H46" s="412">
        <v>23913</v>
      </c>
      <c r="I46" s="412">
        <v>25442</v>
      </c>
      <c r="J46" s="418">
        <v>14216</v>
      </c>
      <c r="K46" s="412">
        <v>10109</v>
      </c>
      <c r="L46" s="418">
        <v>13382</v>
      </c>
      <c r="M46" s="412">
        <v>2291541</v>
      </c>
      <c r="N46" s="412">
        <v>2705891</v>
      </c>
    </row>
    <row r="47" spans="1:14">
      <c r="A47" s="777" t="s">
        <v>636</v>
      </c>
      <c r="B47" s="778"/>
      <c r="C47" s="412">
        <v>806702</v>
      </c>
      <c r="D47" s="412">
        <v>2072331</v>
      </c>
      <c r="E47" s="412">
        <v>378259</v>
      </c>
      <c r="F47" s="412">
        <v>554162</v>
      </c>
      <c r="G47" s="412">
        <v>200459</v>
      </c>
      <c r="H47" s="412">
        <v>458677</v>
      </c>
      <c r="I47" s="412">
        <v>59660</v>
      </c>
      <c r="J47" s="418">
        <v>108315</v>
      </c>
      <c r="K47" s="412">
        <v>97938</v>
      </c>
      <c r="L47" s="418">
        <v>775561</v>
      </c>
      <c r="M47" s="412">
        <v>11978385</v>
      </c>
      <c r="N47" s="412">
        <v>51475358</v>
      </c>
    </row>
    <row r="48" spans="1:14">
      <c r="A48" s="411" t="s">
        <v>455</v>
      </c>
      <c r="B48" s="404" t="s">
        <v>664</v>
      </c>
      <c r="C48" s="405"/>
      <c r="D48" s="405"/>
      <c r="E48" s="405"/>
      <c r="F48" s="405"/>
      <c r="G48" s="405"/>
      <c r="H48" s="405"/>
      <c r="I48" s="405"/>
      <c r="J48" s="405"/>
      <c r="K48" s="405"/>
      <c r="L48" s="405"/>
      <c r="M48" s="405"/>
      <c r="N48" s="413"/>
    </row>
    <row r="49" spans="1:14">
      <c r="A49" s="406">
        <v>1</v>
      </c>
      <c r="B49" s="407" t="s">
        <v>457</v>
      </c>
      <c r="C49" s="405">
        <v>0</v>
      </c>
      <c r="D49" s="405">
        <v>0</v>
      </c>
      <c r="E49" s="405">
        <v>0</v>
      </c>
      <c r="F49" s="405">
        <v>0</v>
      </c>
      <c r="G49" s="405">
        <v>0</v>
      </c>
      <c r="H49" s="405">
        <v>0</v>
      </c>
      <c r="I49" s="405"/>
      <c r="J49" s="405"/>
      <c r="K49" s="405">
        <v>0</v>
      </c>
      <c r="L49" s="405">
        <v>0</v>
      </c>
      <c r="M49" s="405">
        <v>326339</v>
      </c>
      <c r="N49" s="405">
        <v>169734</v>
      </c>
    </row>
    <row r="50" spans="1:14">
      <c r="A50" s="406">
        <v>2</v>
      </c>
      <c r="B50" s="407" t="s">
        <v>458</v>
      </c>
      <c r="C50" s="405">
        <v>37616</v>
      </c>
      <c r="D50" s="405">
        <v>73703</v>
      </c>
      <c r="E50" s="405">
        <v>379</v>
      </c>
      <c r="F50" s="405">
        <v>2118</v>
      </c>
      <c r="G50" s="405">
        <v>0</v>
      </c>
      <c r="H50" s="405">
        <v>0</v>
      </c>
      <c r="I50" s="405">
        <v>5922</v>
      </c>
      <c r="J50" s="405">
        <v>2146</v>
      </c>
      <c r="K50" s="405">
        <v>28047</v>
      </c>
      <c r="L50" s="405">
        <v>61729</v>
      </c>
      <c r="M50" s="405">
        <v>2495356</v>
      </c>
      <c r="N50" s="405">
        <v>2827998</v>
      </c>
    </row>
    <row r="51" spans="1:14">
      <c r="A51" s="411">
        <v>3</v>
      </c>
      <c r="B51" s="407" t="s">
        <v>59</v>
      </c>
      <c r="C51" s="405">
        <v>4517</v>
      </c>
      <c r="D51" s="405">
        <v>1725</v>
      </c>
      <c r="E51" s="405">
        <v>0</v>
      </c>
      <c r="F51" s="405">
        <v>0</v>
      </c>
      <c r="G51" s="405">
        <v>0</v>
      </c>
      <c r="H51" s="405">
        <v>305</v>
      </c>
      <c r="I51" s="405">
        <v>0</v>
      </c>
      <c r="J51" s="405">
        <v>1028</v>
      </c>
      <c r="K51" s="405">
        <v>0</v>
      </c>
      <c r="L51" s="405">
        <v>697</v>
      </c>
      <c r="M51" s="405">
        <v>0</v>
      </c>
      <c r="N51" s="405">
        <v>17058</v>
      </c>
    </row>
    <row r="52" spans="1:14" ht="15.75">
      <c r="A52" s="411"/>
      <c r="B52" s="417" t="s">
        <v>460</v>
      </c>
      <c r="C52" s="412">
        <v>42133</v>
      </c>
      <c r="D52" s="412">
        <v>75428</v>
      </c>
      <c r="E52" s="412">
        <v>379</v>
      </c>
      <c r="F52" s="412">
        <v>2118</v>
      </c>
      <c r="G52" s="412">
        <v>0</v>
      </c>
      <c r="H52" s="412">
        <v>305</v>
      </c>
      <c r="I52" s="412">
        <v>5922</v>
      </c>
      <c r="J52" s="412">
        <v>3174</v>
      </c>
      <c r="K52" s="412">
        <v>28047</v>
      </c>
      <c r="L52" s="412">
        <v>62426</v>
      </c>
      <c r="M52" s="412">
        <v>2821695</v>
      </c>
      <c r="N52" s="412">
        <v>3014790</v>
      </c>
    </row>
    <row r="53" spans="1:14">
      <c r="A53" s="411"/>
      <c r="B53" s="404" t="s">
        <v>661</v>
      </c>
      <c r="C53" s="405"/>
      <c r="D53" s="405"/>
      <c r="E53" s="405"/>
      <c r="F53" s="405"/>
      <c r="G53" s="405"/>
      <c r="H53" s="405"/>
      <c r="I53" s="405"/>
      <c r="J53" s="405"/>
      <c r="K53" s="405"/>
      <c r="L53" s="405"/>
      <c r="M53" s="405"/>
      <c r="N53" s="413"/>
    </row>
    <row r="54" spans="1:14" ht="15.75">
      <c r="A54" s="403" t="s">
        <v>461</v>
      </c>
      <c r="B54" s="421" t="s">
        <v>462</v>
      </c>
      <c r="C54" s="412">
        <v>907</v>
      </c>
      <c r="D54" s="412">
        <v>30018</v>
      </c>
      <c r="E54" s="412">
        <v>0</v>
      </c>
      <c r="F54" s="412">
        <v>0</v>
      </c>
      <c r="G54" s="412">
        <v>825</v>
      </c>
      <c r="H54" s="412">
        <v>21895</v>
      </c>
      <c r="I54" s="412">
        <v>19</v>
      </c>
      <c r="J54" s="412">
        <v>4800</v>
      </c>
      <c r="K54" s="412">
        <v>63</v>
      </c>
      <c r="L54" s="412">
        <v>3323</v>
      </c>
      <c r="M54" s="412">
        <v>5545</v>
      </c>
      <c r="N54" s="412">
        <v>178019</v>
      </c>
    </row>
    <row r="55" spans="1:14">
      <c r="A55" s="406"/>
      <c r="B55" s="404" t="s">
        <v>495</v>
      </c>
      <c r="C55" s="412">
        <v>849742</v>
      </c>
      <c r="D55" s="412">
        <v>2177777</v>
      </c>
      <c r="E55" s="412">
        <v>378638</v>
      </c>
      <c r="F55" s="412">
        <v>556280</v>
      </c>
      <c r="G55" s="412">
        <v>201284</v>
      </c>
      <c r="H55" s="412">
        <v>480877</v>
      </c>
      <c r="I55" s="412">
        <v>65601</v>
      </c>
      <c r="J55" s="412">
        <v>116289</v>
      </c>
      <c r="K55" s="412">
        <v>126048</v>
      </c>
      <c r="L55" s="412">
        <v>841310</v>
      </c>
      <c r="M55" s="412">
        <v>14805625</v>
      </c>
      <c r="N55" s="418">
        <v>54668167</v>
      </c>
    </row>
    <row r="56" spans="1:14" ht="19.5" customHeight="1">
      <c r="A56" s="406"/>
      <c r="B56" s="404" t="s">
        <v>665</v>
      </c>
      <c r="C56" s="412"/>
      <c r="D56" s="422">
        <v>3.9836290834481425E-2</v>
      </c>
      <c r="E56" s="412"/>
      <c r="F56" s="423">
        <v>4.926976591768593</v>
      </c>
      <c r="G56" s="412"/>
      <c r="H56" s="423">
        <v>6.2400228420137305</v>
      </c>
      <c r="I56" s="424"/>
      <c r="J56" s="425"/>
      <c r="K56" s="412"/>
      <c r="L56" s="422"/>
      <c r="M56" s="426"/>
      <c r="N56" s="418"/>
    </row>
  </sheetData>
  <mergeCells count="13">
    <mergeCell ref="K5:L5"/>
    <mergeCell ref="M5:N5"/>
    <mergeCell ref="A47:B47"/>
    <mergeCell ref="A1:N1"/>
    <mergeCell ref="A2:N2"/>
    <mergeCell ref="A3:N3"/>
    <mergeCell ref="A4:N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scale="5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B8" sqref="B8"/>
    </sheetView>
  </sheetViews>
  <sheetFormatPr defaultRowHeight="19.5"/>
  <cols>
    <col min="1" max="1" width="7.85546875" style="98" customWidth="1"/>
    <col min="2" max="2" width="34" style="106" customWidth="1"/>
    <col min="3" max="3" width="18.5703125" style="107" bestFit="1" customWidth="1"/>
    <col min="4" max="4" width="18.28515625" style="107" bestFit="1" customWidth="1"/>
    <col min="5" max="5" width="22.7109375" style="107" customWidth="1"/>
    <col min="6" max="6" width="22.28515625" style="107" customWidth="1"/>
    <col min="7" max="7" width="22" style="107" customWidth="1"/>
    <col min="8" max="8" width="20.85546875" style="98" bestFit="1" customWidth="1"/>
    <col min="9" max="9" width="19.5703125" style="98" customWidth="1"/>
    <col min="10" max="10" width="17" style="98" customWidth="1"/>
    <col min="11" max="11" width="15.85546875" style="98" customWidth="1"/>
    <col min="12" max="12" width="25" style="98" customWidth="1"/>
    <col min="13" max="13" width="0" style="98" hidden="1" customWidth="1"/>
    <col min="14" max="16384" width="9.140625" style="98"/>
  </cols>
  <sheetData>
    <row r="1" spans="1:13" ht="39.75" customHeight="1">
      <c r="A1" s="536" t="s">
        <v>305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453"/>
    </row>
    <row r="2" spans="1:13" ht="48.75" customHeight="1">
      <c r="A2" s="537" t="s">
        <v>759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9"/>
    </row>
    <row r="3" spans="1:13" ht="69" customHeight="1">
      <c r="A3" s="454" t="s">
        <v>307</v>
      </c>
      <c r="B3" s="455" t="s">
        <v>349</v>
      </c>
      <c r="C3" s="456" t="s">
        <v>760</v>
      </c>
      <c r="D3" s="456" t="s">
        <v>761</v>
      </c>
      <c r="E3" s="456" t="s">
        <v>762</v>
      </c>
      <c r="F3" s="456" t="s">
        <v>763</v>
      </c>
      <c r="G3" s="456" t="s">
        <v>764</v>
      </c>
      <c r="H3" s="457" t="s">
        <v>765</v>
      </c>
      <c r="I3" s="458" t="s">
        <v>766</v>
      </c>
      <c r="J3" s="459" t="s">
        <v>767</v>
      </c>
      <c r="K3" s="457" t="s">
        <v>768</v>
      </c>
      <c r="L3" s="460" t="s">
        <v>769</v>
      </c>
    </row>
    <row r="4" spans="1:13" ht="22.5">
      <c r="A4" s="101">
        <v>1</v>
      </c>
      <c r="B4" s="102" t="s">
        <v>350</v>
      </c>
      <c r="C4" s="103">
        <v>176729</v>
      </c>
      <c r="D4" s="103">
        <v>49320</v>
      </c>
      <c r="E4" s="103">
        <v>137898</v>
      </c>
      <c r="F4" s="103">
        <v>88245</v>
      </c>
      <c r="G4" s="103">
        <v>452192</v>
      </c>
      <c r="H4" s="103">
        <v>297742</v>
      </c>
      <c r="I4" s="103">
        <v>11296.962534825001</v>
      </c>
      <c r="J4" s="103">
        <v>94567</v>
      </c>
      <c r="K4" s="103">
        <v>401501</v>
      </c>
      <c r="L4" s="103">
        <v>348357</v>
      </c>
      <c r="M4" s="98">
        <v>86.763669330836038</v>
      </c>
    </row>
    <row r="5" spans="1:13" ht="22.5">
      <c r="A5" s="101">
        <v>2</v>
      </c>
      <c r="B5" s="102" t="s">
        <v>351</v>
      </c>
      <c r="C5" s="103">
        <v>51297</v>
      </c>
      <c r="D5" s="103">
        <v>27277</v>
      </c>
      <c r="E5" s="103">
        <v>60041</v>
      </c>
      <c r="F5" s="103">
        <v>114699</v>
      </c>
      <c r="G5" s="103">
        <v>253314</v>
      </c>
      <c r="H5" s="103">
        <v>160338</v>
      </c>
      <c r="I5" s="103">
        <v>9755.4705858649959</v>
      </c>
      <c r="J5" s="103">
        <v>78773</v>
      </c>
      <c r="K5" s="103">
        <v>259441</v>
      </c>
      <c r="L5" s="103">
        <v>244656</v>
      </c>
      <c r="M5" s="98">
        <v>94.301209138108476</v>
      </c>
    </row>
    <row r="6" spans="1:13" ht="22.5">
      <c r="A6" s="101">
        <v>3</v>
      </c>
      <c r="B6" s="102" t="s">
        <v>352</v>
      </c>
      <c r="C6" s="103">
        <v>39250</v>
      </c>
      <c r="D6" s="103">
        <v>297462</v>
      </c>
      <c r="E6" s="103">
        <v>98805</v>
      </c>
      <c r="F6" s="103">
        <v>545429</v>
      </c>
      <c r="G6" s="103">
        <v>980946</v>
      </c>
      <c r="H6" s="103">
        <v>615530</v>
      </c>
      <c r="I6" s="103">
        <v>28717.209814119986</v>
      </c>
      <c r="J6" s="103">
        <v>215688</v>
      </c>
      <c r="K6" s="103">
        <v>823461</v>
      </c>
      <c r="L6" s="103">
        <v>632971</v>
      </c>
      <c r="M6" s="98">
        <v>76.867149749654203</v>
      </c>
    </row>
    <row r="7" spans="1:13" ht="22.5">
      <c r="A7" s="101">
        <v>4</v>
      </c>
      <c r="B7" s="102" t="s">
        <v>353</v>
      </c>
      <c r="C7" s="103">
        <v>446037</v>
      </c>
      <c r="D7" s="103">
        <v>92528</v>
      </c>
      <c r="E7" s="103">
        <v>275340</v>
      </c>
      <c r="F7" s="103">
        <v>137369</v>
      </c>
      <c r="G7" s="103">
        <v>951274</v>
      </c>
      <c r="H7" s="103">
        <v>645212</v>
      </c>
      <c r="I7" s="103">
        <v>27005.021362655003</v>
      </c>
      <c r="J7" s="103">
        <v>195769</v>
      </c>
      <c r="K7" s="103">
        <v>853869</v>
      </c>
      <c r="L7" s="103">
        <v>724801</v>
      </c>
      <c r="M7" s="98">
        <v>84.884332374169816</v>
      </c>
    </row>
    <row r="8" spans="1:13" ht="22.5">
      <c r="A8" s="101">
        <v>5</v>
      </c>
      <c r="B8" s="102" t="s">
        <v>354</v>
      </c>
      <c r="C8" s="103">
        <v>65387</v>
      </c>
      <c r="D8" s="103">
        <v>43909</v>
      </c>
      <c r="E8" s="103">
        <v>86883</v>
      </c>
      <c r="F8" s="103">
        <v>129176</v>
      </c>
      <c r="G8" s="103">
        <v>325355</v>
      </c>
      <c r="H8" s="103">
        <v>225894</v>
      </c>
      <c r="I8" s="103">
        <v>10135.371270330001</v>
      </c>
      <c r="J8" s="103">
        <v>83842</v>
      </c>
      <c r="K8" s="103">
        <v>287442</v>
      </c>
      <c r="L8" s="103">
        <v>192825</v>
      </c>
      <c r="M8" s="98">
        <v>67.083098503350243</v>
      </c>
    </row>
    <row r="9" spans="1:13" ht="22.5">
      <c r="A9" s="101">
        <v>6</v>
      </c>
      <c r="B9" s="102" t="s">
        <v>355</v>
      </c>
      <c r="C9" s="103">
        <v>21708</v>
      </c>
      <c r="D9" s="103">
        <v>48003</v>
      </c>
      <c r="E9" s="103">
        <v>83312</v>
      </c>
      <c r="F9" s="103">
        <v>176020</v>
      </c>
      <c r="G9" s="103">
        <v>329043</v>
      </c>
      <c r="H9" s="103">
        <v>228527</v>
      </c>
      <c r="I9" s="103">
        <v>5924.181292674999</v>
      </c>
      <c r="J9" s="103">
        <v>134100</v>
      </c>
      <c r="K9" s="103">
        <v>295854</v>
      </c>
      <c r="L9" s="103">
        <v>232574</v>
      </c>
      <c r="M9" s="98">
        <v>78.611071677246215</v>
      </c>
    </row>
    <row r="10" spans="1:13" ht="22.5">
      <c r="A10" s="101">
        <v>7</v>
      </c>
      <c r="B10" s="102" t="s">
        <v>356</v>
      </c>
      <c r="C10" s="103">
        <v>162529</v>
      </c>
      <c r="D10" s="103">
        <v>44113</v>
      </c>
      <c r="E10" s="103">
        <v>152145</v>
      </c>
      <c r="F10" s="103">
        <v>109974</v>
      </c>
      <c r="G10" s="103">
        <v>468761</v>
      </c>
      <c r="H10" s="103">
        <v>279136</v>
      </c>
      <c r="I10" s="103">
        <v>13279.003482824999</v>
      </c>
      <c r="J10" s="103">
        <v>113458</v>
      </c>
      <c r="K10" s="103">
        <v>415640</v>
      </c>
      <c r="L10" s="103">
        <v>353317</v>
      </c>
      <c r="M10" s="98">
        <v>85.005533634876343</v>
      </c>
    </row>
    <row r="11" spans="1:13" ht="22.5">
      <c r="A11" s="101">
        <v>8</v>
      </c>
      <c r="B11" s="102" t="s">
        <v>357</v>
      </c>
      <c r="C11" s="103">
        <v>119116</v>
      </c>
      <c r="D11" s="103">
        <v>30743</v>
      </c>
      <c r="E11" s="103">
        <v>43162</v>
      </c>
      <c r="F11" s="103">
        <v>30252</v>
      </c>
      <c r="G11" s="103">
        <v>223273</v>
      </c>
      <c r="H11" s="103">
        <v>161622</v>
      </c>
      <c r="I11" s="103">
        <v>3473.3666355550004</v>
      </c>
      <c r="J11" s="103">
        <v>38250</v>
      </c>
      <c r="K11" s="103">
        <v>177398</v>
      </c>
      <c r="L11" s="103">
        <v>117266</v>
      </c>
      <c r="M11" s="98">
        <v>66.103338256350128</v>
      </c>
    </row>
    <row r="12" spans="1:13" ht="22.5">
      <c r="A12" s="101">
        <v>9</v>
      </c>
      <c r="B12" s="102" t="s">
        <v>358</v>
      </c>
      <c r="C12" s="103">
        <v>42482</v>
      </c>
      <c r="D12" s="103">
        <v>13777</v>
      </c>
      <c r="E12" s="103">
        <v>66215</v>
      </c>
      <c r="F12" s="103">
        <v>43437</v>
      </c>
      <c r="G12" s="103">
        <v>165911</v>
      </c>
      <c r="H12" s="103">
        <v>96367</v>
      </c>
      <c r="I12" s="103">
        <v>6423.0699548700004</v>
      </c>
      <c r="J12" s="103">
        <v>19583</v>
      </c>
      <c r="K12" s="103">
        <v>146230</v>
      </c>
      <c r="L12" s="103">
        <v>92200</v>
      </c>
      <c r="M12" s="98">
        <v>63.051357450591539</v>
      </c>
    </row>
    <row r="13" spans="1:13" ht="22.5">
      <c r="A13" s="101">
        <v>10</v>
      </c>
      <c r="B13" s="102" t="s">
        <v>359</v>
      </c>
      <c r="C13" s="103">
        <v>68508</v>
      </c>
      <c r="D13" s="103">
        <v>18087</v>
      </c>
      <c r="E13" s="103">
        <v>58214</v>
      </c>
      <c r="F13" s="103">
        <v>26599</v>
      </c>
      <c r="G13" s="103">
        <v>171408</v>
      </c>
      <c r="H13" s="103">
        <v>113481</v>
      </c>
      <c r="I13" s="103">
        <v>6024.9875253299988</v>
      </c>
      <c r="J13" s="103">
        <v>29023</v>
      </c>
      <c r="K13" s="103">
        <v>155093</v>
      </c>
      <c r="L13" s="103">
        <v>124524</v>
      </c>
      <c r="M13" s="98">
        <v>80.289890581779972</v>
      </c>
    </row>
    <row r="14" spans="1:13" ht="22.5">
      <c r="A14" s="101">
        <v>11</v>
      </c>
      <c r="B14" s="102" t="s">
        <v>360</v>
      </c>
      <c r="C14" s="103">
        <v>65251</v>
      </c>
      <c r="D14" s="103">
        <v>19782</v>
      </c>
      <c r="E14" s="103">
        <v>115575</v>
      </c>
      <c r="F14" s="103">
        <v>82226</v>
      </c>
      <c r="G14" s="103">
        <v>282834</v>
      </c>
      <c r="H14" s="103">
        <v>145074</v>
      </c>
      <c r="I14" s="103">
        <v>6290.2293123250001</v>
      </c>
      <c r="J14" s="103">
        <v>79748</v>
      </c>
      <c r="K14" s="103">
        <v>229361</v>
      </c>
      <c r="L14" s="103">
        <v>168221</v>
      </c>
      <c r="M14" s="98">
        <v>73.343332127083499</v>
      </c>
    </row>
    <row r="15" spans="1:13" ht="22.5">
      <c r="A15" s="101">
        <v>12</v>
      </c>
      <c r="B15" s="102" t="s">
        <v>361</v>
      </c>
      <c r="C15" s="103">
        <v>94694</v>
      </c>
      <c r="D15" s="103">
        <v>42397</v>
      </c>
      <c r="E15" s="103">
        <v>107117</v>
      </c>
      <c r="F15" s="103">
        <v>61672</v>
      </c>
      <c r="G15" s="103">
        <v>305880</v>
      </c>
      <c r="H15" s="103">
        <v>197949</v>
      </c>
      <c r="I15" s="103">
        <v>10136.3015564</v>
      </c>
      <c r="J15" s="103">
        <v>47382</v>
      </c>
      <c r="K15" s="103">
        <v>268494</v>
      </c>
      <c r="L15" s="103">
        <v>256971</v>
      </c>
      <c r="M15" s="98">
        <v>95.70828398399965</v>
      </c>
    </row>
    <row r="16" spans="1:13" ht="22.5">
      <c r="A16" s="101">
        <v>13</v>
      </c>
      <c r="B16" s="102" t="s">
        <v>362</v>
      </c>
      <c r="C16" s="103">
        <v>71005</v>
      </c>
      <c r="D16" s="103">
        <v>32165</v>
      </c>
      <c r="E16" s="103">
        <v>117244</v>
      </c>
      <c r="F16" s="103">
        <v>124778</v>
      </c>
      <c r="G16" s="103">
        <v>345192</v>
      </c>
      <c r="H16" s="103">
        <v>199535</v>
      </c>
      <c r="I16" s="103">
        <v>8609.5943655499977</v>
      </c>
      <c r="J16" s="103">
        <v>56873</v>
      </c>
      <c r="K16" s="103">
        <v>304628</v>
      </c>
      <c r="L16" s="103">
        <v>200950</v>
      </c>
      <c r="M16" s="98">
        <v>65.965702430505402</v>
      </c>
    </row>
    <row r="17" spans="1:13" ht="22.5">
      <c r="A17" s="101">
        <v>14</v>
      </c>
      <c r="B17" s="102" t="s">
        <v>363</v>
      </c>
      <c r="C17" s="103">
        <v>114148</v>
      </c>
      <c r="D17" s="103">
        <v>79587</v>
      </c>
      <c r="E17" s="103">
        <v>103841</v>
      </c>
      <c r="F17" s="103">
        <v>135844</v>
      </c>
      <c r="G17" s="103">
        <v>433420</v>
      </c>
      <c r="H17" s="103">
        <v>302968</v>
      </c>
      <c r="I17" s="103">
        <v>12011.439306160002</v>
      </c>
      <c r="J17" s="103">
        <v>107197</v>
      </c>
      <c r="K17" s="103">
        <v>363539</v>
      </c>
      <c r="L17" s="103">
        <v>287419</v>
      </c>
      <c r="M17" s="98">
        <v>79.06139368816001</v>
      </c>
    </row>
    <row r="18" spans="1:13" ht="22.5">
      <c r="A18" s="101">
        <v>15</v>
      </c>
      <c r="B18" s="102" t="s">
        <v>364</v>
      </c>
      <c r="C18" s="103">
        <v>95999</v>
      </c>
      <c r="D18" s="103">
        <v>29408</v>
      </c>
      <c r="E18" s="103">
        <v>84504</v>
      </c>
      <c r="F18" s="103">
        <v>52137</v>
      </c>
      <c r="G18" s="103">
        <v>262048</v>
      </c>
      <c r="H18" s="103">
        <v>153438</v>
      </c>
      <c r="I18" s="103">
        <v>8614.0277125249995</v>
      </c>
      <c r="J18" s="103">
        <v>45884</v>
      </c>
      <c r="K18" s="103">
        <v>234558</v>
      </c>
      <c r="L18" s="103">
        <v>276690</v>
      </c>
      <c r="M18" s="98">
        <v>117.96229504003276</v>
      </c>
    </row>
    <row r="19" spans="1:13" ht="22.5">
      <c r="A19" s="101">
        <v>16</v>
      </c>
      <c r="B19" s="102" t="s">
        <v>365</v>
      </c>
      <c r="C19" s="103">
        <v>16377</v>
      </c>
      <c r="D19" s="103">
        <v>20759</v>
      </c>
      <c r="E19" s="103">
        <v>84632</v>
      </c>
      <c r="F19" s="103">
        <v>195497</v>
      </c>
      <c r="G19" s="103">
        <v>317265</v>
      </c>
      <c r="H19" s="103">
        <v>200733</v>
      </c>
      <c r="I19" s="103">
        <v>8054.3672166700017</v>
      </c>
      <c r="J19" s="103">
        <v>110769</v>
      </c>
      <c r="K19" s="103">
        <v>323414</v>
      </c>
      <c r="L19" s="103">
        <v>156314</v>
      </c>
      <c r="M19" s="98">
        <v>48.332477876653449</v>
      </c>
    </row>
    <row r="20" spans="1:13" ht="22.5">
      <c r="A20" s="101">
        <v>17</v>
      </c>
      <c r="B20" s="102" t="s">
        <v>366</v>
      </c>
      <c r="C20" s="103">
        <v>115098</v>
      </c>
      <c r="D20" s="103">
        <v>35531</v>
      </c>
      <c r="E20" s="103">
        <v>69943</v>
      </c>
      <c r="F20" s="103">
        <v>46791</v>
      </c>
      <c r="G20" s="103">
        <v>267363</v>
      </c>
      <c r="H20" s="103">
        <v>204890</v>
      </c>
      <c r="I20" s="103">
        <v>8362.1934131300004</v>
      </c>
      <c r="J20" s="103">
        <v>51905</v>
      </c>
      <c r="K20" s="103">
        <v>242638</v>
      </c>
      <c r="L20" s="103">
        <v>198097</v>
      </c>
      <c r="M20" s="98">
        <v>81.643023763796279</v>
      </c>
    </row>
    <row r="21" spans="1:13" ht="22.5">
      <c r="A21" s="101">
        <v>18</v>
      </c>
      <c r="B21" s="102" t="s">
        <v>367</v>
      </c>
      <c r="C21" s="103">
        <v>184850</v>
      </c>
      <c r="D21" s="103">
        <v>31422</v>
      </c>
      <c r="E21" s="103">
        <v>171353</v>
      </c>
      <c r="F21" s="103">
        <v>66079</v>
      </c>
      <c r="G21" s="103">
        <v>453704</v>
      </c>
      <c r="H21" s="103">
        <v>316528</v>
      </c>
      <c r="I21" s="103">
        <v>11681.048661950001</v>
      </c>
      <c r="J21" s="103">
        <v>89460</v>
      </c>
      <c r="K21" s="103">
        <v>413552</v>
      </c>
      <c r="L21" s="103">
        <v>341468</v>
      </c>
      <c r="M21" s="98">
        <v>82.569543854219063</v>
      </c>
    </row>
    <row r="22" spans="1:13" ht="22.5">
      <c r="A22" s="101">
        <v>19</v>
      </c>
      <c r="B22" s="102" t="s">
        <v>368</v>
      </c>
      <c r="C22" s="103">
        <v>28308</v>
      </c>
      <c r="D22" s="103">
        <v>6374</v>
      </c>
      <c r="E22" s="103">
        <v>54902</v>
      </c>
      <c r="F22" s="103">
        <v>10589</v>
      </c>
      <c r="G22" s="103">
        <v>100173</v>
      </c>
      <c r="H22" s="103">
        <v>54019</v>
      </c>
      <c r="I22" s="103">
        <v>2525.4337031349996</v>
      </c>
      <c r="J22" s="103">
        <v>19229</v>
      </c>
      <c r="K22" s="103">
        <v>87033</v>
      </c>
      <c r="L22" s="103">
        <v>68967</v>
      </c>
      <c r="M22" s="98">
        <v>79.242356347592292</v>
      </c>
    </row>
    <row r="23" spans="1:13" ht="22.5">
      <c r="A23" s="101">
        <v>20</v>
      </c>
      <c r="B23" s="102" t="s">
        <v>369</v>
      </c>
      <c r="C23" s="103">
        <v>36156</v>
      </c>
      <c r="D23" s="103">
        <v>18711</v>
      </c>
      <c r="E23" s="103">
        <v>63242</v>
      </c>
      <c r="F23" s="103">
        <v>57420</v>
      </c>
      <c r="G23" s="103">
        <v>175529</v>
      </c>
      <c r="H23" s="103">
        <v>112970</v>
      </c>
      <c r="I23" s="103">
        <v>6010.9904534499992</v>
      </c>
      <c r="J23" s="103">
        <v>28179</v>
      </c>
      <c r="K23" s="103">
        <v>157655</v>
      </c>
      <c r="L23" s="103">
        <v>104969</v>
      </c>
      <c r="M23" s="98">
        <v>66.581459516031842</v>
      </c>
    </row>
    <row r="24" spans="1:13" ht="22.5">
      <c r="A24" s="101">
        <v>21</v>
      </c>
      <c r="B24" s="102" t="s">
        <v>370</v>
      </c>
      <c r="C24" s="103">
        <v>26560</v>
      </c>
      <c r="D24" s="103">
        <v>25468</v>
      </c>
      <c r="E24" s="103">
        <v>50642</v>
      </c>
      <c r="F24" s="103">
        <v>76254</v>
      </c>
      <c r="G24" s="103">
        <v>178924</v>
      </c>
      <c r="H24" s="103">
        <v>120727</v>
      </c>
      <c r="I24" s="103">
        <v>4422.6128716149997</v>
      </c>
      <c r="J24" s="103">
        <v>46477</v>
      </c>
      <c r="K24" s="103">
        <v>155483</v>
      </c>
      <c r="L24" s="103">
        <v>104921</v>
      </c>
      <c r="M24" s="98">
        <v>67.480689207180205</v>
      </c>
    </row>
    <row r="25" spans="1:13" ht="22.5">
      <c r="A25" s="101">
        <v>22</v>
      </c>
      <c r="B25" s="102" t="s">
        <v>371</v>
      </c>
      <c r="C25" s="103">
        <v>60439</v>
      </c>
      <c r="D25" s="103">
        <v>27086</v>
      </c>
      <c r="E25" s="103">
        <v>102857</v>
      </c>
      <c r="F25" s="103">
        <v>40458</v>
      </c>
      <c r="G25" s="103">
        <v>230840</v>
      </c>
      <c r="H25" s="103">
        <v>166776</v>
      </c>
      <c r="I25" s="103">
        <v>3814.9126443300001</v>
      </c>
      <c r="J25" s="103">
        <v>29271</v>
      </c>
      <c r="K25" s="103">
        <v>215827</v>
      </c>
      <c r="L25" s="103">
        <v>177736</v>
      </c>
      <c r="M25" s="98">
        <v>82.351142350123013</v>
      </c>
    </row>
    <row r="26" spans="1:13" ht="22.5">
      <c r="A26" s="101">
        <v>23</v>
      </c>
      <c r="B26" s="102" t="s">
        <v>372</v>
      </c>
      <c r="C26" s="103">
        <v>182776</v>
      </c>
      <c r="D26" s="103">
        <v>89547</v>
      </c>
      <c r="E26" s="103">
        <v>78407</v>
      </c>
      <c r="F26" s="103">
        <v>83423</v>
      </c>
      <c r="G26" s="103">
        <v>434153</v>
      </c>
      <c r="H26" s="103">
        <v>344767</v>
      </c>
      <c r="I26" s="103">
        <v>10054.123335295002</v>
      </c>
      <c r="J26" s="103">
        <v>85272</v>
      </c>
      <c r="K26" s="103">
        <v>358383</v>
      </c>
      <c r="L26" s="103">
        <v>246835</v>
      </c>
      <c r="M26" s="98">
        <v>68.874639701101898</v>
      </c>
    </row>
    <row r="27" spans="1:13" ht="22.5">
      <c r="A27" s="101">
        <v>24</v>
      </c>
      <c r="B27" s="102" t="s">
        <v>373</v>
      </c>
      <c r="C27" s="103">
        <v>26617</v>
      </c>
      <c r="D27" s="103">
        <v>34086</v>
      </c>
      <c r="E27" s="103">
        <v>68333</v>
      </c>
      <c r="F27" s="103">
        <v>125380</v>
      </c>
      <c r="G27" s="103">
        <v>254416</v>
      </c>
      <c r="H27" s="103">
        <v>164551</v>
      </c>
      <c r="I27" s="103">
        <v>6312.4559465149978</v>
      </c>
      <c r="J27" s="103">
        <v>66247</v>
      </c>
      <c r="K27" s="103">
        <v>233017</v>
      </c>
      <c r="L27" s="103">
        <v>139238</v>
      </c>
      <c r="M27" s="98">
        <v>59.754438517361393</v>
      </c>
    </row>
    <row r="28" spans="1:13" ht="22.5">
      <c r="A28" s="101">
        <v>25</v>
      </c>
      <c r="B28" s="102" t="s">
        <v>374</v>
      </c>
      <c r="C28" s="103">
        <v>41026</v>
      </c>
      <c r="D28" s="103">
        <v>21148</v>
      </c>
      <c r="E28" s="103">
        <v>90305</v>
      </c>
      <c r="F28" s="103">
        <v>38669</v>
      </c>
      <c r="G28" s="103">
        <v>191148</v>
      </c>
      <c r="H28" s="103">
        <v>101215</v>
      </c>
      <c r="I28" s="103">
        <v>4170.4092199549996</v>
      </c>
      <c r="J28" s="103">
        <v>32778</v>
      </c>
      <c r="K28" s="103">
        <v>178432</v>
      </c>
      <c r="L28" s="103">
        <v>133364</v>
      </c>
      <c r="M28" s="98">
        <v>74.7421987087518</v>
      </c>
    </row>
    <row r="29" spans="1:13" ht="22.5">
      <c r="A29" s="101">
        <v>26</v>
      </c>
      <c r="B29" s="102" t="s">
        <v>375</v>
      </c>
      <c r="C29" s="103">
        <v>70214</v>
      </c>
      <c r="D29" s="103">
        <v>34821</v>
      </c>
      <c r="E29" s="103">
        <v>107928</v>
      </c>
      <c r="F29" s="103">
        <v>84506</v>
      </c>
      <c r="G29" s="103">
        <v>297469</v>
      </c>
      <c r="H29" s="103">
        <v>179360</v>
      </c>
      <c r="I29" s="103">
        <v>8832.7934289900022</v>
      </c>
      <c r="J29" s="103">
        <v>35096</v>
      </c>
      <c r="K29" s="103">
        <v>273841</v>
      </c>
      <c r="L29" s="103">
        <v>221952</v>
      </c>
      <c r="M29" s="98">
        <v>81.051413046256769</v>
      </c>
    </row>
    <row r="30" spans="1:13" ht="22.5">
      <c r="A30" s="101">
        <v>27</v>
      </c>
      <c r="B30" s="102" t="s">
        <v>376</v>
      </c>
      <c r="C30" s="103">
        <v>163807</v>
      </c>
      <c r="D30" s="103">
        <v>58031</v>
      </c>
      <c r="E30" s="103">
        <v>42780</v>
      </c>
      <c r="F30" s="103">
        <v>52610</v>
      </c>
      <c r="G30" s="103">
        <v>317228</v>
      </c>
      <c r="H30" s="103">
        <v>272239</v>
      </c>
      <c r="I30" s="103">
        <v>8714.9626951899991</v>
      </c>
      <c r="J30" s="103">
        <v>54647</v>
      </c>
      <c r="K30" s="103">
        <v>267109</v>
      </c>
      <c r="L30" s="103">
        <v>150586</v>
      </c>
      <c r="M30" s="98">
        <v>56.376235918669906</v>
      </c>
    </row>
    <row r="31" spans="1:13" ht="22.5">
      <c r="A31" s="101">
        <v>28</v>
      </c>
      <c r="B31" s="102" t="s">
        <v>377</v>
      </c>
      <c r="C31" s="103">
        <v>76417</v>
      </c>
      <c r="D31" s="103">
        <v>16292</v>
      </c>
      <c r="E31" s="103">
        <v>89924</v>
      </c>
      <c r="F31" s="103">
        <v>19802</v>
      </c>
      <c r="G31" s="103">
        <v>202435</v>
      </c>
      <c r="H31" s="103">
        <v>164019</v>
      </c>
      <c r="I31" s="103">
        <v>6698.0793695950006</v>
      </c>
      <c r="J31" s="103">
        <v>27661</v>
      </c>
      <c r="K31" s="103">
        <v>181626</v>
      </c>
      <c r="L31" s="103">
        <v>158652</v>
      </c>
      <c r="M31" s="98">
        <v>87.35092993293911</v>
      </c>
    </row>
    <row r="32" spans="1:13" ht="22.5">
      <c r="A32" s="101">
        <v>29</v>
      </c>
      <c r="B32" s="102" t="s">
        <v>378</v>
      </c>
      <c r="C32" s="103">
        <v>206773</v>
      </c>
      <c r="D32" s="103">
        <v>30739</v>
      </c>
      <c r="E32" s="103">
        <v>105512</v>
      </c>
      <c r="F32" s="103">
        <v>38788</v>
      </c>
      <c r="G32" s="103">
        <v>381812</v>
      </c>
      <c r="H32" s="103">
        <v>214482</v>
      </c>
      <c r="I32" s="103">
        <v>9421.7973730150006</v>
      </c>
      <c r="J32" s="103">
        <v>89473</v>
      </c>
      <c r="K32" s="103">
        <v>310578</v>
      </c>
      <c r="L32" s="103">
        <v>258678</v>
      </c>
      <c r="M32" s="98">
        <v>83.289222031180572</v>
      </c>
    </row>
    <row r="33" spans="1:13" ht="22.5">
      <c r="A33" s="101">
        <v>30</v>
      </c>
      <c r="B33" s="102" t="s">
        <v>379</v>
      </c>
      <c r="C33" s="103">
        <v>8606</v>
      </c>
      <c r="D33" s="103">
        <v>17208</v>
      </c>
      <c r="E33" s="103">
        <v>66165</v>
      </c>
      <c r="F33" s="103">
        <v>65856</v>
      </c>
      <c r="G33" s="103">
        <v>157835</v>
      </c>
      <c r="H33" s="103">
        <v>90330</v>
      </c>
      <c r="I33" s="103">
        <v>4970.1309420899997</v>
      </c>
      <c r="J33" s="103">
        <v>42508</v>
      </c>
      <c r="K33" s="103">
        <v>144109</v>
      </c>
      <c r="L33" s="103">
        <v>85502</v>
      </c>
      <c r="M33" s="98">
        <v>59.331478256042303</v>
      </c>
    </row>
    <row r="34" spans="1:13" ht="22.5">
      <c r="A34" s="105"/>
      <c r="B34" s="102" t="s">
        <v>380</v>
      </c>
      <c r="C34" s="103">
        <v>2878164</v>
      </c>
      <c r="D34" s="103">
        <v>1335781</v>
      </c>
      <c r="E34" s="103">
        <v>2837221</v>
      </c>
      <c r="F34" s="103">
        <v>2859979</v>
      </c>
      <c r="G34" s="103">
        <v>9911145</v>
      </c>
      <c r="H34" s="103">
        <v>6530419</v>
      </c>
      <c r="I34" s="103">
        <v>271742.54798693501</v>
      </c>
      <c r="J34" s="103">
        <v>2149109</v>
      </c>
      <c r="K34" s="103">
        <v>8759206</v>
      </c>
      <c r="L34" s="103">
        <v>6801021</v>
      </c>
      <c r="M34" s="98">
        <v>77.644263646727794</v>
      </c>
    </row>
  </sheetData>
  <mergeCells count="2">
    <mergeCell ref="A1:K1"/>
    <mergeCell ref="A2:L2"/>
  </mergeCells>
  <pageMargins left="0.7" right="0.7" top="0.75" bottom="0.75" header="0.3" footer="0.3"/>
  <pageSetup paperSize="9" scale="53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53"/>
  <sheetViews>
    <sheetView topLeftCell="A31" workbookViewId="0">
      <selection activeCell="M11" sqref="M11"/>
    </sheetView>
  </sheetViews>
  <sheetFormatPr defaultRowHeight="12.75"/>
  <cols>
    <col min="1" max="1" width="4.42578125" style="367" bestFit="1" customWidth="1"/>
    <col min="2" max="2" width="26" style="367" customWidth="1"/>
    <col min="3" max="3" width="9.7109375" style="367" customWidth="1"/>
    <col min="4" max="4" width="10.5703125" style="367" customWidth="1"/>
    <col min="5" max="5" width="7.140625" style="367" customWidth="1"/>
    <col min="6" max="6" width="11.140625" style="367" customWidth="1"/>
    <col min="7" max="7" width="7.140625" style="367" customWidth="1"/>
    <col min="8" max="8" width="12.7109375" style="367" customWidth="1"/>
    <col min="9" max="9" width="8.42578125" style="367" customWidth="1"/>
    <col min="10" max="10" width="9.7109375" style="367" customWidth="1"/>
    <col min="11" max="16384" width="9.140625" style="367"/>
  </cols>
  <sheetData>
    <row r="1" spans="1:10" ht="14.25">
      <c r="A1" s="779" t="s">
        <v>857</v>
      </c>
      <c r="B1" s="779"/>
      <c r="C1" s="779"/>
      <c r="D1" s="779"/>
      <c r="E1" s="779"/>
      <c r="F1" s="779"/>
      <c r="G1" s="779"/>
      <c r="H1" s="779"/>
      <c r="I1" s="779"/>
      <c r="J1" s="779"/>
    </row>
    <row r="2" spans="1:10" ht="14.25">
      <c r="A2" s="779" t="s">
        <v>863</v>
      </c>
      <c r="B2" s="779"/>
      <c r="C2" s="779"/>
      <c r="D2" s="779"/>
      <c r="E2" s="779"/>
      <c r="F2" s="779"/>
      <c r="G2" s="779"/>
      <c r="H2" s="779"/>
      <c r="I2" s="779"/>
      <c r="J2" s="779"/>
    </row>
    <row r="3" spans="1:10" ht="15" customHeight="1">
      <c r="A3" s="788" t="s">
        <v>666</v>
      </c>
      <c r="B3" s="788"/>
      <c r="C3" s="788"/>
      <c r="D3" s="788"/>
      <c r="E3" s="788"/>
      <c r="F3" s="788"/>
      <c r="G3" s="788"/>
      <c r="H3" s="788"/>
      <c r="I3" s="788"/>
      <c r="J3" s="788"/>
    </row>
    <row r="4" spans="1:10" ht="12.75" customHeight="1">
      <c r="A4" s="781" t="s">
        <v>667</v>
      </c>
      <c r="B4" s="781"/>
      <c r="C4" s="781"/>
      <c r="D4" s="781"/>
      <c r="E4" s="781"/>
      <c r="F4" s="781"/>
      <c r="G4" s="781"/>
      <c r="H4" s="781"/>
      <c r="I4" s="781"/>
      <c r="J4" s="781"/>
    </row>
    <row r="5" spans="1:10" ht="54" customHeight="1">
      <c r="A5" s="782" t="s">
        <v>647</v>
      </c>
      <c r="B5" s="784" t="s">
        <v>413</v>
      </c>
      <c r="C5" s="775" t="s">
        <v>668</v>
      </c>
      <c r="D5" s="776"/>
      <c r="E5" s="775" t="s">
        <v>669</v>
      </c>
      <c r="F5" s="776"/>
      <c r="G5" s="789" t="s">
        <v>670</v>
      </c>
      <c r="H5" s="789"/>
      <c r="I5" s="775" t="s">
        <v>671</v>
      </c>
      <c r="J5" s="776"/>
    </row>
    <row r="6" spans="1:10">
      <c r="A6" s="783"/>
      <c r="B6" s="785"/>
      <c r="C6" s="402" t="s">
        <v>653</v>
      </c>
      <c r="D6" s="402" t="s">
        <v>627</v>
      </c>
      <c r="E6" s="402" t="s">
        <v>653</v>
      </c>
      <c r="F6" s="402" t="s">
        <v>627</v>
      </c>
      <c r="G6" s="402" t="s">
        <v>653</v>
      </c>
      <c r="H6" s="402" t="s">
        <v>627</v>
      </c>
      <c r="I6" s="402" t="s">
        <v>653</v>
      </c>
      <c r="J6" s="402" t="s">
        <v>627</v>
      </c>
    </row>
    <row r="7" spans="1:10">
      <c r="A7" s="403" t="s">
        <v>426</v>
      </c>
      <c r="B7" s="404" t="s">
        <v>655</v>
      </c>
      <c r="C7" s="405"/>
      <c r="D7" s="405"/>
      <c r="E7" s="405"/>
      <c r="F7" s="405"/>
      <c r="G7" s="405"/>
      <c r="H7" s="405"/>
      <c r="I7" s="405"/>
      <c r="J7" s="405"/>
    </row>
    <row r="8" spans="1:10">
      <c r="A8" s="406">
        <v>1</v>
      </c>
      <c r="B8" s="407" t="s">
        <v>9</v>
      </c>
      <c r="C8" s="405">
        <v>104</v>
      </c>
      <c r="D8" s="405">
        <v>742</v>
      </c>
      <c r="E8" s="405">
        <v>0</v>
      </c>
      <c r="F8" s="405">
        <v>0</v>
      </c>
      <c r="G8" s="405">
        <v>104</v>
      </c>
      <c r="H8" s="405">
        <v>742</v>
      </c>
      <c r="I8" s="405">
        <v>0</v>
      </c>
      <c r="J8" s="405">
        <v>0</v>
      </c>
    </row>
    <row r="9" spans="1:10">
      <c r="A9" s="406">
        <v>2</v>
      </c>
      <c r="B9" s="407" t="s">
        <v>10</v>
      </c>
      <c r="C9" s="405">
        <v>3850</v>
      </c>
      <c r="D9" s="405">
        <v>1843</v>
      </c>
      <c r="E9" s="405">
        <v>0</v>
      </c>
      <c r="F9" s="405">
        <v>0</v>
      </c>
      <c r="G9" s="405">
        <v>0</v>
      </c>
      <c r="H9" s="405">
        <v>0</v>
      </c>
      <c r="I9" s="405">
        <v>3850</v>
      </c>
      <c r="J9" s="405">
        <v>1843</v>
      </c>
    </row>
    <row r="10" spans="1:10">
      <c r="A10" s="406">
        <v>3</v>
      </c>
      <c r="B10" s="407" t="s">
        <v>22</v>
      </c>
      <c r="C10" s="405">
        <v>281</v>
      </c>
      <c r="D10" s="405">
        <v>12657</v>
      </c>
      <c r="E10" s="405">
        <v>127</v>
      </c>
      <c r="F10" s="405">
        <v>214</v>
      </c>
      <c r="G10" s="405">
        <v>112</v>
      </c>
      <c r="H10" s="405">
        <v>187</v>
      </c>
      <c r="I10" s="405">
        <v>296</v>
      </c>
      <c r="J10" s="405">
        <v>12684</v>
      </c>
    </row>
    <row r="11" spans="1:10">
      <c r="A11" s="406">
        <v>4</v>
      </c>
      <c r="B11" s="407" t="s">
        <v>313</v>
      </c>
      <c r="C11" s="405">
        <v>0</v>
      </c>
      <c r="D11" s="405">
        <v>0</v>
      </c>
      <c r="E11" s="405">
        <v>0</v>
      </c>
      <c r="F11" s="405">
        <v>0</v>
      </c>
      <c r="G11" s="405">
        <v>0</v>
      </c>
      <c r="H11" s="405">
        <v>0</v>
      </c>
      <c r="I11" s="405">
        <v>0</v>
      </c>
      <c r="J11" s="405">
        <v>0</v>
      </c>
    </row>
    <row r="12" spans="1:10">
      <c r="A12" s="406">
        <v>5</v>
      </c>
      <c r="B12" s="407" t="s">
        <v>314</v>
      </c>
      <c r="C12" s="405">
        <v>16523</v>
      </c>
      <c r="D12" s="405">
        <v>16444</v>
      </c>
      <c r="E12" s="405">
        <v>0</v>
      </c>
      <c r="F12" s="405">
        <v>0</v>
      </c>
      <c r="G12" s="405">
        <v>0</v>
      </c>
      <c r="H12" s="405">
        <v>0</v>
      </c>
      <c r="I12" s="405">
        <v>16523</v>
      </c>
      <c r="J12" s="405">
        <v>16444</v>
      </c>
    </row>
    <row r="13" spans="1:10">
      <c r="A13" s="406">
        <v>6</v>
      </c>
      <c r="B13" s="407" t="s">
        <v>315</v>
      </c>
      <c r="C13" s="405">
        <v>0</v>
      </c>
      <c r="D13" s="405">
        <v>0</v>
      </c>
      <c r="E13" s="405">
        <v>0</v>
      </c>
      <c r="F13" s="405">
        <v>0</v>
      </c>
      <c r="G13" s="405">
        <v>0</v>
      </c>
      <c r="H13" s="405">
        <v>0</v>
      </c>
      <c r="I13" s="405">
        <v>0</v>
      </c>
      <c r="J13" s="405">
        <v>0</v>
      </c>
    </row>
    <row r="14" spans="1:10">
      <c r="A14" s="406">
        <v>7</v>
      </c>
      <c r="B14" s="407" t="s">
        <v>24</v>
      </c>
      <c r="C14" s="405">
        <v>1281</v>
      </c>
      <c r="D14" s="405">
        <v>698</v>
      </c>
      <c r="E14" s="405">
        <v>0</v>
      </c>
      <c r="F14" s="405">
        <v>0</v>
      </c>
      <c r="G14" s="405">
        <v>0</v>
      </c>
      <c r="H14" s="405">
        <v>0</v>
      </c>
      <c r="I14" s="405">
        <v>1281</v>
      </c>
      <c r="J14" s="405">
        <v>698</v>
      </c>
    </row>
    <row r="15" spans="1:10">
      <c r="A15" s="411"/>
      <c r="B15" s="404" t="s">
        <v>656</v>
      </c>
      <c r="C15" s="412">
        <v>22039</v>
      </c>
      <c r="D15" s="412">
        <v>32384</v>
      </c>
      <c r="E15" s="412">
        <v>127</v>
      </c>
      <c r="F15" s="412">
        <v>214</v>
      </c>
      <c r="G15" s="412">
        <v>216</v>
      </c>
      <c r="H15" s="412">
        <v>929</v>
      </c>
      <c r="I15" s="412">
        <v>21950</v>
      </c>
      <c r="J15" s="412">
        <v>31669</v>
      </c>
    </row>
    <row r="16" spans="1:10">
      <c r="A16" s="403" t="s">
        <v>657</v>
      </c>
      <c r="B16" s="404" t="s">
        <v>658</v>
      </c>
      <c r="C16" s="405"/>
      <c r="D16" s="427"/>
      <c r="E16" s="405"/>
      <c r="F16" s="427"/>
      <c r="G16" s="405"/>
      <c r="H16" s="427"/>
      <c r="I16" s="405"/>
      <c r="J16" s="427"/>
    </row>
    <row r="17" spans="1:10" ht="15.75">
      <c r="A17" s="414">
        <v>1</v>
      </c>
      <c r="B17" s="415" t="s">
        <v>5</v>
      </c>
      <c r="C17" s="405">
        <v>0</v>
      </c>
      <c r="D17" s="405">
        <v>0</v>
      </c>
      <c r="E17" s="405">
        <v>0</v>
      </c>
      <c r="F17" s="405">
        <v>0</v>
      </c>
      <c r="G17" s="405">
        <v>0</v>
      </c>
      <c r="H17" s="405">
        <v>0</v>
      </c>
      <c r="I17" s="405">
        <v>0</v>
      </c>
      <c r="J17" s="405">
        <v>0</v>
      </c>
    </row>
    <row r="18" spans="1:10" ht="15.75">
      <c r="A18" s="414">
        <v>2</v>
      </c>
      <c r="B18" s="415" t="s">
        <v>6</v>
      </c>
      <c r="C18" s="405">
        <v>0</v>
      </c>
      <c r="D18" s="427">
        <v>0</v>
      </c>
      <c r="E18" s="405">
        <v>0</v>
      </c>
      <c r="F18" s="427">
        <v>0</v>
      </c>
      <c r="G18" s="405">
        <v>0</v>
      </c>
      <c r="H18" s="427">
        <v>0</v>
      </c>
      <c r="I18" s="405">
        <v>0</v>
      </c>
      <c r="J18" s="427">
        <v>0</v>
      </c>
    </row>
    <row r="19" spans="1:10" ht="15.75">
      <c r="A19" s="414">
        <v>3</v>
      </c>
      <c r="B19" s="415" t="s">
        <v>40</v>
      </c>
      <c r="C19" s="405">
        <v>0</v>
      </c>
      <c r="D19" s="427">
        <v>0</v>
      </c>
      <c r="E19" s="405">
        <v>0</v>
      </c>
      <c r="F19" s="427">
        <v>0</v>
      </c>
      <c r="G19" s="405">
        <v>0</v>
      </c>
      <c r="H19" s="427">
        <v>0</v>
      </c>
      <c r="I19" s="405">
        <v>0</v>
      </c>
      <c r="J19" s="427">
        <v>0</v>
      </c>
    </row>
    <row r="20" spans="1:10" ht="15.75">
      <c r="A20" s="428">
        <v>4</v>
      </c>
      <c r="B20" s="416" t="s">
        <v>85</v>
      </c>
      <c r="C20" s="405">
        <v>0</v>
      </c>
      <c r="D20" s="427">
        <v>0</v>
      </c>
      <c r="E20" s="405">
        <v>0</v>
      </c>
      <c r="F20" s="427">
        <v>0</v>
      </c>
      <c r="G20" s="405">
        <v>0</v>
      </c>
      <c r="H20" s="427">
        <v>0</v>
      </c>
      <c r="I20" s="405">
        <v>0</v>
      </c>
      <c r="J20" s="427">
        <v>0</v>
      </c>
    </row>
    <row r="21" spans="1:10" ht="15.75">
      <c r="A21" s="428">
        <v>5</v>
      </c>
      <c r="B21" s="416" t="s">
        <v>42</v>
      </c>
      <c r="C21" s="405">
        <v>0</v>
      </c>
      <c r="D21" s="427">
        <v>0</v>
      </c>
      <c r="E21" s="405">
        <v>0</v>
      </c>
      <c r="F21" s="427">
        <v>0</v>
      </c>
      <c r="G21" s="405">
        <v>0</v>
      </c>
      <c r="H21" s="427">
        <v>0</v>
      </c>
      <c r="I21" s="405">
        <v>0</v>
      </c>
      <c r="J21" s="427">
        <v>0</v>
      </c>
    </row>
    <row r="22" spans="1:10" ht="15.75">
      <c r="A22" s="414">
        <v>6</v>
      </c>
      <c r="B22" s="415" t="s">
        <v>316</v>
      </c>
      <c r="C22" s="405">
        <v>0</v>
      </c>
      <c r="D22" s="427">
        <v>0</v>
      </c>
      <c r="E22" s="405">
        <v>0</v>
      </c>
      <c r="F22" s="427">
        <v>0</v>
      </c>
      <c r="G22" s="405">
        <v>0</v>
      </c>
      <c r="H22" s="427">
        <v>0</v>
      </c>
      <c r="I22" s="405">
        <v>0</v>
      </c>
      <c r="J22" s="427">
        <v>0</v>
      </c>
    </row>
    <row r="23" spans="1:10" ht="15.75">
      <c r="A23" s="428">
        <v>7</v>
      </c>
      <c r="B23" s="416" t="s">
        <v>44</v>
      </c>
      <c r="C23" s="405">
        <v>0</v>
      </c>
      <c r="D23" s="427">
        <v>0</v>
      </c>
      <c r="E23" s="405">
        <v>0</v>
      </c>
      <c r="F23" s="427">
        <v>0</v>
      </c>
      <c r="G23" s="405">
        <v>0</v>
      </c>
      <c r="H23" s="427">
        <v>0</v>
      </c>
      <c r="I23" s="405">
        <v>0</v>
      </c>
      <c r="J23" s="427">
        <v>0</v>
      </c>
    </row>
    <row r="24" spans="1:10" ht="15.75">
      <c r="A24" s="428">
        <v>8</v>
      </c>
      <c r="B24" s="416" t="s">
        <v>14</v>
      </c>
      <c r="C24" s="405">
        <v>0</v>
      </c>
      <c r="D24" s="427">
        <v>0</v>
      </c>
      <c r="E24" s="405">
        <v>0</v>
      </c>
      <c r="F24" s="427">
        <v>0</v>
      </c>
      <c r="G24" s="405">
        <v>0</v>
      </c>
      <c r="H24" s="427">
        <v>0</v>
      </c>
      <c r="I24" s="405">
        <v>0</v>
      </c>
      <c r="J24" s="427">
        <v>0</v>
      </c>
    </row>
    <row r="25" spans="1:10" ht="15.75">
      <c r="A25" s="428">
        <v>9</v>
      </c>
      <c r="B25" s="416" t="s">
        <v>317</v>
      </c>
      <c r="C25" s="405">
        <v>45</v>
      </c>
      <c r="D25" s="427">
        <v>32</v>
      </c>
      <c r="E25" s="405">
        <v>0</v>
      </c>
      <c r="F25" s="427">
        <v>0</v>
      </c>
      <c r="G25" s="405">
        <v>0</v>
      </c>
      <c r="H25" s="427">
        <v>0</v>
      </c>
      <c r="I25" s="405">
        <v>45</v>
      </c>
      <c r="J25" s="427">
        <v>32</v>
      </c>
    </row>
    <row r="26" spans="1:10" ht="15.75">
      <c r="A26" s="428">
        <v>10</v>
      </c>
      <c r="B26" s="416" t="s">
        <v>318</v>
      </c>
      <c r="C26" s="405">
        <v>0</v>
      </c>
      <c r="D26" s="427">
        <v>0</v>
      </c>
      <c r="E26" s="405">
        <v>0</v>
      </c>
      <c r="F26" s="427">
        <v>0</v>
      </c>
      <c r="G26" s="405">
        <v>0</v>
      </c>
      <c r="H26" s="427">
        <v>0</v>
      </c>
      <c r="I26" s="405">
        <v>0</v>
      </c>
      <c r="J26" s="427">
        <v>0</v>
      </c>
    </row>
    <row r="27" spans="1:10" ht="15.75">
      <c r="A27" s="428">
        <v>11</v>
      </c>
      <c r="B27" s="416" t="s">
        <v>319</v>
      </c>
      <c r="C27" s="405">
        <v>70</v>
      </c>
      <c r="D27" s="427">
        <v>10</v>
      </c>
      <c r="E27" s="405">
        <v>0</v>
      </c>
      <c r="F27" s="427">
        <v>0</v>
      </c>
      <c r="G27" s="405">
        <v>0</v>
      </c>
      <c r="H27" s="427">
        <v>0</v>
      </c>
      <c r="I27" s="405">
        <v>70</v>
      </c>
      <c r="J27" s="427">
        <v>10</v>
      </c>
    </row>
    <row r="28" spans="1:10" ht="15.75">
      <c r="A28" s="428">
        <v>12</v>
      </c>
      <c r="B28" s="416" t="s">
        <v>46</v>
      </c>
      <c r="C28" s="405">
        <v>0</v>
      </c>
      <c r="D28" s="427">
        <v>0</v>
      </c>
      <c r="E28" s="405">
        <v>0</v>
      </c>
      <c r="F28" s="427">
        <v>0</v>
      </c>
      <c r="G28" s="405">
        <v>0</v>
      </c>
      <c r="H28" s="427">
        <v>0</v>
      </c>
      <c r="I28" s="405">
        <v>0</v>
      </c>
      <c r="J28" s="427">
        <v>0</v>
      </c>
    </row>
    <row r="29" spans="1:10" ht="15.75">
      <c r="A29" s="428">
        <v>13</v>
      </c>
      <c r="B29" s="416" t="s">
        <v>320</v>
      </c>
      <c r="C29" s="405">
        <v>0</v>
      </c>
      <c r="D29" s="427">
        <v>0</v>
      </c>
      <c r="E29" s="405">
        <v>0</v>
      </c>
      <c r="F29" s="427">
        <v>0</v>
      </c>
      <c r="G29" s="405">
        <v>0</v>
      </c>
      <c r="H29" s="427">
        <v>0</v>
      </c>
      <c r="I29" s="405">
        <v>0</v>
      </c>
      <c r="J29" s="427">
        <v>0</v>
      </c>
    </row>
    <row r="30" spans="1:10" ht="15.75">
      <c r="A30" s="428">
        <v>14</v>
      </c>
      <c r="B30" s="416" t="s">
        <v>672</v>
      </c>
      <c r="C30" s="405">
        <v>0</v>
      </c>
      <c r="D30" s="427">
        <v>0</v>
      </c>
      <c r="E30" s="405">
        <v>0</v>
      </c>
      <c r="F30" s="427">
        <v>0</v>
      </c>
      <c r="G30" s="405">
        <v>0</v>
      </c>
      <c r="H30" s="427">
        <v>0</v>
      </c>
      <c r="I30" s="405">
        <v>0</v>
      </c>
      <c r="J30" s="427">
        <v>0</v>
      </c>
    </row>
    <row r="31" spans="1:10" ht="15.75">
      <c r="A31" s="428">
        <v>17</v>
      </c>
      <c r="B31" s="416" t="s">
        <v>322</v>
      </c>
      <c r="C31" s="405">
        <v>0</v>
      </c>
      <c r="D31" s="427">
        <v>0</v>
      </c>
      <c r="E31" s="405">
        <v>0</v>
      </c>
      <c r="F31" s="427">
        <v>0</v>
      </c>
      <c r="G31" s="405">
        <v>0</v>
      </c>
      <c r="H31" s="427">
        <v>0</v>
      </c>
      <c r="I31" s="405">
        <v>0</v>
      </c>
      <c r="J31" s="427">
        <v>0</v>
      </c>
    </row>
    <row r="32" spans="1:10" ht="15.75">
      <c r="A32" s="428">
        <v>18</v>
      </c>
      <c r="B32" s="416" t="s">
        <v>323</v>
      </c>
      <c r="C32" s="405">
        <v>0</v>
      </c>
      <c r="D32" s="427">
        <v>0</v>
      </c>
      <c r="E32" s="405">
        <v>0</v>
      </c>
      <c r="F32" s="427">
        <v>0</v>
      </c>
      <c r="G32" s="405">
        <v>0</v>
      </c>
      <c r="H32" s="427">
        <v>0</v>
      </c>
      <c r="I32" s="405">
        <v>0</v>
      </c>
      <c r="J32" s="427">
        <v>0</v>
      </c>
    </row>
    <row r="33" spans="1:10" ht="15.75">
      <c r="A33" s="428">
        <v>19</v>
      </c>
      <c r="B33" s="416" t="s">
        <v>324</v>
      </c>
      <c r="C33" s="405">
        <v>0</v>
      </c>
      <c r="D33" s="427">
        <v>0</v>
      </c>
      <c r="E33" s="405">
        <v>0</v>
      </c>
      <c r="F33" s="427">
        <v>0</v>
      </c>
      <c r="G33" s="405">
        <v>0</v>
      </c>
      <c r="H33" s="427">
        <v>0</v>
      </c>
      <c r="I33" s="405">
        <v>0</v>
      </c>
      <c r="J33" s="427">
        <v>0</v>
      </c>
    </row>
    <row r="34" spans="1:10" ht="15.75">
      <c r="A34" s="428">
        <v>20</v>
      </c>
      <c r="B34" s="416" t="s">
        <v>325</v>
      </c>
      <c r="C34" s="405">
        <v>0</v>
      </c>
      <c r="D34" s="427">
        <v>0</v>
      </c>
      <c r="E34" s="405">
        <v>0</v>
      </c>
      <c r="F34" s="427">
        <v>0</v>
      </c>
      <c r="G34" s="405">
        <v>0</v>
      </c>
      <c r="H34" s="427">
        <v>0</v>
      </c>
      <c r="I34" s="405">
        <v>0</v>
      </c>
      <c r="J34" s="427">
        <v>0</v>
      </c>
    </row>
    <row r="35" spans="1:10" ht="15.75">
      <c r="A35" s="429"/>
      <c r="B35" s="417" t="s">
        <v>433</v>
      </c>
      <c r="C35" s="412">
        <v>115</v>
      </c>
      <c r="D35" s="423">
        <v>42</v>
      </c>
      <c r="E35" s="412">
        <v>0</v>
      </c>
      <c r="F35" s="423">
        <v>0</v>
      </c>
      <c r="G35" s="412">
        <v>0</v>
      </c>
      <c r="H35" s="423">
        <v>0</v>
      </c>
      <c r="I35" s="412">
        <v>115</v>
      </c>
      <c r="J35" s="423">
        <v>42</v>
      </c>
    </row>
    <row r="36" spans="1:10">
      <c r="A36" s="403" t="s">
        <v>438</v>
      </c>
      <c r="B36" s="404" t="s">
        <v>660</v>
      </c>
      <c r="C36" s="405"/>
      <c r="D36" s="427"/>
      <c r="E36" s="405"/>
      <c r="F36" s="427"/>
      <c r="G36" s="405"/>
      <c r="H36" s="427"/>
      <c r="I36" s="405"/>
      <c r="J36" s="427"/>
    </row>
    <row r="37" spans="1:10">
      <c r="A37" s="406">
        <v>1</v>
      </c>
      <c r="B37" s="407" t="s">
        <v>328</v>
      </c>
      <c r="C37" s="405">
        <v>271</v>
      </c>
      <c r="D37" s="405">
        <v>181</v>
      </c>
      <c r="E37" s="405">
        <v>69</v>
      </c>
      <c r="F37" s="405">
        <v>36</v>
      </c>
      <c r="G37" s="405">
        <v>4</v>
      </c>
      <c r="H37" s="405">
        <v>5</v>
      </c>
      <c r="I37" s="405">
        <v>336</v>
      </c>
      <c r="J37" s="405">
        <v>212</v>
      </c>
    </row>
    <row r="38" spans="1:10">
      <c r="A38" s="406">
        <v>2</v>
      </c>
      <c r="B38" s="407" t="s">
        <v>329</v>
      </c>
      <c r="C38" s="405">
        <v>0</v>
      </c>
      <c r="D38" s="405">
        <v>0</v>
      </c>
      <c r="E38" s="405">
        <v>0</v>
      </c>
      <c r="F38" s="405">
        <v>0</v>
      </c>
      <c r="G38" s="405">
        <v>0</v>
      </c>
      <c r="H38" s="405">
        <v>0</v>
      </c>
      <c r="I38" s="405">
        <v>0</v>
      </c>
      <c r="J38" s="405">
        <v>0</v>
      </c>
    </row>
    <row r="39" spans="1:10">
      <c r="A39" s="406">
        <v>3</v>
      </c>
      <c r="B39" s="407" t="s">
        <v>515</v>
      </c>
      <c r="C39" s="405">
        <v>20</v>
      </c>
      <c r="D39" s="405">
        <v>0</v>
      </c>
      <c r="E39" s="405">
        <v>0</v>
      </c>
      <c r="F39" s="405">
        <v>0</v>
      </c>
      <c r="G39" s="405">
        <v>0</v>
      </c>
      <c r="H39" s="405">
        <v>0</v>
      </c>
      <c r="I39" s="405">
        <v>20</v>
      </c>
      <c r="J39" s="405">
        <v>0</v>
      </c>
    </row>
    <row r="40" spans="1:10">
      <c r="A40" s="419"/>
      <c r="B40" s="404" t="s">
        <v>635</v>
      </c>
      <c r="C40" s="412">
        <v>291</v>
      </c>
      <c r="D40" s="412">
        <v>181</v>
      </c>
      <c r="E40" s="412">
        <v>69</v>
      </c>
      <c r="F40" s="412">
        <v>36</v>
      </c>
      <c r="G40" s="412">
        <v>4</v>
      </c>
      <c r="H40" s="412">
        <v>5</v>
      </c>
      <c r="I40" s="412">
        <v>356</v>
      </c>
      <c r="J40" s="412">
        <v>212</v>
      </c>
    </row>
    <row r="41" spans="1:10">
      <c r="A41" s="403" t="s">
        <v>446</v>
      </c>
      <c r="B41" s="404" t="s">
        <v>447</v>
      </c>
      <c r="C41" s="405"/>
      <c r="D41" s="427"/>
      <c r="E41" s="405"/>
      <c r="F41" s="427"/>
      <c r="G41" s="405"/>
      <c r="H41" s="427"/>
      <c r="I41" s="405"/>
      <c r="J41" s="427"/>
    </row>
    <row r="42" spans="1:10" ht="15.75">
      <c r="A42" s="406"/>
      <c r="B42" s="420"/>
      <c r="C42" s="405"/>
      <c r="D42" s="427"/>
      <c r="E42" s="405"/>
      <c r="F42" s="427"/>
      <c r="G42" s="405"/>
      <c r="H42" s="427"/>
      <c r="I42" s="405"/>
      <c r="J42" s="427"/>
    </row>
    <row r="43" spans="1:10">
      <c r="A43" s="406">
        <v>1</v>
      </c>
      <c r="B43" s="407" t="s">
        <v>27</v>
      </c>
      <c r="C43" s="405">
        <v>0</v>
      </c>
      <c r="D43" s="427">
        <v>0</v>
      </c>
      <c r="E43" s="405">
        <v>0</v>
      </c>
      <c r="F43" s="427">
        <v>0</v>
      </c>
      <c r="G43" s="405">
        <v>0</v>
      </c>
      <c r="H43" s="427">
        <v>0</v>
      </c>
      <c r="I43" s="405">
        <v>0</v>
      </c>
      <c r="J43" s="427">
        <v>0</v>
      </c>
    </row>
    <row r="44" spans="1:10">
      <c r="A44" s="406">
        <v>2</v>
      </c>
      <c r="B44" s="407" t="s">
        <v>662</v>
      </c>
      <c r="C44" s="405">
        <v>1194</v>
      </c>
      <c r="D44" s="427">
        <v>386</v>
      </c>
      <c r="E44" s="405">
        <v>809</v>
      </c>
      <c r="F44" s="427">
        <v>798</v>
      </c>
      <c r="G44" s="405">
        <v>0</v>
      </c>
      <c r="H44" s="427">
        <v>0</v>
      </c>
      <c r="I44" s="405">
        <v>2003</v>
      </c>
      <c r="J44" s="427">
        <v>1184</v>
      </c>
    </row>
    <row r="45" spans="1:10">
      <c r="A45" s="406">
        <v>3</v>
      </c>
      <c r="B45" s="407" t="s">
        <v>451</v>
      </c>
      <c r="C45" s="405">
        <v>338</v>
      </c>
      <c r="D45" s="427">
        <v>75</v>
      </c>
      <c r="E45" s="405">
        <v>0</v>
      </c>
      <c r="F45" s="427">
        <v>0</v>
      </c>
      <c r="G45" s="405">
        <v>6</v>
      </c>
      <c r="H45" s="427">
        <v>1</v>
      </c>
      <c r="I45" s="405">
        <v>332</v>
      </c>
      <c r="J45" s="427">
        <v>74</v>
      </c>
    </row>
    <row r="46" spans="1:10">
      <c r="A46" s="411"/>
      <c r="B46" s="404" t="s">
        <v>452</v>
      </c>
      <c r="C46" s="412">
        <v>1532</v>
      </c>
      <c r="D46" s="423">
        <v>461</v>
      </c>
      <c r="E46" s="412">
        <v>809</v>
      </c>
      <c r="F46" s="423">
        <v>798</v>
      </c>
      <c r="G46" s="412">
        <v>6</v>
      </c>
      <c r="H46" s="423">
        <v>1</v>
      </c>
      <c r="I46" s="412">
        <v>2335</v>
      </c>
      <c r="J46" s="423">
        <v>1258</v>
      </c>
    </row>
    <row r="47" spans="1:10">
      <c r="A47" s="777" t="s">
        <v>673</v>
      </c>
      <c r="B47" s="778"/>
      <c r="C47" s="412">
        <v>23977</v>
      </c>
      <c r="D47" s="412">
        <v>33068</v>
      </c>
      <c r="E47" s="412">
        <v>1005</v>
      </c>
      <c r="F47" s="412">
        <v>1048</v>
      </c>
      <c r="G47" s="412">
        <v>226</v>
      </c>
      <c r="H47" s="412">
        <v>935</v>
      </c>
      <c r="I47" s="412">
        <v>24756</v>
      </c>
      <c r="J47" s="412">
        <v>33181</v>
      </c>
    </row>
    <row r="48" spans="1:10">
      <c r="A48" s="411" t="s">
        <v>455</v>
      </c>
      <c r="B48" s="404" t="s">
        <v>664</v>
      </c>
      <c r="C48" s="405"/>
      <c r="D48" s="427"/>
      <c r="E48" s="405"/>
      <c r="F48" s="427"/>
      <c r="G48" s="405"/>
      <c r="H48" s="427"/>
      <c r="I48" s="405"/>
      <c r="J48" s="427"/>
    </row>
    <row r="49" spans="1:10">
      <c r="A49" s="406">
        <v>1</v>
      </c>
      <c r="B49" s="407" t="s">
        <v>457</v>
      </c>
      <c r="C49" s="405">
        <v>0</v>
      </c>
      <c r="D49" s="427">
        <v>0</v>
      </c>
      <c r="E49" s="405">
        <v>0</v>
      </c>
      <c r="F49" s="427">
        <v>0</v>
      </c>
      <c r="G49" s="405">
        <v>0</v>
      </c>
      <c r="H49" s="427">
        <v>0</v>
      </c>
      <c r="I49" s="405">
        <v>0</v>
      </c>
      <c r="J49" s="427">
        <v>0</v>
      </c>
    </row>
    <row r="50" spans="1:10">
      <c r="A50" s="406">
        <v>2</v>
      </c>
      <c r="B50" s="407" t="s">
        <v>674</v>
      </c>
      <c r="C50" s="405">
        <v>0</v>
      </c>
      <c r="D50" s="427">
        <v>0</v>
      </c>
      <c r="E50" s="405">
        <v>0</v>
      </c>
      <c r="F50" s="427">
        <v>0</v>
      </c>
      <c r="G50" s="405">
        <v>0</v>
      </c>
      <c r="H50" s="427">
        <v>0</v>
      </c>
      <c r="I50" s="405">
        <v>0</v>
      </c>
      <c r="J50" s="427">
        <v>0</v>
      </c>
    </row>
    <row r="51" spans="1:10">
      <c r="A51" s="406"/>
      <c r="B51" s="407"/>
      <c r="C51" s="405"/>
      <c r="D51" s="427"/>
      <c r="E51" s="405"/>
      <c r="F51" s="427"/>
      <c r="G51" s="405"/>
      <c r="H51" s="427"/>
      <c r="I51" s="405"/>
      <c r="J51" s="427"/>
    </row>
    <row r="52" spans="1:10">
      <c r="A52" s="411"/>
      <c r="B52" s="404" t="s">
        <v>460</v>
      </c>
      <c r="C52" s="412">
        <v>0</v>
      </c>
      <c r="D52" s="423">
        <v>0</v>
      </c>
      <c r="E52" s="412">
        <v>0</v>
      </c>
      <c r="F52" s="423">
        <v>0</v>
      </c>
      <c r="G52" s="412">
        <v>0</v>
      </c>
      <c r="H52" s="423">
        <v>0</v>
      </c>
      <c r="I52" s="412">
        <v>0</v>
      </c>
      <c r="J52" s="423">
        <v>0</v>
      </c>
    </row>
    <row r="53" spans="1:10">
      <c r="A53" s="411"/>
      <c r="B53" s="404" t="s">
        <v>495</v>
      </c>
      <c r="C53" s="412">
        <v>23977</v>
      </c>
      <c r="D53" s="412">
        <v>33068</v>
      </c>
      <c r="E53" s="412">
        <v>1005</v>
      </c>
      <c r="F53" s="412">
        <v>1048</v>
      </c>
      <c r="G53" s="412">
        <v>226</v>
      </c>
      <c r="H53" s="412">
        <v>935</v>
      </c>
      <c r="I53" s="412">
        <v>24756</v>
      </c>
      <c r="J53" s="412">
        <v>33181</v>
      </c>
    </row>
  </sheetData>
  <mergeCells count="11">
    <mergeCell ref="A47:B47"/>
    <mergeCell ref="A1:J1"/>
    <mergeCell ref="A2:J2"/>
    <mergeCell ref="A3:J3"/>
    <mergeCell ref="A4:J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  <pageSetup scale="84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52"/>
  <sheetViews>
    <sheetView view="pageBreakPreview" topLeftCell="A2" zoomScale="60" workbookViewId="0">
      <selection activeCell="K15" sqref="K15"/>
    </sheetView>
  </sheetViews>
  <sheetFormatPr defaultRowHeight="12.75"/>
  <cols>
    <col min="1" max="1" width="9.42578125" style="367" customWidth="1"/>
    <col min="2" max="2" width="26.28515625" style="367" customWidth="1"/>
    <col min="3" max="3" width="17.85546875" style="367" customWidth="1"/>
    <col min="4" max="5" width="25" style="367" customWidth="1"/>
    <col min="6" max="16384" width="9.140625" style="367"/>
  </cols>
  <sheetData>
    <row r="1" spans="1:7">
      <c r="A1" s="788" t="s">
        <v>675</v>
      </c>
      <c r="B1" s="788"/>
      <c r="C1" s="788"/>
      <c r="D1" s="788"/>
      <c r="E1" s="788"/>
    </row>
    <row r="2" spans="1:7">
      <c r="A2" s="788" t="s">
        <v>859</v>
      </c>
      <c r="B2" s="788"/>
      <c r="C2" s="788"/>
      <c r="D2" s="788"/>
      <c r="E2" s="788"/>
    </row>
    <row r="3" spans="1:7" ht="25.5" customHeight="1">
      <c r="A3" s="790" t="s">
        <v>676</v>
      </c>
      <c r="B3" s="790"/>
      <c r="C3" s="790"/>
      <c r="D3" s="790"/>
      <c r="E3" s="790"/>
    </row>
    <row r="4" spans="1:7" ht="12.75" customHeight="1">
      <c r="A4" s="782" t="s">
        <v>647</v>
      </c>
      <c r="B4" s="784" t="s">
        <v>413</v>
      </c>
      <c r="C4" s="789" t="s">
        <v>677</v>
      </c>
      <c r="D4" s="791" t="s">
        <v>678</v>
      </c>
      <c r="E4" s="789" t="s">
        <v>679</v>
      </c>
    </row>
    <row r="5" spans="1:7">
      <c r="A5" s="783"/>
      <c r="B5" s="785"/>
      <c r="C5" s="789"/>
      <c r="D5" s="791"/>
      <c r="E5" s="789"/>
      <c r="G5" s="430"/>
    </row>
    <row r="6" spans="1:7">
      <c r="A6" s="403" t="s">
        <v>426</v>
      </c>
      <c r="B6" s="404" t="s">
        <v>655</v>
      </c>
      <c r="C6" s="405"/>
      <c r="D6" s="405"/>
      <c r="E6" s="405"/>
    </row>
    <row r="7" spans="1:7">
      <c r="A7" s="406">
        <v>1</v>
      </c>
      <c r="B7" s="407" t="s">
        <v>9</v>
      </c>
      <c r="C7" s="419">
        <v>0</v>
      </c>
      <c r="D7" s="419">
        <v>0</v>
      </c>
      <c r="E7" s="419">
        <v>0</v>
      </c>
    </row>
    <row r="8" spans="1:7">
      <c r="A8" s="406">
        <v>2</v>
      </c>
      <c r="B8" s="407" t="s">
        <v>10</v>
      </c>
      <c r="C8" s="419">
        <v>321</v>
      </c>
      <c r="D8" s="419">
        <v>1421</v>
      </c>
      <c r="E8" s="419">
        <v>2108</v>
      </c>
    </row>
    <row r="9" spans="1:7">
      <c r="A9" s="406">
        <v>3</v>
      </c>
      <c r="B9" s="407" t="s">
        <v>22</v>
      </c>
      <c r="C9" s="419">
        <v>33</v>
      </c>
      <c r="D9" s="419">
        <v>143</v>
      </c>
      <c r="E9" s="419">
        <v>120</v>
      </c>
    </row>
    <row r="10" spans="1:7">
      <c r="A10" s="406">
        <v>4</v>
      </c>
      <c r="B10" s="407" t="s">
        <v>313</v>
      </c>
      <c r="C10" s="419">
        <v>0</v>
      </c>
      <c r="D10" s="419">
        <v>0</v>
      </c>
      <c r="E10" s="419">
        <v>0</v>
      </c>
    </row>
    <row r="11" spans="1:7">
      <c r="A11" s="406">
        <v>5</v>
      </c>
      <c r="B11" s="407" t="s">
        <v>314</v>
      </c>
      <c r="C11" s="419">
        <v>0</v>
      </c>
      <c r="D11" s="419">
        <v>16523</v>
      </c>
      <c r="E11" s="419">
        <v>0</v>
      </c>
    </row>
    <row r="12" spans="1:7">
      <c r="A12" s="406">
        <v>6</v>
      </c>
      <c r="B12" s="407" t="s">
        <v>315</v>
      </c>
      <c r="C12" s="419">
        <v>0</v>
      </c>
      <c r="D12" s="419">
        <v>0</v>
      </c>
      <c r="E12" s="419">
        <v>0</v>
      </c>
    </row>
    <row r="13" spans="1:7">
      <c r="A13" s="406">
        <v>7</v>
      </c>
      <c r="B13" s="407" t="s">
        <v>24</v>
      </c>
      <c r="C13" s="419">
        <v>439</v>
      </c>
      <c r="D13" s="419">
        <v>391</v>
      </c>
      <c r="E13" s="419">
        <v>451</v>
      </c>
    </row>
    <row r="14" spans="1:7">
      <c r="A14" s="411"/>
      <c r="B14" s="404" t="s">
        <v>656</v>
      </c>
      <c r="C14" s="411">
        <v>793</v>
      </c>
      <c r="D14" s="411">
        <v>18478</v>
      </c>
      <c r="E14" s="411">
        <v>2679</v>
      </c>
    </row>
    <row r="15" spans="1:7">
      <c r="A15" s="403" t="s">
        <v>657</v>
      </c>
      <c r="B15" s="404" t="s">
        <v>658</v>
      </c>
      <c r="C15" s="419"/>
      <c r="D15" s="419"/>
      <c r="E15" s="419"/>
    </row>
    <row r="16" spans="1:7" ht="15.75">
      <c r="A16" s="414">
        <v>1</v>
      </c>
      <c r="B16" s="415" t="s">
        <v>5</v>
      </c>
      <c r="C16" s="419">
        <v>0</v>
      </c>
      <c r="D16" s="419">
        <v>0</v>
      </c>
      <c r="E16" s="419">
        <v>0</v>
      </c>
    </row>
    <row r="17" spans="1:5" ht="15.75">
      <c r="A17" s="414">
        <v>2</v>
      </c>
      <c r="B17" s="415" t="s">
        <v>6</v>
      </c>
      <c r="C17" s="419">
        <v>0</v>
      </c>
      <c r="D17" s="419">
        <v>0</v>
      </c>
      <c r="E17" s="419">
        <v>0</v>
      </c>
    </row>
    <row r="18" spans="1:5" ht="15.75">
      <c r="A18" s="414">
        <v>3</v>
      </c>
      <c r="B18" s="415" t="s">
        <v>40</v>
      </c>
      <c r="C18" s="419">
        <v>0</v>
      </c>
      <c r="D18" s="419">
        <v>0</v>
      </c>
      <c r="E18" s="419">
        <v>0</v>
      </c>
    </row>
    <row r="19" spans="1:5" ht="15.75">
      <c r="A19" s="428">
        <v>4</v>
      </c>
      <c r="B19" s="416" t="s">
        <v>85</v>
      </c>
      <c r="C19" s="419">
        <v>0</v>
      </c>
      <c r="D19" s="419">
        <v>0</v>
      </c>
      <c r="E19" s="419">
        <v>0</v>
      </c>
    </row>
    <row r="20" spans="1:5" ht="15.75">
      <c r="A20" s="428">
        <v>5</v>
      </c>
      <c r="B20" s="416" t="s">
        <v>42</v>
      </c>
      <c r="C20" s="419">
        <v>0</v>
      </c>
      <c r="D20" s="419">
        <v>0</v>
      </c>
      <c r="E20" s="419">
        <v>0</v>
      </c>
    </row>
    <row r="21" spans="1:5" ht="15.75">
      <c r="A21" s="414">
        <v>6</v>
      </c>
      <c r="B21" s="415" t="s">
        <v>316</v>
      </c>
      <c r="C21" s="419">
        <v>0</v>
      </c>
      <c r="D21" s="419">
        <v>0</v>
      </c>
      <c r="E21" s="419">
        <v>0</v>
      </c>
    </row>
    <row r="22" spans="1:5" ht="15.75">
      <c r="A22" s="428">
        <v>7</v>
      </c>
      <c r="B22" s="416" t="s">
        <v>44</v>
      </c>
      <c r="C22" s="419">
        <v>0</v>
      </c>
      <c r="D22" s="419">
        <v>0</v>
      </c>
      <c r="E22" s="419">
        <v>0</v>
      </c>
    </row>
    <row r="23" spans="1:5" ht="15.75">
      <c r="A23" s="428">
        <v>8</v>
      </c>
      <c r="B23" s="416" t="s">
        <v>14</v>
      </c>
      <c r="C23" s="419">
        <v>0</v>
      </c>
      <c r="D23" s="419">
        <v>0</v>
      </c>
      <c r="E23" s="419">
        <v>0</v>
      </c>
    </row>
    <row r="24" spans="1:5" ht="15.75">
      <c r="A24" s="428">
        <v>9</v>
      </c>
      <c r="B24" s="416" t="s">
        <v>317</v>
      </c>
      <c r="C24" s="419">
        <v>4</v>
      </c>
      <c r="D24" s="419">
        <v>41</v>
      </c>
      <c r="E24" s="419">
        <v>0</v>
      </c>
    </row>
    <row r="25" spans="1:5" ht="15.75">
      <c r="A25" s="428">
        <v>10</v>
      </c>
      <c r="B25" s="416" t="s">
        <v>318</v>
      </c>
      <c r="C25" s="419">
        <v>0</v>
      </c>
      <c r="D25" s="419">
        <v>0</v>
      </c>
      <c r="E25" s="419">
        <v>0</v>
      </c>
    </row>
    <row r="26" spans="1:5" ht="15.75">
      <c r="A26" s="428">
        <v>11</v>
      </c>
      <c r="B26" s="416" t="s">
        <v>319</v>
      </c>
      <c r="C26" s="419">
        <v>0</v>
      </c>
      <c r="D26" s="419">
        <v>0</v>
      </c>
      <c r="E26" s="419">
        <v>70</v>
      </c>
    </row>
    <row r="27" spans="1:5" ht="15.75">
      <c r="A27" s="428">
        <v>12</v>
      </c>
      <c r="B27" s="416" t="s">
        <v>46</v>
      </c>
      <c r="C27" s="419">
        <v>0</v>
      </c>
      <c r="D27" s="419">
        <v>0</v>
      </c>
      <c r="E27" s="419">
        <v>0</v>
      </c>
    </row>
    <row r="28" spans="1:5" ht="15.75">
      <c r="A28" s="428">
        <v>13</v>
      </c>
      <c r="B28" s="416" t="s">
        <v>320</v>
      </c>
      <c r="C28" s="419">
        <v>0</v>
      </c>
      <c r="D28" s="419">
        <v>0</v>
      </c>
      <c r="E28" s="419">
        <v>0</v>
      </c>
    </row>
    <row r="29" spans="1:5" ht="15.75">
      <c r="A29" s="428">
        <v>14</v>
      </c>
      <c r="B29" s="416" t="s">
        <v>321</v>
      </c>
      <c r="C29" s="419">
        <v>0</v>
      </c>
      <c r="D29" s="419">
        <v>0</v>
      </c>
      <c r="E29" s="419">
        <v>0</v>
      </c>
    </row>
    <row r="30" spans="1:5" ht="15.75">
      <c r="A30" s="428">
        <v>17</v>
      </c>
      <c r="B30" s="416" t="s">
        <v>322</v>
      </c>
      <c r="C30" s="419">
        <v>0</v>
      </c>
      <c r="D30" s="419">
        <v>0</v>
      </c>
      <c r="E30" s="419">
        <v>0</v>
      </c>
    </row>
    <row r="31" spans="1:5" ht="15.75">
      <c r="A31" s="428">
        <v>18</v>
      </c>
      <c r="B31" s="416" t="s">
        <v>323</v>
      </c>
      <c r="C31" s="419">
        <v>0</v>
      </c>
      <c r="D31" s="419">
        <v>0</v>
      </c>
      <c r="E31" s="419">
        <v>0</v>
      </c>
    </row>
    <row r="32" spans="1:5" ht="15.75">
      <c r="A32" s="428">
        <v>19</v>
      </c>
      <c r="B32" s="416" t="s">
        <v>324</v>
      </c>
      <c r="C32" s="419">
        <v>0</v>
      </c>
      <c r="D32" s="419">
        <v>0</v>
      </c>
      <c r="E32" s="419">
        <v>0</v>
      </c>
    </row>
    <row r="33" spans="1:5" ht="15.75">
      <c r="A33" s="428">
        <v>20</v>
      </c>
      <c r="B33" s="416" t="s">
        <v>325</v>
      </c>
      <c r="C33" s="419">
        <v>0</v>
      </c>
      <c r="D33" s="419">
        <v>0</v>
      </c>
      <c r="E33" s="419">
        <v>0</v>
      </c>
    </row>
    <row r="34" spans="1:5" ht="15.75">
      <c r="A34" s="429"/>
      <c r="B34" s="417" t="s">
        <v>433</v>
      </c>
      <c r="C34" s="411">
        <v>4</v>
      </c>
      <c r="D34" s="411">
        <v>41</v>
      </c>
      <c r="E34" s="411">
        <v>70</v>
      </c>
    </row>
    <row r="35" spans="1:5">
      <c r="A35" s="403" t="s">
        <v>438</v>
      </c>
      <c r="B35" s="404" t="s">
        <v>660</v>
      </c>
      <c r="C35" s="419"/>
      <c r="D35" s="419"/>
      <c r="E35" s="419"/>
    </row>
    <row r="36" spans="1:5">
      <c r="A36" s="406">
        <v>1</v>
      </c>
      <c r="B36" s="407" t="s">
        <v>328</v>
      </c>
      <c r="C36" s="419">
        <v>89</v>
      </c>
      <c r="D36" s="419">
        <v>103</v>
      </c>
      <c r="E36" s="419">
        <v>144</v>
      </c>
    </row>
    <row r="37" spans="1:5">
      <c r="A37" s="406">
        <v>2</v>
      </c>
      <c r="B37" s="407" t="s">
        <v>59</v>
      </c>
      <c r="C37" s="419">
        <v>0</v>
      </c>
      <c r="D37" s="419">
        <v>0</v>
      </c>
      <c r="E37" s="419">
        <v>0</v>
      </c>
    </row>
    <row r="38" spans="1:5">
      <c r="A38" s="406">
        <v>3</v>
      </c>
      <c r="B38" s="407" t="s">
        <v>515</v>
      </c>
      <c r="C38" s="419">
        <v>0</v>
      </c>
      <c r="D38" s="419">
        <v>0</v>
      </c>
      <c r="E38" s="419">
        <v>0</v>
      </c>
    </row>
    <row r="39" spans="1:5">
      <c r="A39" s="419"/>
      <c r="B39" s="404" t="s">
        <v>635</v>
      </c>
      <c r="C39" s="411">
        <v>89</v>
      </c>
      <c r="D39" s="411">
        <v>103</v>
      </c>
      <c r="E39" s="411">
        <v>144</v>
      </c>
    </row>
    <row r="40" spans="1:5">
      <c r="A40" s="403" t="s">
        <v>446</v>
      </c>
      <c r="B40" s="404" t="s">
        <v>447</v>
      </c>
      <c r="C40" s="419"/>
      <c r="D40" s="419"/>
      <c r="E40" s="431"/>
    </row>
    <row r="41" spans="1:5" ht="15.75">
      <c r="A41" s="406"/>
      <c r="B41" s="420"/>
      <c r="C41" s="419"/>
      <c r="D41" s="419"/>
      <c r="E41" s="431"/>
    </row>
    <row r="42" spans="1:5">
      <c r="A42" s="406">
        <v>1</v>
      </c>
      <c r="B42" s="407" t="s">
        <v>27</v>
      </c>
      <c r="C42" s="419">
        <v>0</v>
      </c>
      <c r="D42" s="419">
        <v>0</v>
      </c>
      <c r="E42" s="419">
        <v>0</v>
      </c>
    </row>
    <row r="43" spans="1:5">
      <c r="A43" s="406">
        <v>2</v>
      </c>
      <c r="B43" s="407" t="s">
        <v>662</v>
      </c>
      <c r="C43" s="419">
        <v>1022</v>
      </c>
      <c r="D43" s="419">
        <v>349</v>
      </c>
      <c r="E43" s="419">
        <v>632</v>
      </c>
    </row>
    <row r="44" spans="1:5">
      <c r="A44" s="406">
        <v>3</v>
      </c>
      <c r="B44" s="407" t="s">
        <v>451</v>
      </c>
      <c r="C44" s="419">
        <v>45</v>
      </c>
      <c r="D44" s="419">
        <v>94</v>
      </c>
      <c r="E44" s="419">
        <v>193</v>
      </c>
    </row>
    <row r="45" spans="1:5">
      <c r="A45" s="411"/>
      <c r="B45" s="404" t="s">
        <v>452</v>
      </c>
      <c r="C45" s="411">
        <v>1067</v>
      </c>
      <c r="D45" s="411">
        <v>443</v>
      </c>
      <c r="E45" s="411">
        <v>825</v>
      </c>
    </row>
    <row r="46" spans="1:5">
      <c r="A46" s="777" t="s">
        <v>636</v>
      </c>
      <c r="B46" s="778"/>
      <c r="C46" s="411">
        <v>1953</v>
      </c>
      <c r="D46" s="411">
        <v>19085</v>
      </c>
      <c r="E46" s="411">
        <v>3718</v>
      </c>
    </row>
    <row r="47" spans="1:5">
      <c r="A47" s="411"/>
      <c r="B47" s="404" t="s">
        <v>664</v>
      </c>
      <c r="C47" s="419"/>
      <c r="D47" s="419"/>
      <c r="E47" s="419"/>
    </row>
    <row r="48" spans="1:5">
      <c r="A48" s="406">
        <v>1</v>
      </c>
      <c r="B48" s="407" t="s">
        <v>457</v>
      </c>
      <c r="C48" s="419">
        <v>0</v>
      </c>
      <c r="D48" s="419">
        <v>0</v>
      </c>
      <c r="E48" s="419">
        <v>0</v>
      </c>
    </row>
    <row r="49" spans="1:5">
      <c r="A49" s="406">
        <v>2</v>
      </c>
      <c r="B49" s="407" t="s">
        <v>680</v>
      </c>
      <c r="C49" s="419">
        <v>0</v>
      </c>
      <c r="D49" s="419">
        <v>0</v>
      </c>
      <c r="E49" s="419">
        <v>0</v>
      </c>
    </row>
    <row r="50" spans="1:5">
      <c r="A50" s="406"/>
      <c r="B50" s="407"/>
      <c r="C50" s="419">
        <v>0</v>
      </c>
      <c r="D50" s="419">
        <v>0</v>
      </c>
      <c r="E50" s="419">
        <v>0</v>
      </c>
    </row>
    <row r="51" spans="1:5">
      <c r="A51" s="411"/>
      <c r="B51" s="404" t="s">
        <v>460</v>
      </c>
      <c r="C51" s="411">
        <v>0</v>
      </c>
      <c r="D51" s="411">
        <v>0</v>
      </c>
      <c r="E51" s="411">
        <v>0</v>
      </c>
    </row>
    <row r="52" spans="1:5">
      <c r="A52" s="411"/>
      <c r="B52" s="404" t="s">
        <v>495</v>
      </c>
      <c r="C52" s="411">
        <v>1953</v>
      </c>
      <c r="D52" s="411">
        <v>19085</v>
      </c>
      <c r="E52" s="411">
        <v>3718</v>
      </c>
    </row>
  </sheetData>
  <mergeCells count="9">
    <mergeCell ref="A46:B46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scale="87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N44"/>
  <sheetViews>
    <sheetView topLeftCell="A28" workbookViewId="0">
      <selection activeCell="A43" sqref="A43:XFD43"/>
    </sheetView>
  </sheetViews>
  <sheetFormatPr defaultRowHeight="23.25"/>
  <cols>
    <col min="1" max="1" width="10.42578125" style="433" customWidth="1"/>
    <col min="2" max="2" width="87.42578125" style="433" customWidth="1"/>
    <col min="3" max="3" width="30.5703125" style="433" customWidth="1"/>
    <col min="4" max="4" width="44.5703125" style="433" customWidth="1"/>
    <col min="5" max="5" width="0.140625" style="433" hidden="1" customWidth="1"/>
    <col min="6" max="6" width="11.42578125" style="433" hidden="1" customWidth="1"/>
    <col min="7" max="7" width="0.7109375" style="433" hidden="1" customWidth="1"/>
    <col min="8" max="11" width="11.42578125" style="433" hidden="1" customWidth="1"/>
    <col min="12" max="12" width="0.28515625" style="433" hidden="1" customWidth="1"/>
    <col min="13" max="13" width="0" style="433" hidden="1" customWidth="1"/>
    <col min="14" max="14" width="11.42578125" style="433" hidden="1" customWidth="1"/>
    <col min="15" max="16384" width="9.140625" style="433"/>
  </cols>
  <sheetData>
    <row r="1" spans="1:4">
      <c r="A1" s="432"/>
      <c r="B1" s="432"/>
      <c r="C1" s="432" t="s">
        <v>681</v>
      </c>
      <c r="D1" s="432" t="s">
        <v>682</v>
      </c>
    </row>
    <row r="2" spans="1:4">
      <c r="A2" s="432"/>
      <c r="B2" s="432"/>
      <c r="C2" s="432"/>
      <c r="D2" s="432" t="s">
        <v>683</v>
      </c>
    </row>
    <row r="3" spans="1:4">
      <c r="A3" s="793" t="s">
        <v>684</v>
      </c>
      <c r="B3" s="793"/>
      <c r="C3" s="793"/>
      <c r="D3" s="793"/>
    </row>
    <row r="4" spans="1:4">
      <c r="A4" s="432"/>
      <c r="B4" s="432"/>
      <c r="C4" s="432"/>
      <c r="D4" s="432"/>
    </row>
    <row r="5" spans="1:4">
      <c r="A5" s="432"/>
      <c r="B5" s="432"/>
      <c r="C5" s="794" t="s">
        <v>685</v>
      </c>
      <c r="D5" s="795"/>
    </row>
    <row r="6" spans="1:4">
      <c r="A6" s="796" t="s">
        <v>686</v>
      </c>
      <c r="B6" s="796"/>
      <c r="C6" s="796"/>
      <c r="D6" s="434" t="s">
        <v>687</v>
      </c>
    </row>
    <row r="7" spans="1:4">
      <c r="A7" s="432"/>
      <c r="B7" s="432"/>
      <c r="C7" s="432"/>
      <c r="D7" s="432"/>
    </row>
    <row r="8" spans="1:4">
      <c r="A8" s="435" t="s">
        <v>688</v>
      </c>
      <c r="B8" s="435" t="s">
        <v>689</v>
      </c>
      <c r="C8" s="797" t="s">
        <v>690</v>
      </c>
      <c r="D8" s="797"/>
    </row>
    <row r="9" spans="1:4">
      <c r="A9" s="436"/>
      <c r="B9" s="436"/>
      <c r="C9" s="436" t="s">
        <v>691</v>
      </c>
      <c r="D9" s="436" t="s">
        <v>312</v>
      </c>
    </row>
    <row r="10" spans="1:4">
      <c r="A10" s="435">
        <v>1</v>
      </c>
      <c r="B10" s="435" t="s">
        <v>692</v>
      </c>
      <c r="C10" s="436"/>
      <c r="D10" s="436"/>
    </row>
    <row r="11" spans="1:4">
      <c r="A11" s="435" t="s">
        <v>693</v>
      </c>
      <c r="B11" s="435" t="s">
        <v>694</v>
      </c>
      <c r="C11" s="436">
        <v>5899427</v>
      </c>
      <c r="D11" s="436">
        <v>7289170</v>
      </c>
    </row>
    <row r="12" spans="1:4">
      <c r="A12" s="436" t="s">
        <v>695</v>
      </c>
      <c r="B12" s="436" t="s">
        <v>696</v>
      </c>
      <c r="C12" s="436">
        <v>5333561</v>
      </c>
      <c r="D12" s="436">
        <v>6478704</v>
      </c>
    </row>
    <row r="13" spans="1:4">
      <c r="A13" s="436" t="s">
        <v>697</v>
      </c>
      <c r="B13" s="436" t="s">
        <v>698</v>
      </c>
      <c r="C13" s="436">
        <v>273472</v>
      </c>
      <c r="D13" s="436">
        <v>384238</v>
      </c>
    </row>
    <row r="14" spans="1:4">
      <c r="A14" s="436" t="s">
        <v>699</v>
      </c>
      <c r="B14" s="436" t="s">
        <v>700</v>
      </c>
      <c r="C14" s="436">
        <v>292394</v>
      </c>
      <c r="D14" s="436">
        <v>426228</v>
      </c>
    </row>
    <row r="15" spans="1:4" ht="46.5">
      <c r="A15" s="435" t="s">
        <v>701</v>
      </c>
      <c r="B15" s="435" t="s">
        <v>702</v>
      </c>
      <c r="C15" s="436">
        <v>763006</v>
      </c>
      <c r="D15" s="436">
        <v>3031374</v>
      </c>
    </row>
    <row r="16" spans="1:4" ht="46.5">
      <c r="A16" s="436" t="s">
        <v>703</v>
      </c>
      <c r="B16" s="436" t="s">
        <v>704</v>
      </c>
      <c r="C16" s="436">
        <v>288699</v>
      </c>
      <c r="D16" s="436">
        <v>1680926</v>
      </c>
    </row>
    <row r="17" spans="1:5" ht="46.5">
      <c r="A17" s="436" t="s">
        <v>705</v>
      </c>
      <c r="B17" s="436" t="s">
        <v>706</v>
      </c>
      <c r="C17" s="436">
        <v>38472</v>
      </c>
      <c r="D17" s="436">
        <v>531279</v>
      </c>
    </row>
    <row r="18" spans="1:5" ht="46.5">
      <c r="A18" s="436" t="s">
        <v>707</v>
      </c>
      <c r="B18" s="436" t="s">
        <v>708</v>
      </c>
      <c r="C18" s="436">
        <v>21384</v>
      </c>
      <c r="D18" s="436">
        <v>115499</v>
      </c>
    </row>
    <row r="19" spans="1:5">
      <c r="A19" s="436" t="s">
        <v>709</v>
      </c>
      <c r="B19" s="436" t="s">
        <v>710</v>
      </c>
      <c r="C19" s="436">
        <v>31137</v>
      </c>
      <c r="D19" s="436">
        <v>89611</v>
      </c>
    </row>
    <row r="20" spans="1:5">
      <c r="A20" s="436" t="s">
        <v>711</v>
      </c>
      <c r="B20" s="436" t="s">
        <v>712</v>
      </c>
      <c r="C20" s="436">
        <v>383314</v>
      </c>
      <c r="D20" s="436">
        <v>614059</v>
      </c>
    </row>
    <row r="21" spans="1:5">
      <c r="A21" s="435" t="s">
        <v>713</v>
      </c>
      <c r="B21" s="435" t="s">
        <v>469</v>
      </c>
      <c r="C21" s="436">
        <v>666</v>
      </c>
      <c r="D21" s="436">
        <v>59655</v>
      </c>
    </row>
    <row r="22" spans="1:5">
      <c r="A22" s="435" t="s">
        <v>714</v>
      </c>
      <c r="B22" s="435" t="s">
        <v>512</v>
      </c>
      <c r="C22" s="436">
        <v>69862</v>
      </c>
      <c r="D22" s="436">
        <v>291469</v>
      </c>
    </row>
    <row r="23" spans="1:5">
      <c r="A23" s="435" t="s">
        <v>715</v>
      </c>
      <c r="B23" s="435" t="s">
        <v>716</v>
      </c>
      <c r="C23" s="436">
        <v>101710</v>
      </c>
      <c r="D23" s="436">
        <v>1519123</v>
      </c>
      <c r="E23" s="437"/>
    </row>
    <row r="24" spans="1:5">
      <c r="A24" s="435" t="s">
        <v>717</v>
      </c>
      <c r="B24" s="435" t="s">
        <v>472</v>
      </c>
      <c r="C24" s="436">
        <v>21806</v>
      </c>
      <c r="D24" s="436">
        <v>46440</v>
      </c>
      <c r="E24" s="437"/>
    </row>
    <row r="25" spans="1:5">
      <c r="A25" s="435" t="s">
        <v>718</v>
      </c>
      <c r="B25" s="435" t="s">
        <v>473</v>
      </c>
      <c r="C25" s="436">
        <v>29748</v>
      </c>
      <c r="D25" s="436">
        <v>67458</v>
      </c>
    </row>
    <row r="26" spans="1:5">
      <c r="A26" s="435" t="s">
        <v>719</v>
      </c>
      <c r="B26" s="435" t="s">
        <v>515</v>
      </c>
      <c r="C26" s="436">
        <v>547270</v>
      </c>
      <c r="D26" s="436">
        <v>1214085</v>
      </c>
    </row>
    <row r="27" spans="1:5">
      <c r="A27" s="435">
        <v>2</v>
      </c>
      <c r="B27" s="435" t="s">
        <v>720</v>
      </c>
      <c r="C27" s="436">
        <v>7433495</v>
      </c>
      <c r="D27" s="436">
        <v>13518770</v>
      </c>
    </row>
    <row r="28" spans="1:5">
      <c r="A28" s="435">
        <v>3</v>
      </c>
      <c r="B28" s="435" t="s">
        <v>721</v>
      </c>
      <c r="C28" s="436">
        <v>499286</v>
      </c>
      <c r="D28" s="436">
        <v>556445</v>
      </c>
    </row>
    <row r="29" spans="1:5">
      <c r="A29" s="435">
        <v>4</v>
      </c>
      <c r="B29" s="435" t="s">
        <v>722</v>
      </c>
      <c r="C29" s="436"/>
      <c r="D29" s="436"/>
    </row>
    <row r="30" spans="1:5">
      <c r="A30" s="435" t="s">
        <v>723</v>
      </c>
      <c r="B30" s="435" t="s">
        <v>724</v>
      </c>
      <c r="C30" s="436">
        <v>1140</v>
      </c>
      <c r="D30" s="436">
        <v>1367</v>
      </c>
    </row>
    <row r="31" spans="1:5" ht="46.5">
      <c r="A31" s="435" t="s">
        <v>725</v>
      </c>
      <c r="B31" s="435" t="s">
        <v>726</v>
      </c>
      <c r="C31" s="436">
        <v>5755</v>
      </c>
      <c r="D31" s="436">
        <v>1152295</v>
      </c>
    </row>
    <row r="32" spans="1:5">
      <c r="A32" s="436" t="s">
        <v>727</v>
      </c>
      <c r="B32" s="436" t="s">
        <v>728</v>
      </c>
      <c r="C32" s="436">
        <v>2371</v>
      </c>
      <c r="D32" s="436">
        <v>2847</v>
      </c>
    </row>
    <row r="33" spans="1:4">
      <c r="A33" s="436" t="s">
        <v>729</v>
      </c>
      <c r="B33" s="436" t="s">
        <v>730</v>
      </c>
      <c r="C33" s="436">
        <v>2797</v>
      </c>
      <c r="D33" s="436">
        <v>83722</v>
      </c>
    </row>
    <row r="34" spans="1:4">
      <c r="A34" s="436" t="s">
        <v>731</v>
      </c>
      <c r="B34" s="436" t="s">
        <v>732</v>
      </c>
      <c r="C34" s="436">
        <v>587</v>
      </c>
      <c r="D34" s="436">
        <v>1065726</v>
      </c>
    </row>
    <row r="35" spans="1:4">
      <c r="A35" s="435" t="s">
        <v>733</v>
      </c>
      <c r="B35" s="435" t="s">
        <v>512</v>
      </c>
      <c r="C35" s="436">
        <v>7826</v>
      </c>
      <c r="D35" s="436">
        <v>72537</v>
      </c>
    </row>
    <row r="36" spans="1:4">
      <c r="A36" s="435" t="s">
        <v>734</v>
      </c>
      <c r="B36" s="435" t="s">
        <v>513</v>
      </c>
      <c r="C36" s="436">
        <v>21745</v>
      </c>
      <c r="D36" s="436">
        <v>2398747</v>
      </c>
    </row>
    <row r="37" spans="1:4">
      <c r="A37" s="435" t="s">
        <v>735</v>
      </c>
      <c r="B37" s="435" t="s">
        <v>736</v>
      </c>
      <c r="C37" s="436">
        <v>39201</v>
      </c>
      <c r="D37" s="436">
        <v>89466</v>
      </c>
    </row>
    <row r="38" spans="1:4">
      <c r="A38" s="435" t="s">
        <v>737</v>
      </c>
      <c r="B38" s="435" t="s">
        <v>515</v>
      </c>
      <c r="C38" s="436">
        <v>605396</v>
      </c>
      <c r="D38" s="436">
        <v>5237621</v>
      </c>
    </row>
    <row r="39" spans="1:4">
      <c r="A39" s="435">
        <v>5</v>
      </c>
      <c r="B39" s="435" t="s">
        <v>738</v>
      </c>
      <c r="C39" s="436">
        <v>681063</v>
      </c>
      <c r="D39" s="436">
        <v>8952033</v>
      </c>
    </row>
    <row r="40" spans="1:4">
      <c r="A40" s="436"/>
      <c r="B40" s="435" t="s">
        <v>739</v>
      </c>
      <c r="C40" s="436">
        <v>8114558</v>
      </c>
      <c r="D40" s="436">
        <v>22470803</v>
      </c>
    </row>
    <row r="41" spans="1:4">
      <c r="A41" s="436"/>
      <c r="B41" s="436"/>
      <c r="C41" s="436"/>
      <c r="D41" s="436"/>
    </row>
    <row r="42" spans="1:4">
      <c r="A42" s="436"/>
      <c r="B42" s="436"/>
      <c r="C42" s="436"/>
      <c r="D42" s="436"/>
    </row>
    <row r="43" spans="1:4">
      <c r="A43" s="438"/>
      <c r="B43" s="792"/>
      <c r="C43" s="792"/>
      <c r="D43" s="792"/>
    </row>
    <row r="44" spans="1:4">
      <c r="A44" s="439"/>
      <c r="B44" s="439"/>
      <c r="C44" s="439"/>
      <c r="D44" s="440"/>
    </row>
  </sheetData>
  <mergeCells count="5">
    <mergeCell ref="B43:D43"/>
    <mergeCell ref="A3:D3"/>
    <mergeCell ref="C5:D5"/>
    <mergeCell ref="A6:C6"/>
    <mergeCell ref="C8:D8"/>
  </mergeCells>
  <pageMargins left="0.7" right="0.7" top="0.75" bottom="0.75" header="0.3" footer="0.3"/>
  <pageSetup scale="52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F38"/>
  <sheetViews>
    <sheetView topLeftCell="A28" workbookViewId="0">
      <selection activeCell="C37" sqref="C37"/>
    </sheetView>
  </sheetViews>
  <sheetFormatPr defaultColWidth="25.7109375" defaultRowHeight="23.25"/>
  <cols>
    <col min="1" max="1" width="11.140625" style="442" customWidth="1"/>
    <col min="2" max="2" width="54.7109375" style="442" customWidth="1"/>
    <col min="3" max="3" width="25.7109375" style="442"/>
    <col min="4" max="4" width="22.5703125" style="442" customWidth="1"/>
    <col min="5" max="5" width="30.42578125" style="442" customWidth="1"/>
    <col min="6" max="16384" width="25.7109375" style="442"/>
  </cols>
  <sheetData>
    <row r="1" spans="1:6">
      <c r="A1" s="441"/>
      <c r="B1" s="441"/>
      <c r="C1" s="798" t="s">
        <v>681</v>
      </c>
      <c r="D1" s="798"/>
      <c r="E1" s="441" t="s">
        <v>740</v>
      </c>
      <c r="F1" s="441"/>
    </row>
    <row r="2" spans="1:6">
      <c r="A2" s="799" t="s">
        <v>741</v>
      </c>
      <c r="B2" s="799"/>
      <c r="C2" s="799"/>
      <c r="D2" s="799"/>
      <c r="E2" s="799"/>
      <c r="F2" s="799"/>
    </row>
    <row r="3" spans="1:6">
      <c r="A3" s="441"/>
      <c r="B3" s="441"/>
      <c r="C3" s="441"/>
      <c r="D3" s="441" t="s">
        <v>71</v>
      </c>
      <c r="E3" s="441"/>
      <c r="F3" s="441"/>
    </row>
    <row r="4" spans="1:6" ht="1.5" customHeight="1">
      <c r="A4" s="441"/>
      <c r="B4" s="441"/>
      <c r="C4" s="441"/>
      <c r="D4" s="441"/>
      <c r="E4" s="443" t="s">
        <v>685</v>
      </c>
      <c r="F4" s="443"/>
    </row>
    <row r="5" spans="1:6" hidden="1">
      <c r="A5" s="444" t="s">
        <v>686</v>
      </c>
      <c r="B5" s="444"/>
      <c r="C5" s="444"/>
      <c r="D5" s="444"/>
      <c r="E5" s="445" t="s">
        <v>742</v>
      </c>
      <c r="F5" s="445"/>
    </row>
    <row r="6" spans="1:6" ht="56.25" customHeight="1">
      <c r="A6" s="435" t="s">
        <v>688</v>
      </c>
      <c r="B6" s="435" t="s">
        <v>743</v>
      </c>
      <c r="C6" s="797" t="s">
        <v>744</v>
      </c>
      <c r="D6" s="797"/>
      <c r="E6" s="797" t="s">
        <v>745</v>
      </c>
      <c r="F6" s="797"/>
    </row>
    <row r="7" spans="1:6" ht="47.25" customHeight="1">
      <c r="A7" s="436"/>
      <c r="B7" s="436"/>
      <c r="C7" s="435" t="s">
        <v>746</v>
      </c>
      <c r="D7" s="435" t="s">
        <v>312</v>
      </c>
      <c r="E7" s="435" t="s">
        <v>691</v>
      </c>
      <c r="F7" s="435" t="s">
        <v>312</v>
      </c>
    </row>
    <row r="8" spans="1:6" ht="39.950000000000003" customHeight="1">
      <c r="A8" s="435">
        <v>1</v>
      </c>
      <c r="B8" s="435" t="s">
        <v>692</v>
      </c>
      <c r="C8" s="436"/>
      <c r="D8" s="436"/>
      <c r="E8" s="436"/>
      <c r="F8" s="436"/>
    </row>
    <row r="9" spans="1:6" ht="39.950000000000003" customHeight="1">
      <c r="A9" s="435" t="s">
        <v>693</v>
      </c>
      <c r="B9" s="435" t="s">
        <v>747</v>
      </c>
      <c r="C9" s="435">
        <v>3325250</v>
      </c>
      <c r="D9" s="435">
        <v>3885946</v>
      </c>
      <c r="E9" s="435">
        <v>8515447</v>
      </c>
      <c r="F9" s="435">
        <v>11290897</v>
      </c>
    </row>
    <row r="10" spans="1:6" ht="28.5" customHeight="1">
      <c r="A10" s="436" t="s">
        <v>695</v>
      </c>
      <c r="B10" s="436" t="s">
        <v>696</v>
      </c>
      <c r="C10" s="436">
        <v>3236725</v>
      </c>
      <c r="D10" s="436">
        <v>3284325</v>
      </c>
      <c r="E10" s="436">
        <v>8142035</v>
      </c>
      <c r="F10" s="436">
        <v>9481374</v>
      </c>
    </row>
    <row r="11" spans="1:6" ht="27" customHeight="1">
      <c r="A11" s="436" t="s">
        <v>697</v>
      </c>
      <c r="B11" s="436" t="s">
        <v>698</v>
      </c>
      <c r="C11" s="436">
        <v>47128</v>
      </c>
      <c r="D11" s="436">
        <v>210672</v>
      </c>
      <c r="E11" s="436">
        <v>246486</v>
      </c>
      <c r="F11" s="436">
        <v>614995</v>
      </c>
    </row>
    <row r="12" spans="1:6" ht="32.25" customHeight="1">
      <c r="A12" s="436" t="s">
        <v>699</v>
      </c>
      <c r="B12" s="436" t="s">
        <v>700</v>
      </c>
      <c r="C12" s="436">
        <v>41397</v>
      </c>
      <c r="D12" s="436">
        <v>390949</v>
      </c>
      <c r="E12" s="436">
        <v>126926</v>
      </c>
      <c r="F12" s="436">
        <v>1194528</v>
      </c>
    </row>
    <row r="13" spans="1:6" ht="45" customHeight="1">
      <c r="A13" s="435" t="s">
        <v>701</v>
      </c>
      <c r="B13" s="435" t="s">
        <v>702</v>
      </c>
      <c r="C13" s="435">
        <v>405676</v>
      </c>
      <c r="D13" s="435">
        <v>2024340</v>
      </c>
      <c r="E13" s="435">
        <v>1512664</v>
      </c>
      <c r="F13" s="435">
        <v>7705130</v>
      </c>
    </row>
    <row r="14" spans="1:6" ht="45" customHeight="1">
      <c r="A14" s="436" t="s">
        <v>703</v>
      </c>
      <c r="B14" s="436" t="s">
        <v>704</v>
      </c>
      <c r="C14" s="436">
        <v>340546</v>
      </c>
      <c r="D14" s="436">
        <v>1003141</v>
      </c>
      <c r="E14" s="436">
        <v>1331200</v>
      </c>
      <c r="F14" s="436">
        <v>3345328</v>
      </c>
    </row>
    <row r="15" spans="1:6" ht="45" customHeight="1">
      <c r="A15" s="436" t="s">
        <v>705</v>
      </c>
      <c r="B15" s="436" t="s">
        <v>706</v>
      </c>
      <c r="C15" s="436">
        <v>46461</v>
      </c>
      <c r="D15" s="436">
        <v>749863</v>
      </c>
      <c r="E15" s="436">
        <v>132060</v>
      </c>
      <c r="F15" s="436">
        <v>2949689</v>
      </c>
    </row>
    <row r="16" spans="1:6" ht="71.25" customHeight="1">
      <c r="A16" s="436" t="s">
        <v>707</v>
      </c>
      <c r="B16" s="436" t="s">
        <v>708</v>
      </c>
      <c r="C16" s="436">
        <v>2264</v>
      </c>
      <c r="D16" s="436">
        <v>177678</v>
      </c>
      <c r="E16" s="436">
        <v>6434</v>
      </c>
      <c r="F16" s="436">
        <v>1076466</v>
      </c>
    </row>
    <row r="17" spans="1:6">
      <c r="A17" s="436" t="s">
        <v>709</v>
      </c>
      <c r="B17" s="436" t="s">
        <v>710</v>
      </c>
      <c r="C17" s="436">
        <v>407</v>
      </c>
      <c r="D17" s="436">
        <v>6025</v>
      </c>
      <c r="E17" s="436">
        <v>884</v>
      </c>
      <c r="F17" s="436">
        <v>12605</v>
      </c>
    </row>
    <row r="18" spans="1:6">
      <c r="A18" s="436" t="s">
        <v>711</v>
      </c>
      <c r="B18" s="436" t="s">
        <v>712</v>
      </c>
      <c r="C18" s="436">
        <v>15998</v>
      </c>
      <c r="D18" s="436">
        <v>87633</v>
      </c>
      <c r="E18" s="436">
        <v>42086</v>
      </c>
      <c r="F18" s="436">
        <v>321042</v>
      </c>
    </row>
    <row r="19" spans="1:6">
      <c r="A19" s="435" t="s">
        <v>713</v>
      </c>
      <c r="B19" s="435" t="s">
        <v>469</v>
      </c>
      <c r="C19" s="436">
        <v>994</v>
      </c>
      <c r="D19" s="436">
        <v>144474</v>
      </c>
      <c r="E19" s="436">
        <v>1274</v>
      </c>
      <c r="F19" s="436">
        <v>253747</v>
      </c>
    </row>
    <row r="20" spans="1:6">
      <c r="A20" s="435" t="s">
        <v>714</v>
      </c>
      <c r="B20" s="435" t="s">
        <v>512</v>
      </c>
      <c r="C20" s="436">
        <v>59926</v>
      </c>
      <c r="D20" s="436">
        <v>68032</v>
      </c>
      <c r="E20" s="436">
        <v>230515</v>
      </c>
      <c r="F20" s="436">
        <v>538098</v>
      </c>
    </row>
    <row r="21" spans="1:6">
      <c r="A21" s="435" t="s">
        <v>715</v>
      </c>
      <c r="B21" s="435" t="s">
        <v>716</v>
      </c>
      <c r="C21" s="436">
        <v>45996</v>
      </c>
      <c r="D21" s="436">
        <v>189160</v>
      </c>
      <c r="E21" s="436">
        <v>449696</v>
      </c>
      <c r="F21" s="436">
        <v>4664657</v>
      </c>
    </row>
    <row r="22" spans="1:6">
      <c r="A22" s="435" t="s">
        <v>717</v>
      </c>
      <c r="B22" s="435" t="s">
        <v>472</v>
      </c>
      <c r="C22" s="436">
        <v>411</v>
      </c>
      <c r="D22" s="436">
        <v>1690</v>
      </c>
      <c r="E22" s="436">
        <v>40894</v>
      </c>
      <c r="F22" s="436">
        <v>35067</v>
      </c>
    </row>
    <row r="23" spans="1:6">
      <c r="A23" s="435" t="s">
        <v>718</v>
      </c>
      <c r="B23" s="435" t="s">
        <v>473</v>
      </c>
      <c r="C23" s="436">
        <v>1147</v>
      </c>
      <c r="D23" s="436">
        <v>5978</v>
      </c>
      <c r="E23" s="436">
        <v>25773</v>
      </c>
      <c r="F23" s="436">
        <v>24411</v>
      </c>
    </row>
    <row r="24" spans="1:6">
      <c r="A24" s="435" t="s">
        <v>719</v>
      </c>
      <c r="B24" s="435" t="s">
        <v>515</v>
      </c>
      <c r="C24" s="436">
        <v>86994</v>
      </c>
      <c r="D24" s="436">
        <v>139114</v>
      </c>
      <c r="E24" s="436">
        <v>270925</v>
      </c>
      <c r="F24" s="436">
        <v>446861</v>
      </c>
    </row>
    <row r="25" spans="1:6" ht="46.5">
      <c r="A25" s="435">
        <v>2</v>
      </c>
      <c r="B25" s="435" t="s">
        <v>720</v>
      </c>
      <c r="C25" s="446">
        <v>3926394</v>
      </c>
      <c r="D25" s="446">
        <v>6458734</v>
      </c>
      <c r="E25" s="446">
        <v>11047188</v>
      </c>
      <c r="F25" s="446">
        <v>24958868</v>
      </c>
    </row>
    <row r="26" spans="1:6" ht="46.5">
      <c r="A26" s="435">
        <v>3</v>
      </c>
      <c r="B26" s="435" t="s">
        <v>721</v>
      </c>
      <c r="C26" s="436">
        <v>2078061</v>
      </c>
      <c r="D26" s="436">
        <v>1667174</v>
      </c>
      <c r="E26" s="436">
        <v>6574732</v>
      </c>
      <c r="F26" s="436">
        <v>6852757</v>
      </c>
    </row>
    <row r="27" spans="1:6">
      <c r="A27" s="435">
        <v>4</v>
      </c>
      <c r="B27" s="435" t="s">
        <v>722</v>
      </c>
      <c r="C27" s="436"/>
      <c r="D27" s="436"/>
      <c r="E27" s="436"/>
      <c r="F27" s="436"/>
    </row>
    <row r="28" spans="1:6">
      <c r="A28" s="435" t="s">
        <v>723</v>
      </c>
      <c r="B28" s="435" t="s">
        <v>724</v>
      </c>
      <c r="C28" s="436">
        <v>517</v>
      </c>
      <c r="D28" s="436">
        <v>7521</v>
      </c>
      <c r="E28" s="436">
        <v>2668</v>
      </c>
      <c r="F28" s="436">
        <v>34448</v>
      </c>
    </row>
    <row r="29" spans="1:6" ht="49.5" customHeight="1">
      <c r="A29" s="435" t="s">
        <v>725</v>
      </c>
      <c r="B29" s="435" t="s">
        <v>748</v>
      </c>
      <c r="C29" s="447">
        <v>31787</v>
      </c>
      <c r="D29" s="447">
        <v>573130</v>
      </c>
      <c r="E29" s="447">
        <v>46853</v>
      </c>
      <c r="F29" s="447">
        <v>1716606</v>
      </c>
    </row>
    <row r="30" spans="1:6" ht="46.5">
      <c r="A30" s="436" t="s">
        <v>727</v>
      </c>
      <c r="B30" s="436" t="s">
        <v>728</v>
      </c>
      <c r="C30" s="436">
        <v>23927</v>
      </c>
      <c r="D30" s="436">
        <v>242145</v>
      </c>
      <c r="E30" s="436">
        <v>40569</v>
      </c>
      <c r="F30" s="436">
        <v>406597</v>
      </c>
    </row>
    <row r="31" spans="1:6" ht="46.5">
      <c r="A31" s="436" t="s">
        <v>729</v>
      </c>
      <c r="B31" s="436" t="s">
        <v>730</v>
      </c>
      <c r="C31" s="436">
        <v>1618</v>
      </c>
      <c r="D31" s="436">
        <v>78043</v>
      </c>
      <c r="E31" s="436">
        <v>4882</v>
      </c>
      <c r="F31" s="436">
        <v>337482</v>
      </c>
    </row>
    <row r="32" spans="1:6" ht="46.5">
      <c r="A32" s="436" t="s">
        <v>731</v>
      </c>
      <c r="B32" s="436" t="s">
        <v>732</v>
      </c>
      <c r="C32" s="436">
        <v>6242</v>
      </c>
      <c r="D32" s="436">
        <v>252942</v>
      </c>
      <c r="E32" s="436">
        <v>1402</v>
      </c>
      <c r="F32" s="436">
        <v>972527</v>
      </c>
    </row>
    <row r="33" spans="1:6">
      <c r="A33" s="435" t="s">
        <v>733</v>
      </c>
      <c r="B33" s="435" t="s">
        <v>512</v>
      </c>
      <c r="C33" s="436">
        <v>8556</v>
      </c>
      <c r="D33" s="436">
        <v>26772</v>
      </c>
      <c r="E33" s="436">
        <v>6665</v>
      </c>
      <c r="F33" s="436">
        <v>77411</v>
      </c>
    </row>
    <row r="34" spans="1:6">
      <c r="A34" s="435" t="s">
        <v>734</v>
      </c>
      <c r="B34" s="435" t="s">
        <v>513</v>
      </c>
      <c r="C34" s="436">
        <v>36968</v>
      </c>
      <c r="D34" s="436">
        <v>733236</v>
      </c>
      <c r="E34" s="436">
        <v>223124</v>
      </c>
      <c r="F34" s="436">
        <v>4843929</v>
      </c>
    </row>
    <row r="35" spans="1:6" ht="46.5">
      <c r="A35" s="435" t="s">
        <v>735</v>
      </c>
      <c r="B35" s="435" t="s">
        <v>736</v>
      </c>
      <c r="C35" s="436">
        <v>220422</v>
      </c>
      <c r="D35" s="436">
        <v>736228</v>
      </c>
      <c r="E35" s="436">
        <v>825368</v>
      </c>
      <c r="F35" s="436">
        <v>3499461</v>
      </c>
    </row>
    <row r="36" spans="1:6">
      <c r="A36" s="435" t="s">
        <v>737</v>
      </c>
      <c r="B36" s="435" t="s">
        <v>515</v>
      </c>
      <c r="C36" s="436">
        <v>796770</v>
      </c>
      <c r="D36" s="436">
        <v>5098708</v>
      </c>
      <c r="E36" s="436">
        <v>2683176</v>
      </c>
      <c r="F36" s="436">
        <v>19537444</v>
      </c>
    </row>
    <row r="37" spans="1:6">
      <c r="A37" s="435">
        <v>5</v>
      </c>
      <c r="B37" s="435" t="s">
        <v>749</v>
      </c>
      <c r="C37" s="446">
        <v>1095020</v>
      </c>
      <c r="D37" s="446">
        <v>7175595</v>
      </c>
      <c r="E37" s="446">
        <v>3787854</v>
      </c>
      <c r="F37" s="446">
        <v>29709299</v>
      </c>
    </row>
    <row r="38" spans="1:6" ht="36.75" customHeight="1">
      <c r="A38" s="436"/>
      <c r="B38" s="435" t="s">
        <v>739</v>
      </c>
      <c r="C38" s="436">
        <v>5021414</v>
      </c>
      <c r="D38" s="436">
        <v>13634329</v>
      </c>
      <c r="E38" s="436">
        <v>14835042</v>
      </c>
      <c r="F38" s="436">
        <v>54668167</v>
      </c>
    </row>
  </sheetData>
  <mergeCells count="4">
    <mergeCell ref="C1:D1"/>
    <mergeCell ref="A2:F2"/>
    <mergeCell ref="C6:D6"/>
    <mergeCell ref="E6:F6"/>
  </mergeCells>
  <pageMargins left="0.7" right="0.7" top="0.75" bottom="0.75" header="0.3" footer="0.3"/>
  <pageSetup scale="4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39"/>
  <sheetViews>
    <sheetView view="pageBreakPreview" topLeftCell="A34" zoomScale="60" workbookViewId="0">
      <selection activeCell="C47" sqref="C47"/>
    </sheetView>
  </sheetViews>
  <sheetFormatPr defaultRowHeight="37.5"/>
  <cols>
    <col min="1" max="1" width="17.28515625" style="448" customWidth="1"/>
    <col min="2" max="2" width="100.5703125" style="448" customWidth="1"/>
    <col min="3" max="3" width="43.7109375" style="448" customWidth="1"/>
    <col min="4" max="4" width="37.7109375" style="448" customWidth="1"/>
    <col min="5" max="5" width="39.28515625" style="448" customWidth="1"/>
    <col min="6" max="6" width="35.28515625" style="448" customWidth="1"/>
    <col min="7" max="7" width="7.5703125" style="448" customWidth="1"/>
    <col min="8" max="16384" width="9.140625" style="448"/>
  </cols>
  <sheetData>
    <row r="1" spans="1:6" ht="39">
      <c r="E1" s="448" t="s">
        <v>750</v>
      </c>
      <c r="F1" s="449"/>
    </row>
    <row r="2" spans="1:6" ht="39">
      <c r="A2" s="800" t="s">
        <v>751</v>
      </c>
      <c r="B2" s="800"/>
      <c r="C2" s="800"/>
      <c r="D2" s="800"/>
      <c r="E2" s="800"/>
      <c r="F2" s="800"/>
    </row>
    <row r="3" spans="1:6">
      <c r="D3" s="801" t="s">
        <v>752</v>
      </c>
      <c r="E3" s="802"/>
    </row>
    <row r="4" spans="1:6">
      <c r="D4" s="448" t="s">
        <v>753</v>
      </c>
    </row>
    <row r="5" spans="1:6">
      <c r="A5" s="448" t="s">
        <v>754</v>
      </c>
    </row>
    <row r="6" spans="1:6" ht="39">
      <c r="A6" s="450" t="s">
        <v>688</v>
      </c>
      <c r="B6" s="450" t="s">
        <v>743</v>
      </c>
      <c r="C6" s="803" t="s">
        <v>690</v>
      </c>
      <c r="D6" s="803"/>
      <c r="E6" s="803" t="s">
        <v>755</v>
      </c>
      <c r="F6" s="803"/>
    </row>
    <row r="7" spans="1:6" ht="39">
      <c r="A7" s="451"/>
      <c r="B7" s="451"/>
      <c r="C7" s="451" t="s">
        <v>691</v>
      </c>
      <c r="D7" s="451" t="s">
        <v>312</v>
      </c>
      <c r="E7" s="451" t="s">
        <v>746</v>
      </c>
      <c r="F7" s="451" t="s">
        <v>312</v>
      </c>
    </row>
    <row r="8" spans="1:6" ht="39">
      <c r="A8" s="450">
        <v>1</v>
      </c>
      <c r="B8" s="450" t="s">
        <v>692</v>
      </c>
      <c r="C8" s="451"/>
      <c r="D8" s="451"/>
      <c r="E8" s="451"/>
      <c r="F8" s="451"/>
    </row>
    <row r="9" spans="1:6" ht="39">
      <c r="A9" s="450" t="s">
        <v>693</v>
      </c>
      <c r="B9" s="450" t="s">
        <v>756</v>
      </c>
      <c r="C9" s="451">
        <v>5899427</v>
      </c>
      <c r="D9" s="451">
        <v>7289170</v>
      </c>
      <c r="E9" s="451">
        <v>3325250</v>
      </c>
      <c r="F9" s="451">
        <v>3885946</v>
      </c>
    </row>
    <row r="10" spans="1:6" ht="39">
      <c r="A10" s="451" t="s">
        <v>695</v>
      </c>
      <c r="B10" s="451" t="s">
        <v>696</v>
      </c>
      <c r="C10" s="451">
        <v>5333561</v>
      </c>
      <c r="D10" s="451">
        <v>6478704</v>
      </c>
      <c r="E10" s="451">
        <v>3236725</v>
      </c>
      <c r="F10" s="451">
        <v>3284325</v>
      </c>
    </row>
    <row r="11" spans="1:6" ht="39">
      <c r="A11" s="451" t="s">
        <v>697</v>
      </c>
      <c r="B11" s="451" t="s">
        <v>698</v>
      </c>
      <c r="C11" s="451">
        <v>273472</v>
      </c>
      <c r="D11" s="451">
        <v>384238</v>
      </c>
      <c r="E11" s="451">
        <v>47128</v>
      </c>
      <c r="F11" s="451">
        <v>210672</v>
      </c>
    </row>
    <row r="12" spans="1:6" ht="39">
      <c r="A12" s="451" t="s">
        <v>699</v>
      </c>
      <c r="B12" s="451" t="s">
        <v>700</v>
      </c>
      <c r="C12" s="451">
        <v>292394</v>
      </c>
      <c r="D12" s="451">
        <v>426228</v>
      </c>
      <c r="E12" s="451">
        <v>41397</v>
      </c>
      <c r="F12" s="451">
        <v>390949</v>
      </c>
    </row>
    <row r="13" spans="1:6" ht="78">
      <c r="A13" s="450" t="s">
        <v>701</v>
      </c>
      <c r="B13" s="450" t="s">
        <v>702</v>
      </c>
      <c r="C13" s="451">
        <v>763006</v>
      </c>
      <c r="D13" s="451">
        <v>3031374</v>
      </c>
      <c r="E13" s="451">
        <v>405676</v>
      </c>
      <c r="F13" s="451">
        <v>2024340</v>
      </c>
    </row>
    <row r="14" spans="1:6" ht="78">
      <c r="A14" s="451" t="s">
        <v>703</v>
      </c>
      <c r="B14" s="451" t="s">
        <v>704</v>
      </c>
      <c r="C14" s="451">
        <v>288699</v>
      </c>
      <c r="D14" s="451">
        <v>1680926</v>
      </c>
      <c r="E14" s="451">
        <v>340546</v>
      </c>
      <c r="F14" s="451">
        <v>1003141</v>
      </c>
    </row>
    <row r="15" spans="1:6" ht="78">
      <c r="A15" s="451" t="s">
        <v>705</v>
      </c>
      <c r="B15" s="451" t="s">
        <v>757</v>
      </c>
      <c r="C15" s="451">
        <v>38472</v>
      </c>
      <c r="D15" s="451">
        <v>531279</v>
      </c>
      <c r="E15" s="451">
        <v>46461</v>
      </c>
      <c r="F15" s="451">
        <v>749863</v>
      </c>
    </row>
    <row r="16" spans="1:6" ht="78">
      <c r="A16" s="451" t="s">
        <v>707</v>
      </c>
      <c r="B16" s="451" t="s">
        <v>708</v>
      </c>
      <c r="C16" s="451">
        <v>21384</v>
      </c>
      <c r="D16" s="451">
        <v>115499</v>
      </c>
      <c r="E16" s="451">
        <v>2264</v>
      </c>
      <c r="F16" s="451">
        <v>177678</v>
      </c>
    </row>
    <row r="17" spans="1:7" ht="50.1" customHeight="1">
      <c r="A17" s="451" t="s">
        <v>709</v>
      </c>
      <c r="B17" s="451" t="s">
        <v>710</v>
      </c>
      <c r="C17" s="451">
        <v>31137</v>
      </c>
      <c r="D17" s="451">
        <v>89611</v>
      </c>
      <c r="E17" s="451">
        <v>407</v>
      </c>
      <c r="F17" s="451">
        <v>6025</v>
      </c>
    </row>
    <row r="18" spans="1:7" ht="50.1" customHeight="1">
      <c r="A18" s="451" t="s">
        <v>711</v>
      </c>
      <c r="B18" s="451" t="s">
        <v>712</v>
      </c>
      <c r="C18" s="451">
        <v>383314</v>
      </c>
      <c r="D18" s="451">
        <v>614059</v>
      </c>
      <c r="E18" s="451">
        <v>15998</v>
      </c>
      <c r="F18" s="451">
        <v>87633</v>
      </c>
    </row>
    <row r="19" spans="1:7" ht="39.950000000000003" customHeight="1">
      <c r="A19" s="450" t="s">
        <v>713</v>
      </c>
      <c r="B19" s="450" t="s">
        <v>469</v>
      </c>
      <c r="C19" s="451">
        <v>666</v>
      </c>
      <c r="D19" s="451">
        <v>59655</v>
      </c>
      <c r="E19" s="451">
        <v>994</v>
      </c>
      <c r="F19" s="451">
        <v>144474</v>
      </c>
    </row>
    <row r="20" spans="1:7" ht="39.950000000000003" customHeight="1">
      <c r="A20" s="450" t="s">
        <v>714</v>
      </c>
      <c r="B20" s="450" t="s">
        <v>512</v>
      </c>
      <c r="C20" s="451">
        <v>69862</v>
      </c>
      <c r="D20" s="451">
        <v>291469</v>
      </c>
      <c r="E20" s="451">
        <v>59926</v>
      </c>
      <c r="F20" s="451">
        <v>68032</v>
      </c>
    </row>
    <row r="21" spans="1:7" ht="39.950000000000003" customHeight="1">
      <c r="A21" s="450" t="s">
        <v>715</v>
      </c>
      <c r="B21" s="450" t="s">
        <v>716</v>
      </c>
      <c r="C21" s="451">
        <v>101710</v>
      </c>
      <c r="D21" s="451">
        <v>1519123</v>
      </c>
      <c r="E21" s="451">
        <v>45996</v>
      </c>
      <c r="F21" s="451">
        <v>189160</v>
      </c>
    </row>
    <row r="22" spans="1:7" ht="39.950000000000003" customHeight="1">
      <c r="A22" s="450" t="s">
        <v>717</v>
      </c>
      <c r="B22" s="450" t="s">
        <v>472</v>
      </c>
      <c r="C22" s="451">
        <v>21806</v>
      </c>
      <c r="D22" s="451">
        <v>46440</v>
      </c>
      <c r="E22" s="451">
        <v>411</v>
      </c>
      <c r="F22" s="451">
        <v>1690</v>
      </c>
      <c r="G22" s="451">
        <v>19801</v>
      </c>
    </row>
    <row r="23" spans="1:7" ht="39.950000000000003" customHeight="1">
      <c r="A23" s="450" t="s">
        <v>718</v>
      </c>
      <c r="B23" s="450" t="s">
        <v>473</v>
      </c>
      <c r="C23" s="451">
        <v>29748</v>
      </c>
      <c r="D23" s="451">
        <v>67458</v>
      </c>
      <c r="E23" s="451">
        <v>1147</v>
      </c>
      <c r="F23" s="451">
        <v>5978</v>
      </c>
    </row>
    <row r="24" spans="1:7" ht="39.950000000000003" customHeight="1">
      <c r="A24" s="450" t="s">
        <v>719</v>
      </c>
      <c r="B24" s="450" t="s">
        <v>515</v>
      </c>
      <c r="C24" s="451">
        <v>547270</v>
      </c>
      <c r="D24" s="451">
        <v>1214085</v>
      </c>
      <c r="E24" s="451">
        <v>86994</v>
      </c>
      <c r="F24" s="451">
        <v>139114</v>
      </c>
    </row>
    <row r="25" spans="1:7" ht="39.950000000000003" customHeight="1">
      <c r="A25" s="450">
        <v>2</v>
      </c>
      <c r="B25" s="450" t="s">
        <v>720</v>
      </c>
      <c r="C25" s="452">
        <v>7433495</v>
      </c>
      <c r="D25" s="452">
        <v>13518770</v>
      </c>
      <c r="E25" s="452">
        <v>3926394</v>
      </c>
      <c r="F25" s="452">
        <v>6458734</v>
      </c>
    </row>
    <row r="26" spans="1:7" ht="79.5" customHeight="1">
      <c r="A26" s="450">
        <v>3</v>
      </c>
      <c r="B26" s="450" t="s">
        <v>721</v>
      </c>
      <c r="C26" s="451">
        <v>499286</v>
      </c>
      <c r="D26" s="451">
        <v>556445</v>
      </c>
      <c r="E26" s="451">
        <v>2078061</v>
      </c>
      <c r="F26" s="451">
        <v>1667174</v>
      </c>
    </row>
    <row r="27" spans="1:7" ht="39.950000000000003" customHeight="1">
      <c r="A27" s="450">
        <v>4</v>
      </c>
      <c r="B27" s="450" t="s">
        <v>722</v>
      </c>
      <c r="C27" s="451"/>
      <c r="D27" s="451"/>
      <c r="E27" s="451"/>
      <c r="F27" s="451"/>
    </row>
    <row r="28" spans="1:7" ht="39.950000000000003" customHeight="1">
      <c r="A28" s="450" t="s">
        <v>723</v>
      </c>
      <c r="B28" s="450" t="s">
        <v>724</v>
      </c>
      <c r="C28" s="451">
        <v>1140</v>
      </c>
      <c r="D28" s="451">
        <v>1367</v>
      </c>
      <c r="E28" s="451">
        <v>517</v>
      </c>
      <c r="F28" s="451">
        <v>7521</v>
      </c>
    </row>
    <row r="29" spans="1:7" ht="68.25" customHeight="1">
      <c r="A29" s="450" t="s">
        <v>725</v>
      </c>
      <c r="B29" s="450" t="s">
        <v>758</v>
      </c>
      <c r="C29" s="451">
        <v>5755</v>
      </c>
      <c r="D29" s="451">
        <v>1152295</v>
      </c>
      <c r="E29" s="451">
        <v>31787</v>
      </c>
      <c r="F29" s="451">
        <v>573130</v>
      </c>
    </row>
    <row r="30" spans="1:7" ht="69.95" customHeight="1">
      <c r="A30" s="451" t="s">
        <v>727</v>
      </c>
      <c r="B30" s="451" t="s">
        <v>728</v>
      </c>
      <c r="C30" s="451">
        <v>2371</v>
      </c>
      <c r="D30" s="451">
        <v>2847</v>
      </c>
      <c r="E30" s="451">
        <v>23927</v>
      </c>
      <c r="F30" s="451">
        <v>242145</v>
      </c>
    </row>
    <row r="31" spans="1:7" ht="69.95" customHeight="1">
      <c r="A31" s="451" t="s">
        <v>729</v>
      </c>
      <c r="B31" s="451" t="s">
        <v>730</v>
      </c>
      <c r="C31" s="451">
        <v>2797</v>
      </c>
      <c r="D31" s="451">
        <v>83722</v>
      </c>
      <c r="E31" s="451">
        <v>1618</v>
      </c>
      <c r="F31" s="451">
        <v>78043</v>
      </c>
    </row>
    <row r="32" spans="1:7" ht="69.95" customHeight="1">
      <c r="A32" s="451" t="s">
        <v>731</v>
      </c>
      <c r="B32" s="451" t="s">
        <v>732</v>
      </c>
      <c r="C32" s="451">
        <v>587</v>
      </c>
      <c r="D32" s="451">
        <v>1065726</v>
      </c>
      <c r="E32" s="451">
        <v>6242</v>
      </c>
      <c r="F32" s="451">
        <v>252942</v>
      </c>
    </row>
    <row r="33" spans="1:6" ht="39">
      <c r="A33" s="450" t="s">
        <v>733</v>
      </c>
      <c r="B33" s="450" t="s">
        <v>512</v>
      </c>
      <c r="C33" s="451">
        <v>7826</v>
      </c>
      <c r="D33" s="451">
        <v>72537</v>
      </c>
      <c r="E33" s="451">
        <v>8556</v>
      </c>
      <c r="F33" s="451">
        <v>26772</v>
      </c>
    </row>
    <row r="34" spans="1:6" ht="39">
      <c r="A34" s="450" t="s">
        <v>734</v>
      </c>
      <c r="B34" s="450" t="s">
        <v>513</v>
      </c>
      <c r="C34" s="451">
        <v>21745</v>
      </c>
      <c r="D34" s="451">
        <v>2398747</v>
      </c>
      <c r="E34" s="451">
        <v>36968</v>
      </c>
      <c r="F34" s="451">
        <v>733236</v>
      </c>
    </row>
    <row r="35" spans="1:6" ht="78">
      <c r="A35" s="450" t="s">
        <v>735</v>
      </c>
      <c r="B35" s="450" t="s">
        <v>736</v>
      </c>
      <c r="C35" s="451">
        <v>39201</v>
      </c>
      <c r="D35" s="451">
        <v>89466</v>
      </c>
      <c r="E35" s="451">
        <v>220422</v>
      </c>
      <c r="F35" s="451">
        <v>736228</v>
      </c>
    </row>
    <row r="36" spans="1:6" ht="39">
      <c r="A36" s="450" t="s">
        <v>737</v>
      </c>
      <c r="B36" s="450" t="s">
        <v>515</v>
      </c>
      <c r="C36" s="451">
        <v>605396</v>
      </c>
      <c r="D36" s="451">
        <v>5237621</v>
      </c>
      <c r="E36" s="451">
        <v>796770</v>
      </c>
      <c r="F36" s="451">
        <v>5098708</v>
      </c>
    </row>
    <row r="37" spans="1:6" ht="39">
      <c r="A37" s="450">
        <v>5</v>
      </c>
      <c r="B37" s="450" t="s">
        <v>749</v>
      </c>
      <c r="C37" s="452">
        <v>681063</v>
      </c>
      <c r="D37" s="452">
        <v>8952033</v>
      </c>
      <c r="E37" s="452">
        <v>1095020</v>
      </c>
      <c r="F37" s="452">
        <v>7175595</v>
      </c>
    </row>
    <row r="38" spans="1:6" ht="39">
      <c r="A38" s="451"/>
      <c r="B38" s="450" t="s">
        <v>739</v>
      </c>
      <c r="C38" s="451">
        <v>8114558</v>
      </c>
      <c r="D38" s="451">
        <v>22470803</v>
      </c>
      <c r="E38" s="451">
        <v>5021414</v>
      </c>
      <c r="F38" s="451">
        <v>13634329</v>
      </c>
    </row>
    <row r="39" spans="1:6" ht="39">
      <c r="A39" s="451"/>
      <c r="B39" s="451"/>
      <c r="C39" s="451"/>
      <c r="D39" s="451"/>
      <c r="E39" s="451"/>
      <c r="F39" s="451"/>
    </row>
  </sheetData>
  <mergeCells count="4">
    <mergeCell ref="A2:F2"/>
    <mergeCell ref="D3:E3"/>
    <mergeCell ref="C6:D6"/>
    <mergeCell ref="E6:F6"/>
  </mergeCells>
  <pageMargins left="0.7" right="0.7" top="0.75" bottom="0.75" header="0.3" footer="0.3"/>
  <pageSetup scale="33" orientation="portrait" verticalDpi="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A37" sqref="A37:XFD37"/>
    </sheetView>
  </sheetViews>
  <sheetFormatPr defaultRowHeight="19.5"/>
  <cols>
    <col min="1" max="1" width="14.140625" style="461" customWidth="1"/>
    <col min="2" max="2" width="45.7109375" style="461" customWidth="1"/>
    <col min="3" max="3" width="18.5703125" style="461" bestFit="1" customWidth="1"/>
    <col min="4" max="4" width="18.28515625" style="461" bestFit="1" customWidth="1"/>
    <col min="5" max="5" width="22.7109375" style="475" customWidth="1"/>
    <col min="6" max="6" width="22.28515625" style="475" customWidth="1"/>
    <col min="7" max="7" width="22" style="476" customWidth="1"/>
    <col min="8" max="8" width="20.85546875" style="475" bestFit="1" customWidth="1"/>
    <col min="9" max="9" width="19.5703125" style="475" customWidth="1"/>
    <col min="10" max="10" width="17" style="475" customWidth="1"/>
    <col min="11" max="11" width="22.85546875" style="475" customWidth="1"/>
    <col min="12" max="12" width="20.42578125" style="461" customWidth="1"/>
    <col min="13" max="16384" width="9.140625" style="461"/>
  </cols>
  <sheetData>
    <row r="1" spans="1:12" ht="39.75" customHeight="1">
      <c r="A1" s="540" t="s">
        <v>305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</row>
    <row r="2" spans="1:12" ht="48.75" customHeight="1">
      <c r="A2" s="541" t="s">
        <v>770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</row>
    <row r="3" spans="1:12" s="468" customFormat="1" ht="146.25" customHeight="1">
      <c r="A3" s="462" t="s">
        <v>307</v>
      </c>
      <c r="B3" s="462" t="s">
        <v>308</v>
      </c>
      <c r="C3" s="463" t="s">
        <v>760</v>
      </c>
      <c r="D3" s="463" t="s">
        <v>761</v>
      </c>
      <c r="E3" s="464" t="s">
        <v>762</v>
      </c>
      <c r="F3" s="464" t="s">
        <v>763</v>
      </c>
      <c r="G3" s="465" t="s">
        <v>764</v>
      </c>
      <c r="H3" s="464" t="s">
        <v>765</v>
      </c>
      <c r="I3" s="466" t="s">
        <v>766</v>
      </c>
      <c r="J3" s="466" t="s">
        <v>767</v>
      </c>
      <c r="K3" s="464" t="s">
        <v>768</v>
      </c>
      <c r="L3" s="467" t="s">
        <v>771</v>
      </c>
    </row>
    <row r="4" spans="1:12" ht="24.75">
      <c r="A4" s="469">
        <v>1</v>
      </c>
      <c r="B4" s="469" t="s">
        <v>9</v>
      </c>
      <c r="C4" s="470">
        <v>522641</v>
      </c>
      <c r="D4" s="470">
        <v>220125</v>
      </c>
      <c r="E4" s="470">
        <v>277602</v>
      </c>
      <c r="F4" s="470">
        <v>79128</v>
      </c>
      <c r="G4" s="470">
        <v>1099496</v>
      </c>
      <c r="H4" s="470">
        <v>742766</v>
      </c>
      <c r="I4" s="470">
        <v>39497.742998500013</v>
      </c>
      <c r="J4" s="470">
        <v>177754</v>
      </c>
      <c r="K4" s="470">
        <v>1099496</v>
      </c>
      <c r="L4" s="470">
        <v>977230</v>
      </c>
    </row>
    <row r="5" spans="1:12" ht="24.75">
      <c r="A5" s="469">
        <v>2</v>
      </c>
      <c r="B5" s="469" t="s">
        <v>10</v>
      </c>
      <c r="C5" s="470">
        <v>4070</v>
      </c>
      <c r="D5" s="470">
        <v>6043</v>
      </c>
      <c r="E5" s="470">
        <v>317226</v>
      </c>
      <c r="F5" s="470">
        <v>253284</v>
      </c>
      <c r="G5" s="470">
        <v>580623</v>
      </c>
      <c r="H5" s="470">
        <v>392276</v>
      </c>
      <c r="I5" s="470">
        <v>15686.890000000003</v>
      </c>
      <c r="J5" s="470">
        <v>113356</v>
      </c>
      <c r="K5" s="470">
        <v>569494</v>
      </c>
      <c r="L5" s="470">
        <v>344619</v>
      </c>
    </row>
    <row r="6" spans="1:12" ht="24.75">
      <c r="A6" s="469">
        <v>3</v>
      </c>
      <c r="B6" s="469" t="s">
        <v>22</v>
      </c>
      <c r="C6" s="470">
        <v>586796</v>
      </c>
      <c r="D6" s="470">
        <v>186775</v>
      </c>
      <c r="E6" s="470">
        <v>298545</v>
      </c>
      <c r="F6" s="470">
        <v>70000</v>
      </c>
      <c r="G6" s="470">
        <v>1142116</v>
      </c>
      <c r="H6" s="470">
        <v>773571</v>
      </c>
      <c r="I6" s="470">
        <v>35422.600000000006</v>
      </c>
      <c r="J6" s="470">
        <v>249991</v>
      </c>
      <c r="K6" s="470">
        <v>993782</v>
      </c>
      <c r="L6" s="470">
        <v>831298</v>
      </c>
    </row>
    <row r="7" spans="1:12" ht="24.75">
      <c r="A7" s="469">
        <v>4</v>
      </c>
      <c r="B7" s="469" t="s">
        <v>313</v>
      </c>
      <c r="C7" s="470">
        <v>0</v>
      </c>
      <c r="D7" s="470">
        <v>94533</v>
      </c>
      <c r="E7" s="470">
        <v>0</v>
      </c>
      <c r="F7" s="470">
        <v>188294</v>
      </c>
      <c r="G7" s="470">
        <v>282827</v>
      </c>
      <c r="H7" s="470">
        <v>204785</v>
      </c>
      <c r="I7" s="470">
        <v>2753.9329813999998</v>
      </c>
      <c r="J7" s="470">
        <v>132801</v>
      </c>
      <c r="K7" s="470">
        <v>275707</v>
      </c>
      <c r="L7" s="470">
        <v>254715</v>
      </c>
    </row>
    <row r="8" spans="1:12" ht="24.75">
      <c r="A8" s="469">
        <v>5</v>
      </c>
      <c r="B8" s="469" t="s">
        <v>314</v>
      </c>
      <c r="C8" s="470">
        <v>0</v>
      </c>
      <c r="D8" s="470">
        <v>0</v>
      </c>
      <c r="E8" s="470">
        <v>169481</v>
      </c>
      <c r="F8" s="470">
        <v>743652</v>
      </c>
      <c r="G8" s="470">
        <v>913133</v>
      </c>
      <c r="H8" s="470">
        <v>545717</v>
      </c>
      <c r="I8" s="470">
        <v>10324.620246300003</v>
      </c>
      <c r="J8" s="470">
        <v>410777</v>
      </c>
      <c r="K8" s="470">
        <v>827102</v>
      </c>
      <c r="L8" s="470">
        <v>735856</v>
      </c>
    </row>
    <row r="9" spans="1:12" ht="24.75">
      <c r="A9" s="469">
        <v>6</v>
      </c>
      <c r="B9" s="469" t="s">
        <v>315</v>
      </c>
      <c r="C9" s="470">
        <v>504749</v>
      </c>
      <c r="D9" s="470">
        <v>280959</v>
      </c>
      <c r="E9" s="470">
        <v>105817</v>
      </c>
      <c r="F9" s="470">
        <v>61220</v>
      </c>
      <c r="G9" s="470">
        <v>952745</v>
      </c>
      <c r="H9" s="470">
        <v>609282</v>
      </c>
      <c r="I9" s="470">
        <v>8661.239999999998</v>
      </c>
      <c r="J9" s="470">
        <v>234157</v>
      </c>
      <c r="K9" s="470">
        <v>772496</v>
      </c>
      <c r="L9" s="470">
        <v>585781</v>
      </c>
    </row>
    <row r="10" spans="1:12" ht="24.75">
      <c r="A10" s="469">
        <v>7</v>
      </c>
      <c r="B10" s="469" t="s">
        <v>24</v>
      </c>
      <c r="C10" s="470">
        <v>18850</v>
      </c>
      <c r="D10" s="470">
        <v>4348</v>
      </c>
      <c r="E10" s="470">
        <v>481568</v>
      </c>
      <c r="F10" s="470">
        <v>148239</v>
      </c>
      <c r="G10" s="470">
        <v>653005</v>
      </c>
      <c r="H10" s="470">
        <v>494160</v>
      </c>
      <c r="I10" s="470">
        <v>8343.1399999999976</v>
      </c>
      <c r="J10" s="470">
        <v>27982</v>
      </c>
      <c r="K10" s="470">
        <v>625334</v>
      </c>
      <c r="L10" s="470">
        <v>544584</v>
      </c>
    </row>
    <row r="11" spans="1:12" ht="24.75">
      <c r="A11" s="469">
        <v>8</v>
      </c>
      <c r="B11" s="469" t="s">
        <v>5</v>
      </c>
      <c r="C11" s="470">
        <v>0</v>
      </c>
      <c r="D11" s="470">
        <v>0</v>
      </c>
      <c r="E11" s="470">
        <v>0</v>
      </c>
      <c r="F11" s="470">
        <v>39194</v>
      </c>
      <c r="G11" s="470">
        <v>39194</v>
      </c>
      <c r="H11" s="470">
        <v>28127</v>
      </c>
      <c r="I11" s="470">
        <v>355.49999999999994</v>
      </c>
      <c r="J11" s="470">
        <v>17882</v>
      </c>
      <c r="K11" s="470">
        <v>38706</v>
      </c>
      <c r="L11" s="470">
        <v>13739</v>
      </c>
    </row>
    <row r="12" spans="1:12" ht="24.75">
      <c r="A12" s="469">
        <v>9</v>
      </c>
      <c r="B12" s="469" t="s">
        <v>6</v>
      </c>
      <c r="C12" s="470">
        <v>8801</v>
      </c>
      <c r="D12" s="470">
        <v>15554</v>
      </c>
      <c r="E12" s="470">
        <v>3053</v>
      </c>
      <c r="F12" s="470">
        <v>17106</v>
      </c>
      <c r="G12" s="470">
        <v>44514</v>
      </c>
      <c r="H12" s="470">
        <v>31267</v>
      </c>
      <c r="I12" s="470">
        <v>69.5</v>
      </c>
      <c r="J12" s="470">
        <v>28713</v>
      </c>
      <c r="K12" s="470">
        <v>24661</v>
      </c>
      <c r="L12" s="470">
        <v>19236</v>
      </c>
    </row>
    <row r="13" spans="1:12" ht="24.75">
      <c r="A13" s="469">
        <v>10</v>
      </c>
      <c r="B13" s="469" t="s">
        <v>40</v>
      </c>
      <c r="C13" s="470">
        <v>78</v>
      </c>
      <c r="D13" s="470">
        <v>1195</v>
      </c>
      <c r="E13" s="470">
        <v>30402</v>
      </c>
      <c r="F13" s="470">
        <v>68738</v>
      </c>
      <c r="G13" s="470">
        <v>100413</v>
      </c>
      <c r="H13" s="470">
        <v>67240</v>
      </c>
      <c r="I13" s="470">
        <v>1759.3896430000002</v>
      </c>
      <c r="J13" s="470">
        <v>9858</v>
      </c>
      <c r="K13" s="470">
        <v>94295</v>
      </c>
      <c r="L13" s="470">
        <v>36536</v>
      </c>
    </row>
    <row r="14" spans="1:12" ht="24.75">
      <c r="A14" s="469">
        <v>11</v>
      </c>
      <c r="B14" s="469" t="s">
        <v>85</v>
      </c>
      <c r="C14" s="470">
        <v>52153</v>
      </c>
      <c r="D14" s="470">
        <v>93743</v>
      </c>
      <c r="E14" s="470">
        <v>21735</v>
      </c>
      <c r="F14" s="470">
        <v>26217</v>
      </c>
      <c r="G14" s="470">
        <v>193848</v>
      </c>
      <c r="H14" s="470">
        <v>145896</v>
      </c>
      <c r="I14" s="470">
        <v>4975.2800000000007</v>
      </c>
      <c r="J14" s="470">
        <v>27291</v>
      </c>
      <c r="K14" s="470">
        <v>160925</v>
      </c>
      <c r="L14" s="470">
        <v>66154</v>
      </c>
    </row>
    <row r="15" spans="1:12" ht="24.75">
      <c r="A15" s="469">
        <v>12</v>
      </c>
      <c r="B15" s="469" t="s">
        <v>42</v>
      </c>
      <c r="C15" s="470">
        <v>0</v>
      </c>
      <c r="D15" s="470">
        <v>0</v>
      </c>
      <c r="E15" s="470">
        <v>11128</v>
      </c>
      <c r="F15" s="470">
        <v>35598</v>
      </c>
      <c r="G15" s="470">
        <v>46726</v>
      </c>
      <c r="H15" s="470">
        <v>35238</v>
      </c>
      <c r="I15" s="470">
        <v>1454.9800000000002</v>
      </c>
      <c r="J15" s="470">
        <v>13654</v>
      </c>
      <c r="K15" s="470">
        <v>12901</v>
      </c>
      <c r="L15" s="470">
        <v>12901</v>
      </c>
    </row>
    <row r="16" spans="1:12" ht="24.75">
      <c r="A16" s="469">
        <v>13</v>
      </c>
      <c r="B16" s="469" t="s">
        <v>316</v>
      </c>
      <c r="C16" s="470">
        <v>15162</v>
      </c>
      <c r="D16" s="470">
        <v>20769</v>
      </c>
      <c r="E16" s="470">
        <v>35145</v>
      </c>
      <c r="F16" s="470">
        <v>59555</v>
      </c>
      <c r="G16" s="470">
        <v>130631</v>
      </c>
      <c r="H16" s="470">
        <v>88537</v>
      </c>
      <c r="I16" s="470">
        <v>6645.2599999999993</v>
      </c>
      <c r="J16" s="470">
        <v>312</v>
      </c>
      <c r="K16" s="470">
        <v>105200</v>
      </c>
      <c r="L16" s="470">
        <v>72819</v>
      </c>
    </row>
    <row r="17" spans="1:12" ht="24.75">
      <c r="A17" s="469">
        <v>14</v>
      </c>
      <c r="B17" s="469" t="s">
        <v>44</v>
      </c>
      <c r="C17" s="470">
        <v>8252</v>
      </c>
      <c r="D17" s="470">
        <v>7262</v>
      </c>
      <c r="E17" s="470">
        <v>19350</v>
      </c>
      <c r="F17" s="470">
        <v>11784</v>
      </c>
      <c r="G17" s="470">
        <v>46648</v>
      </c>
      <c r="H17" s="470">
        <v>19514</v>
      </c>
      <c r="I17" s="470">
        <v>649.6461462000002</v>
      </c>
      <c r="J17" s="470">
        <v>9562</v>
      </c>
      <c r="K17" s="470">
        <v>27854</v>
      </c>
      <c r="L17" s="470">
        <v>22839</v>
      </c>
    </row>
    <row r="18" spans="1:12" ht="24.75">
      <c r="A18" s="469">
        <v>15</v>
      </c>
      <c r="B18" s="469" t="s">
        <v>14</v>
      </c>
      <c r="C18" s="470">
        <v>39069</v>
      </c>
      <c r="D18" s="470">
        <v>22876</v>
      </c>
      <c r="E18" s="470">
        <v>36029</v>
      </c>
      <c r="F18" s="470">
        <v>17358</v>
      </c>
      <c r="G18" s="470">
        <v>115332</v>
      </c>
      <c r="H18" s="470">
        <v>52231</v>
      </c>
      <c r="I18" s="470">
        <v>896.95499999999981</v>
      </c>
      <c r="J18" s="470">
        <v>39129</v>
      </c>
      <c r="K18" s="470">
        <v>96229</v>
      </c>
      <c r="L18" s="470">
        <v>63116</v>
      </c>
    </row>
    <row r="19" spans="1:12" ht="24.75">
      <c r="A19" s="469">
        <v>16</v>
      </c>
      <c r="B19" s="469" t="s">
        <v>317</v>
      </c>
      <c r="C19" s="470">
        <v>4828</v>
      </c>
      <c r="D19" s="470">
        <v>1728</v>
      </c>
      <c r="E19" s="470">
        <v>88233</v>
      </c>
      <c r="F19" s="470">
        <v>131412</v>
      </c>
      <c r="G19" s="470">
        <v>226201</v>
      </c>
      <c r="H19" s="470">
        <v>99432</v>
      </c>
      <c r="I19" s="470">
        <v>1918.716391935</v>
      </c>
      <c r="J19" s="470">
        <v>66847</v>
      </c>
      <c r="K19" s="470">
        <v>177433</v>
      </c>
      <c r="L19" s="470">
        <v>115509</v>
      </c>
    </row>
    <row r="20" spans="1:12" ht="24.75">
      <c r="A20" s="469">
        <v>17</v>
      </c>
      <c r="B20" s="469" t="s">
        <v>318</v>
      </c>
      <c r="C20" s="470">
        <v>7862</v>
      </c>
      <c r="D20" s="470">
        <v>24634</v>
      </c>
      <c r="E20" s="470">
        <v>5568</v>
      </c>
      <c r="F20" s="470">
        <v>32897</v>
      </c>
      <c r="G20" s="470">
        <v>70961</v>
      </c>
      <c r="H20" s="470">
        <v>32496</v>
      </c>
      <c r="I20" s="470">
        <v>5522.9871965000011</v>
      </c>
      <c r="J20" s="470">
        <v>5555</v>
      </c>
      <c r="K20" s="470">
        <v>67765</v>
      </c>
      <c r="L20" s="470">
        <v>67765</v>
      </c>
    </row>
    <row r="21" spans="1:12" ht="24.75">
      <c r="A21" s="469">
        <v>18</v>
      </c>
      <c r="B21" s="469" t="s">
        <v>319</v>
      </c>
      <c r="C21" s="470">
        <v>76</v>
      </c>
      <c r="D21" s="470">
        <v>10</v>
      </c>
      <c r="E21" s="470">
        <v>16468</v>
      </c>
      <c r="F21" s="470">
        <v>24280</v>
      </c>
      <c r="G21" s="470">
        <v>40834</v>
      </c>
      <c r="H21" s="470">
        <v>28322</v>
      </c>
      <c r="I21" s="470">
        <v>400.82</v>
      </c>
      <c r="J21" s="470">
        <v>0</v>
      </c>
      <c r="K21" s="470">
        <v>34163</v>
      </c>
      <c r="L21" s="470">
        <v>25632</v>
      </c>
    </row>
    <row r="22" spans="1:12" ht="24.75">
      <c r="A22" s="469">
        <v>19</v>
      </c>
      <c r="B22" s="469" t="s">
        <v>46</v>
      </c>
      <c r="C22" s="470">
        <v>0</v>
      </c>
      <c r="D22" s="470">
        <v>7052</v>
      </c>
      <c r="E22" s="470">
        <v>0</v>
      </c>
      <c r="F22" s="470">
        <v>0</v>
      </c>
      <c r="G22" s="470">
        <v>7052</v>
      </c>
      <c r="H22" s="470">
        <v>5776</v>
      </c>
      <c r="I22" s="470">
        <v>177.58</v>
      </c>
      <c r="J22" s="470">
        <v>23</v>
      </c>
      <c r="K22" s="470">
        <v>3056</v>
      </c>
      <c r="L22" s="470">
        <v>117</v>
      </c>
    </row>
    <row r="23" spans="1:12" ht="24.75">
      <c r="A23" s="469">
        <v>20</v>
      </c>
      <c r="B23" s="469" t="s">
        <v>320</v>
      </c>
      <c r="C23" s="470">
        <v>0</v>
      </c>
      <c r="D23" s="470">
        <v>1166</v>
      </c>
      <c r="E23" s="470">
        <v>0</v>
      </c>
      <c r="F23" s="470">
        <v>794</v>
      </c>
      <c r="G23" s="470">
        <v>1960</v>
      </c>
      <c r="H23" s="470">
        <v>1500</v>
      </c>
      <c r="I23" s="470">
        <v>4.38</v>
      </c>
      <c r="J23" s="470">
        <v>0</v>
      </c>
      <c r="K23" s="470">
        <v>1600</v>
      </c>
      <c r="L23" s="470">
        <v>800</v>
      </c>
    </row>
    <row r="24" spans="1:12" ht="24.75">
      <c r="A24" s="469">
        <v>21</v>
      </c>
      <c r="B24" s="469" t="s">
        <v>321</v>
      </c>
      <c r="C24" s="470">
        <v>0</v>
      </c>
      <c r="D24" s="470">
        <v>675</v>
      </c>
      <c r="E24" s="470">
        <v>0</v>
      </c>
      <c r="F24" s="470">
        <v>1400</v>
      </c>
      <c r="G24" s="470">
        <v>2075</v>
      </c>
      <c r="H24" s="470">
        <v>1300</v>
      </c>
      <c r="I24" s="470">
        <v>4.5</v>
      </c>
      <c r="J24" s="470">
        <v>0</v>
      </c>
      <c r="K24" s="470">
        <v>1400</v>
      </c>
      <c r="L24" s="470">
        <v>700</v>
      </c>
    </row>
    <row r="25" spans="1:12" ht="24.75">
      <c r="A25" s="469">
        <v>22</v>
      </c>
      <c r="B25" s="471" t="s">
        <v>322</v>
      </c>
      <c r="C25" s="470">
        <v>62</v>
      </c>
      <c r="D25" s="470">
        <v>100</v>
      </c>
      <c r="E25" s="470">
        <v>650</v>
      </c>
      <c r="F25" s="470">
        <v>1464</v>
      </c>
      <c r="G25" s="470">
        <v>2276</v>
      </c>
      <c r="H25" s="470">
        <v>573</v>
      </c>
      <c r="I25" s="470">
        <v>3.0000000000000009</v>
      </c>
      <c r="J25" s="470">
        <v>1194</v>
      </c>
      <c r="K25" s="470">
        <v>2273</v>
      </c>
      <c r="L25" s="470">
        <v>2273</v>
      </c>
    </row>
    <row r="26" spans="1:12" ht="24.75">
      <c r="A26" s="469">
        <v>23</v>
      </c>
      <c r="B26" s="471" t="s">
        <v>323</v>
      </c>
      <c r="C26" s="470">
        <v>520</v>
      </c>
      <c r="D26" s="470">
        <v>424</v>
      </c>
      <c r="E26" s="470">
        <v>27571</v>
      </c>
      <c r="F26" s="470">
        <v>74437</v>
      </c>
      <c r="G26" s="470">
        <v>102952</v>
      </c>
      <c r="H26" s="470">
        <v>97233</v>
      </c>
      <c r="I26" s="470">
        <v>2200.4366227999999</v>
      </c>
      <c r="J26" s="470">
        <v>18955</v>
      </c>
      <c r="K26" s="470">
        <v>98602</v>
      </c>
      <c r="L26" s="470">
        <v>98602</v>
      </c>
    </row>
    <row r="27" spans="1:12" ht="24.75">
      <c r="A27" s="469">
        <v>24</v>
      </c>
      <c r="B27" s="471" t="s">
        <v>324</v>
      </c>
      <c r="C27" s="470">
        <v>16465</v>
      </c>
      <c r="D27" s="470">
        <v>36868</v>
      </c>
      <c r="E27" s="470">
        <v>37117</v>
      </c>
      <c r="F27" s="470">
        <v>92011</v>
      </c>
      <c r="G27" s="470">
        <v>182461</v>
      </c>
      <c r="H27" s="470">
        <v>70303</v>
      </c>
      <c r="I27" s="470">
        <v>1790.1200000000003</v>
      </c>
      <c r="J27" s="470">
        <v>44090</v>
      </c>
      <c r="K27" s="470">
        <v>161625</v>
      </c>
      <c r="L27" s="470">
        <v>94436</v>
      </c>
    </row>
    <row r="28" spans="1:12" ht="24.75">
      <c r="A28" s="469">
        <v>25</v>
      </c>
      <c r="B28" s="469" t="s">
        <v>325</v>
      </c>
      <c r="C28" s="470">
        <v>0</v>
      </c>
      <c r="D28" s="470">
        <v>1655</v>
      </c>
      <c r="E28" s="470">
        <v>0</v>
      </c>
      <c r="F28" s="470">
        <v>23849</v>
      </c>
      <c r="G28" s="470">
        <v>25504</v>
      </c>
      <c r="H28" s="470">
        <v>16331</v>
      </c>
      <c r="I28" s="470">
        <v>1377.3500000000001</v>
      </c>
      <c r="J28" s="470">
        <v>4198</v>
      </c>
      <c r="K28" s="470">
        <v>13778</v>
      </c>
      <c r="L28" s="470">
        <v>6889</v>
      </c>
    </row>
    <row r="29" spans="1:12" ht="24.75">
      <c r="A29" s="469">
        <v>26</v>
      </c>
      <c r="B29" s="471" t="s">
        <v>326</v>
      </c>
      <c r="C29" s="470">
        <v>19745</v>
      </c>
      <c r="D29" s="470">
        <v>30612</v>
      </c>
      <c r="E29" s="470">
        <v>9769</v>
      </c>
      <c r="F29" s="470">
        <v>16397</v>
      </c>
      <c r="G29" s="470">
        <v>76523</v>
      </c>
      <c r="H29" s="470">
        <v>24216</v>
      </c>
      <c r="I29" s="470">
        <v>283.09000000000003</v>
      </c>
      <c r="J29" s="470">
        <v>27651</v>
      </c>
      <c r="K29" s="470">
        <v>49322</v>
      </c>
      <c r="L29" s="470">
        <v>35518</v>
      </c>
    </row>
    <row r="30" spans="1:12" ht="24.75">
      <c r="A30" s="469">
        <v>27</v>
      </c>
      <c r="B30" s="472" t="s">
        <v>93</v>
      </c>
      <c r="C30" s="470">
        <v>0</v>
      </c>
      <c r="D30" s="470">
        <v>782</v>
      </c>
      <c r="E30" s="470">
        <v>0</v>
      </c>
      <c r="F30" s="470">
        <v>1295</v>
      </c>
      <c r="G30" s="470">
        <v>2077</v>
      </c>
      <c r="H30" s="470">
        <v>782</v>
      </c>
      <c r="I30" s="470">
        <v>15.53</v>
      </c>
      <c r="J30" s="470">
        <v>215</v>
      </c>
      <c r="K30" s="470">
        <v>2012</v>
      </c>
      <c r="L30" s="470">
        <v>0</v>
      </c>
    </row>
    <row r="31" spans="1:12" ht="24.75">
      <c r="A31" s="469">
        <v>28</v>
      </c>
      <c r="B31" s="469" t="s">
        <v>328</v>
      </c>
      <c r="C31" s="470">
        <v>0</v>
      </c>
      <c r="D31" s="470">
        <v>0</v>
      </c>
      <c r="E31" s="470">
        <v>33745</v>
      </c>
      <c r="F31" s="470">
        <v>78186</v>
      </c>
      <c r="G31" s="470">
        <v>111931</v>
      </c>
      <c r="H31" s="470">
        <v>34866</v>
      </c>
      <c r="I31" s="470">
        <v>2911.5804079999998</v>
      </c>
      <c r="J31" s="470">
        <v>32895</v>
      </c>
      <c r="K31" s="470">
        <v>14920</v>
      </c>
      <c r="L31" s="470">
        <v>14920</v>
      </c>
    </row>
    <row r="32" spans="1:12" ht="27" customHeight="1">
      <c r="A32" s="469">
        <v>29</v>
      </c>
      <c r="B32" s="469" t="s">
        <v>772</v>
      </c>
      <c r="C32" s="470">
        <v>0</v>
      </c>
      <c r="D32" s="470">
        <v>0</v>
      </c>
      <c r="E32" s="470">
        <v>0</v>
      </c>
      <c r="F32" s="470">
        <v>0</v>
      </c>
      <c r="G32" s="470">
        <v>0</v>
      </c>
      <c r="H32" s="470">
        <v>0</v>
      </c>
      <c r="I32" s="470">
        <v>0</v>
      </c>
      <c r="J32" s="470">
        <v>0</v>
      </c>
      <c r="K32" s="470">
        <v>0</v>
      </c>
      <c r="L32" s="470">
        <v>0</v>
      </c>
    </row>
    <row r="33" spans="1:12" ht="24" customHeight="1">
      <c r="A33" s="469">
        <v>30</v>
      </c>
      <c r="B33" s="469" t="s">
        <v>330</v>
      </c>
      <c r="C33" s="470">
        <v>0</v>
      </c>
      <c r="D33" s="470">
        <v>0</v>
      </c>
      <c r="E33" s="470">
        <v>0</v>
      </c>
      <c r="F33" s="470">
        <v>1422</v>
      </c>
      <c r="G33" s="470">
        <v>1422</v>
      </c>
      <c r="H33" s="470">
        <v>215</v>
      </c>
      <c r="I33" s="470">
        <v>0</v>
      </c>
      <c r="J33" s="470">
        <v>0</v>
      </c>
      <c r="K33" s="470">
        <v>0</v>
      </c>
      <c r="L33" s="470">
        <v>0</v>
      </c>
    </row>
    <row r="34" spans="1:12" ht="24.75">
      <c r="A34" s="469">
        <v>31</v>
      </c>
      <c r="B34" s="469" t="s">
        <v>331</v>
      </c>
      <c r="C34" s="470">
        <v>32</v>
      </c>
      <c r="D34" s="470">
        <v>2415</v>
      </c>
      <c r="E34" s="470">
        <v>21</v>
      </c>
      <c r="F34" s="470">
        <v>1062</v>
      </c>
      <c r="G34" s="470">
        <v>3530</v>
      </c>
      <c r="H34" s="470">
        <v>2447</v>
      </c>
      <c r="I34" s="470">
        <v>99.44</v>
      </c>
      <c r="J34" s="470">
        <v>887</v>
      </c>
      <c r="K34" s="470">
        <v>1526</v>
      </c>
      <c r="L34" s="470">
        <v>1218</v>
      </c>
    </row>
    <row r="35" spans="1:12" ht="24.75">
      <c r="A35" s="469">
        <v>32</v>
      </c>
      <c r="B35" s="469" t="s">
        <v>332</v>
      </c>
      <c r="C35" s="470">
        <v>7</v>
      </c>
      <c r="D35" s="470">
        <v>111</v>
      </c>
      <c r="E35" s="470">
        <v>2</v>
      </c>
      <c r="F35" s="470">
        <v>102</v>
      </c>
      <c r="G35" s="470">
        <v>222</v>
      </c>
      <c r="H35" s="470">
        <v>96</v>
      </c>
      <c r="I35" s="470">
        <v>0</v>
      </c>
      <c r="J35" s="470">
        <v>60</v>
      </c>
      <c r="K35" s="470">
        <v>0</v>
      </c>
      <c r="L35" s="470">
        <v>0</v>
      </c>
    </row>
    <row r="36" spans="1:12" ht="24.75">
      <c r="A36" s="469">
        <v>33</v>
      </c>
      <c r="B36" s="469" t="s">
        <v>333</v>
      </c>
      <c r="C36" s="470">
        <v>0</v>
      </c>
      <c r="D36" s="470">
        <v>0</v>
      </c>
      <c r="E36" s="470">
        <v>0</v>
      </c>
      <c r="F36" s="470">
        <v>56961</v>
      </c>
      <c r="G36" s="470">
        <v>56961</v>
      </c>
      <c r="H36" s="470">
        <v>5058</v>
      </c>
      <c r="I36" s="470">
        <v>1574.26</v>
      </c>
      <c r="J36" s="470">
        <v>9744</v>
      </c>
      <c r="K36" s="470">
        <v>16339</v>
      </c>
      <c r="L36" s="470">
        <v>13372</v>
      </c>
    </row>
    <row r="37" spans="1:12" ht="24.75">
      <c r="A37" s="469">
        <v>34</v>
      </c>
      <c r="B37" s="469" t="s">
        <v>334</v>
      </c>
      <c r="C37" s="470">
        <v>0</v>
      </c>
      <c r="D37" s="470">
        <v>2244</v>
      </c>
      <c r="E37" s="470">
        <v>0</v>
      </c>
      <c r="F37" s="470">
        <v>557</v>
      </c>
      <c r="G37" s="470">
        <v>2801</v>
      </c>
      <c r="H37" s="470">
        <v>2244</v>
      </c>
      <c r="I37" s="470">
        <v>17.869999999999997</v>
      </c>
      <c r="J37" s="470">
        <v>896</v>
      </c>
      <c r="K37" s="470">
        <v>1807</v>
      </c>
      <c r="L37" s="470">
        <v>1742</v>
      </c>
    </row>
    <row r="38" spans="1:12" ht="24.75">
      <c r="A38" s="469">
        <v>35</v>
      </c>
      <c r="B38" s="469" t="s">
        <v>335</v>
      </c>
      <c r="C38" s="470">
        <v>0</v>
      </c>
      <c r="D38" s="470">
        <v>0</v>
      </c>
      <c r="E38" s="470">
        <v>2076</v>
      </c>
      <c r="F38" s="470">
        <v>9126</v>
      </c>
      <c r="G38" s="470">
        <v>11202</v>
      </c>
      <c r="H38" s="470">
        <v>6753</v>
      </c>
      <c r="I38" s="470">
        <v>35.949999999999996</v>
      </c>
      <c r="J38" s="470">
        <v>6257</v>
      </c>
      <c r="K38" s="470">
        <v>0</v>
      </c>
      <c r="L38" s="470">
        <v>0</v>
      </c>
    </row>
    <row r="39" spans="1:12" ht="24.75">
      <c r="A39" s="469">
        <v>36</v>
      </c>
      <c r="B39" s="469" t="s">
        <v>336</v>
      </c>
      <c r="C39" s="470">
        <v>0</v>
      </c>
      <c r="D39" s="470">
        <v>0</v>
      </c>
      <c r="E39" s="470">
        <v>4548</v>
      </c>
      <c r="F39" s="470">
        <v>1374</v>
      </c>
      <c r="G39" s="470">
        <v>5922</v>
      </c>
      <c r="H39" s="470">
        <v>3118</v>
      </c>
      <c r="I39" s="470">
        <v>54.15</v>
      </c>
      <c r="J39" s="470">
        <v>1406</v>
      </c>
      <c r="K39" s="470">
        <v>4812</v>
      </c>
      <c r="L39" s="470">
        <v>4812</v>
      </c>
    </row>
    <row r="40" spans="1:12" ht="24.75">
      <c r="A40" s="469">
        <v>37</v>
      </c>
      <c r="B40" s="469" t="s">
        <v>337</v>
      </c>
      <c r="C40" s="470">
        <v>0</v>
      </c>
      <c r="D40" s="470">
        <v>0</v>
      </c>
      <c r="E40" s="470">
        <v>6855</v>
      </c>
      <c r="F40" s="470">
        <v>9506</v>
      </c>
      <c r="G40" s="470">
        <v>16361</v>
      </c>
      <c r="H40" s="470">
        <v>8508</v>
      </c>
      <c r="I40" s="470">
        <v>97.88</v>
      </c>
      <c r="J40" s="470">
        <v>3003</v>
      </c>
      <c r="K40" s="470">
        <v>16361</v>
      </c>
      <c r="L40" s="470">
        <v>801</v>
      </c>
    </row>
    <row r="41" spans="1:12" ht="24.75">
      <c r="A41" s="469">
        <v>38</v>
      </c>
      <c r="B41" s="469" t="s">
        <v>338</v>
      </c>
      <c r="C41" s="470">
        <v>0</v>
      </c>
      <c r="D41" s="470">
        <v>0</v>
      </c>
      <c r="E41" s="470">
        <v>621</v>
      </c>
      <c r="F41" s="470">
        <v>10068</v>
      </c>
      <c r="G41" s="470">
        <v>10689</v>
      </c>
      <c r="H41" s="470">
        <v>10689</v>
      </c>
      <c r="I41" s="470">
        <v>103.24600000000002</v>
      </c>
      <c r="J41" s="470">
        <v>1977</v>
      </c>
      <c r="K41" s="470">
        <v>6800</v>
      </c>
      <c r="L41" s="470">
        <v>3403</v>
      </c>
    </row>
    <row r="42" spans="1:12" ht="24.75">
      <c r="A42" s="469">
        <v>39</v>
      </c>
      <c r="B42" s="469" t="s">
        <v>339</v>
      </c>
      <c r="C42" s="470">
        <v>0</v>
      </c>
      <c r="D42" s="470">
        <v>0</v>
      </c>
      <c r="E42" s="470">
        <v>0</v>
      </c>
      <c r="F42" s="470">
        <v>982</v>
      </c>
      <c r="G42" s="470">
        <v>982</v>
      </c>
      <c r="H42" s="470">
        <v>566</v>
      </c>
      <c r="I42" s="470">
        <v>13.19</v>
      </c>
      <c r="J42" s="470">
        <v>421</v>
      </c>
      <c r="K42" s="470">
        <v>265</v>
      </c>
      <c r="L42" s="470">
        <v>0</v>
      </c>
    </row>
    <row r="43" spans="1:12" ht="24.75">
      <c r="A43" s="469">
        <v>40</v>
      </c>
      <c r="B43" s="469" t="s">
        <v>340</v>
      </c>
      <c r="C43" s="470">
        <v>2</v>
      </c>
      <c r="D43" s="470">
        <v>3</v>
      </c>
      <c r="E43" s="470">
        <v>268</v>
      </c>
      <c r="F43" s="470">
        <v>19675</v>
      </c>
      <c r="G43" s="470">
        <v>19948</v>
      </c>
      <c r="H43" s="470">
        <v>15628</v>
      </c>
      <c r="I43" s="470">
        <v>60.898599700000105</v>
      </c>
      <c r="J43" s="470">
        <v>12505</v>
      </c>
      <c r="K43" s="470">
        <v>19366</v>
      </c>
      <c r="L43" s="470">
        <v>6714</v>
      </c>
    </row>
    <row r="44" spans="1:12" ht="24.75">
      <c r="A44" s="469">
        <v>41</v>
      </c>
      <c r="B44" s="471" t="s">
        <v>341</v>
      </c>
      <c r="C44" s="470">
        <v>0</v>
      </c>
      <c r="D44" s="470">
        <v>0</v>
      </c>
      <c r="E44" s="470">
        <v>4592</v>
      </c>
      <c r="F44" s="470">
        <v>92723</v>
      </c>
      <c r="G44" s="470">
        <v>97315</v>
      </c>
      <c r="H44" s="470">
        <v>38762</v>
      </c>
      <c r="I44" s="470">
        <v>948.788381600001</v>
      </c>
      <c r="J44" s="470">
        <v>23243</v>
      </c>
      <c r="K44" s="470">
        <v>97311</v>
      </c>
      <c r="L44" s="470">
        <v>69779</v>
      </c>
    </row>
    <row r="45" spans="1:12" ht="24.75">
      <c r="A45" s="469">
        <v>42</v>
      </c>
      <c r="B45" s="471" t="s">
        <v>342</v>
      </c>
      <c r="C45" s="470">
        <v>62</v>
      </c>
      <c r="D45" s="470">
        <v>4831</v>
      </c>
      <c r="E45" s="470">
        <v>2702</v>
      </c>
      <c r="F45" s="470">
        <v>41545</v>
      </c>
      <c r="G45" s="470">
        <v>49140</v>
      </c>
      <c r="H45" s="470">
        <v>14440</v>
      </c>
      <c r="I45" s="470">
        <v>2117.7374426000006</v>
      </c>
      <c r="J45" s="470">
        <v>17443</v>
      </c>
      <c r="K45" s="470">
        <v>44667</v>
      </c>
      <c r="L45" s="470">
        <v>27224</v>
      </c>
    </row>
    <row r="46" spans="1:12" ht="24.75">
      <c r="A46" s="469">
        <v>43</v>
      </c>
      <c r="B46" s="471" t="s">
        <v>343</v>
      </c>
      <c r="C46" s="470">
        <v>3713</v>
      </c>
      <c r="D46" s="470">
        <v>4231</v>
      </c>
      <c r="E46" s="470">
        <v>5924</v>
      </c>
      <c r="F46" s="470">
        <v>10669</v>
      </c>
      <c r="G46" s="470">
        <v>24537</v>
      </c>
      <c r="H46" s="470">
        <v>7944</v>
      </c>
      <c r="I46" s="470">
        <v>326.44852239999983</v>
      </c>
      <c r="J46" s="470">
        <v>10716</v>
      </c>
      <c r="K46" s="470">
        <v>24537</v>
      </c>
      <c r="L46" s="470">
        <v>24537</v>
      </c>
    </row>
    <row r="47" spans="1:12" ht="24.75">
      <c r="A47" s="469">
        <v>44</v>
      </c>
      <c r="B47" s="471" t="s">
        <v>329</v>
      </c>
      <c r="C47" s="470">
        <v>16076</v>
      </c>
      <c r="D47" s="470">
        <v>9247</v>
      </c>
      <c r="E47" s="470">
        <v>14911</v>
      </c>
      <c r="F47" s="470">
        <v>6333</v>
      </c>
      <c r="G47" s="470">
        <v>46567</v>
      </c>
      <c r="H47" s="470">
        <v>25323</v>
      </c>
      <c r="I47" s="470">
        <v>748.23799599999893</v>
      </c>
      <c r="J47" s="470">
        <v>21506</v>
      </c>
      <c r="K47" s="470">
        <v>8128</v>
      </c>
      <c r="L47" s="470">
        <v>2197</v>
      </c>
    </row>
    <row r="48" spans="1:12" ht="24.75">
      <c r="A48" s="469">
        <v>45</v>
      </c>
      <c r="B48" s="471" t="s">
        <v>344</v>
      </c>
      <c r="C48" s="470">
        <v>0</v>
      </c>
      <c r="D48" s="470">
        <v>10</v>
      </c>
      <c r="E48" s="470">
        <v>0</v>
      </c>
      <c r="F48" s="470">
        <v>21</v>
      </c>
      <c r="G48" s="470">
        <v>31</v>
      </c>
      <c r="H48" s="470">
        <v>31</v>
      </c>
      <c r="I48" s="470">
        <v>0</v>
      </c>
      <c r="J48" s="470">
        <v>13</v>
      </c>
      <c r="K48" s="470">
        <v>36</v>
      </c>
      <c r="L48" s="470">
        <v>23</v>
      </c>
    </row>
    <row r="49" spans="1:12" ht="24.75">
      <c r="A49" s="469">
        <v>46</v>
      </c>
      <c r="B49" s="469" t="s">
        <v>345</v>
      </c>
      <c r="C49" s="470">
        <v>263168</v>
      </c>
      <c r="D49" s="470">
        <v>79175</v>
      </c>
      <c r="E49" s="470">
        <v>17988</v>
      </c>
      <c r="F49" s="470">
        <v>6167</v>
      </c>
      <c r="G49" s="470">
        <v>366498</v>
      </c>
      <c r="H49" s="470">
        <v>342343</v>
      </c>
      <c r="I49" s="470">
        <v>19112.30387</v>
      </c>
      <c r="J49" s="470">
        <v>57293</v>
      </c>
      <c r="K49" s="470">
        <v>316778</v>
      </c>
      <c r="L49" s="470">
        <v>87551</v>
      </c>
    </row>
    <row r="50" spans="1:12" ht="24.75">
      <c r="A50" s="469">
        <v>47</v>
      </c>
      <c r="B50" s="469" t="s">
        <v>346</v>
      </c>
      <c r="C50" s="470">
        <v>121</v>
      </c>
      <c r="D50" s="470">
        <v>373</v>
      </c>
      <c r="E50" s="470">
        <v>314358</v>
      </c>
      <c r="F50" s="470">
        <v>228041</v>
      </c>
      <c r="G50" s="470">
        <v>542893</v>
      </c>
      <c r="H50" s="470">
        <v>444460</v>
      </c>
      <c r="I50" s="470">
        <v>36357.009999999995</v>
      </c>
      <c r="J50" s="470">
        <v>36968</v>
      </c>
      <c r="K50" s="470">
        <v>542893</v>
      </c>
      <c r="L50" s="470">
        <v>207615</v>
      </c>
    </row>
    <row r="51" spans="1:12" ht="24.75">
      <c r="A51" s="469">
        <v>48</v>
      </c>
      <c r="B51" s="469" t="s">
        <v>347</v>
      </c>
      <c r="C51" s="470">
        <v>784804</v>
      </c>
      <c r="D51" s="470">
        <v>173253</v>
      </c>
      <c r="E51" s="470">
        <v>436153</v>
      </c>
      <c r="F51" s="470">
        <v>65856</v>
      </c>
      <c r="G51" s="470">
        <v>1460066</v>
      </c>
      <c r="H51" s="470">
        <v>958057</v>
      </c>
      <c r="I51" s="470">
        <v>55968.36954</v>
      </c>
      <c r="J51" s="470">
        <v>249929</v>
      </c>
      <c r="K51" s="470">
        <v>1305449</v>
      </c>
      <c r="L51" s="470">
        <v>1305449</v>
      </c>
    </row>
    <row r="52" spans="1:12" ht="22.5">
      <c r="A52" s="473"/>
      <c r="B52" s="474" t="s">
        <v>71</v>
      </c>
      <c r="C52" s="470">
        <v>2878164</v>
      </c>
      <c r="D52" s="470">
        <v>1335781</v>
      </c>
      <c r="E52" s="470">
        <v>2837221</v>
      </c>
      <c r="F52" s="470">
        <v>2859979</v>
      </c>
      <c r="G52" s="470">
        <v>9911145</v>
      </c>
      <c r="H52" s="470">
        <v>6530419</v>
      </c>
      <c r="I52" s="470">
        <v>271742.54798693507</v>
      </c>
      <c r="J52" s="470">
        <v>2149109</v>
      </c>
      <c r="K52" s="470">
        <v>8759206</v>
      </c>
      <c r="L52" s="470">
        <v>6801021</v>
      </c>
    </row>
  </sheetData>
  <mergeCells count="2">
    <mergeCell ref="A1:L1"/>
    <mergeCell ref="A2:L2"/>
  </mergeCells>
  <pageMargins left="0.7" right="0.7" top="0.75" bottom="0.75" header="0.3" footer="0.3"/>
  <pageSetup paperSize="9" scale="4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view="pageBreakPreview" topLeftCell="A23" zoomScale="60" workbookViewId="0">
      <selection activeCell="D45" sqref="D45"/>
    </sheetView>
  </sheetViews>
  <sheetFormatPr defaultRowHeight="27"/>
  <cols>
    <col min="1" max="1" width="9.140625" style="17"/>
    <col min="2" max="2" width="64.28515625" style="17" customWidth="1"/>
    <col min="3" max="3" width="35.7109375" style="17" customWidth="1"/>
    <col min="4" max="4" width="31.42578125" style="17" customWidth="1"/>
    <col min="5" max="5" width="26.85546875" style="17" customWidth="1"/>
    <col min="6" max="16384" width="9.140625" style="17"/>
  </cols>
  <sheetData>
    <row r="1" spans="1:5" ht="113.25" customHeight="1">
      <c r="A1" s="544" t="s">
        <v>33</v>
      </c>
      <c r="B1" s="544"/>
      <c r="C1" s="544"/>
      <c r="D1" s="544"/>
      <c r="E1" s="544"/>
    </row>
    <row r="2" spans="1:5" ht="117" customHeight="1">
      <c r="A2" s="545" t="s">
        <v>34</v>
      </c>
      <c r="B2" s="547" t="s">
        <v>35</v>
      </c>
      <c r="C2" s="548" t="s">
        <v>36</v>
      </c>
      <c r="D2" s="549" t="s">
        <v>37</v>
      </c>
      <c r="E2" s="548" t="s">
        <v>38</v>
      </c>
    </row>
    <row r="3" spans="1:5" ht="148.5" customHeight="1">
      <c r="A3" s="546"/>
      <c r="B3" s="547"/>
      <c r="C3" s="548"/>
      <c r="D3" s="550"/>
      <c r="E3" s="548"/>
    </row>
    <row r="4" spans="1:5" ht="24.75" customHeight="1">
      <c r="A4" s="542" t="s">
        <v>39</v>
      </c>
      <c r="B4" s="542"/>
      <c r="C4" s="542"/>
      <c r="D4" s="542"/>
      <c r="E4" s="542"/>
    </row>
    <row r="5" spans="1:5" ht="33.950000000000003" customHeight="1">
      <c r="A5" s="18">
        <v>1</v>
      </c>
      <c r="B5" s="19" t="s">
        <v>5</v>
      </c>
      <c r="C5" s="20">
        <v>6</v>
      </c>
      <c r="D5" s="21">
        <v>0</v>
      </c>
      <c r="E5" s="22">
        <v>0</v>
      </c>
    </row>
    <row r="6" spans="1:5" ht="33.950000000000003" customHeight="1">
      <c r="A6" s="18">
        <v>2</v>
      </c>
      <c r="B6" s="19" t="s">
        <v>6</v>
      </c>
      <c r="C6" s="20">
        <v>2</v>
      </c>
      <c r="D6" s="21">
        <v>0</v>
      </c>
      <c r="E6" s="22">
        <v>2</v>
      </c>
    </row>
    <row r="7" spans="1:5" ht="33.950000000000003" customHeight="1">
      <c r="A7" s="18">
        <v>3</v>
      </c>
      <c r="B7" s="19" t="s">
        <v>40</v>
      </c>
      <c r="C7" s="20">
        <v>29</v>
      </c>
      <c r="D7" s="21">
        <v>29</v>
      </c>
      <c r="E7" s="22">
        <v>29</v>
      </c>
    </row>
    <row r="8" spans="1:5" ht="33.950000000000003" customHeight="1">
      <c r="A8" s="18">
        <v>4</v>
      </c>
      <c r="B8" s="19" t="s">
        <v>41</v>
      </c>
      <c r="C8" s="20">
        <v>74</v>
      </c>
      <c r="D8" s="21">
        <v>60</v>
      </c>
      <c r="E8" s="22">
        <v>58</v>
      </c>
    </row>
    <row r="9" spans="1:5" ht="33.950000000000003" customHeight="1">
      <c r="A9" s="18">
        <v>5</v>
      </c>
      <c r="B9" s="19" t="s">
        <v>42</v>
      </c>
      <c r="C9" s="20">
        <v>17</v>
      </c>
      <c r="D9" s="21">
        <v>0</v>
      </c>
      <c r="E9" s="22">
        <v>0</v>
      </c>
    </row>
    <row r="10" spans="1:5" ht="33.950000000000003" customHeight="1">
      <c r="A10" s="18">
        <v>6</v>
      </c>
      <c r="B10" s="19" t="s">
        <v>9</v>
      </c>
      <c r="C10" s="20">
        <v>506</v>
      </c>
      <c r="D10" s="21">
        <v>506</v>
      </c>
      <c r="E10" s="22">
        <v>506</v>
      </c>
    </row>
    <row r="11" spans="1:5" ht="33.950000000000003" customHeight="1">
      <c r="A11" s="18">
        <v>7</v>
      </c>
      <c r="B11" s="19" t="s">
        <v>43</v>
      </c>
      <c r="C11" s="20">
        <v>34</v>
      </c>
      <c r="D11" s="21">
        <v>34</v>
      </c>
      <c r="E11" s="22">
        <v>33</v>
      </c>
    </row>
    <row r="12" spans="1:5" ht="33.950000000000003" customHeight="1">
      <c r="A12" s="18">
        <v>8</v>
      </c>
      <c r="B12" s="19" t="s">
        <v>10</v>
      </c>
      <c r="C12" s="20">
        <v>197</v>
      </c>
      <c r="D12" s="21">
        <v>197</v>
      </c>
      <c r="E12" s="22">
        <v>197</v>
      </c>
    </row>
    <row r="13" spans="1:5" ht="33.950000000000003" customHeight="1">
      <c r="A13" s="18">
        <v>9</v>
      </c>
      <c r="B13" s="19" t="s">
        <v>44</v>
      </c>
      <c r="C13" s="20">
        <v>1</v>
      </c>
      <c r="D13" s="21">
        <v>0</v>
      </c>
      <c r="E13" s="22">
        <v>0</v>
      </c>
    </row>
    <row r="14" spans="1:5" ht="33.950000000000003" customHeight="1">
      <c r="A14" s="18">
        <v>10</v>
      </c>
      <c r="B14" s="19" t="s">
        <v>45</v>
      </c>
      <c r="C14" s="20">
        <v>2</v>
      </c>
      <c r="D14" s="21">
        <v>2</v>
      </c>
      <c r="E14" s="22">
        <v>2</v>
      </c>
    </row>
    <row r="15" spans="1:5" ht="33.950000000000003" customHeight="1">
      <c r="A15" s="18">
        <v>11</v>
      </c>
      <c r="B15" s="19" t="s">
        <v>14</v>
      </c>
      <c r="C15" s="20">
        <v>22</v>
      </c>
      <c r="D15" s="21">
        <v>14</v>
      </c>
      <c r="E15" s="22">
        <v>11</v>
      </c>
    </row>
    <row r="16" spans="1:5" ht="33.950000000000003" customHeight="1">
      <c r="A16" s="18">
        <v>12</v>
      </c>
      <c r="B16" s="19" t="s">
        <v>15</v>
      </c>
      <c r="C16" s="20">
        <v>57</v>
      </c>
      <c r="D16" s="21">
        <v>57</v>
      </c>
      <c r="E16" s="22">
        <v>57</v>
      </c>
    </row>
    <row r="17" spans="1:5" ht="33.950000000000003" customHeight="1">
      <c r="A17" s="18">
        <v>13</v>
      </c>
      <c r="B17" s="19" t="s">
        <v>17</v>
      </c>
      <c r="C17" s="20">
        <v>1</v>
      </c>
      <c r="D17" s="21">
        <v>1</v>
      </c>
      <c r="E17" s="22">
        <v>1</v>
      </c>
    </row>
    <row r="18" spans="1:5" ht="33.950000000000003" customHeight="1">
      <c r="A18" s="18">
        <v>14</v>
      </c>
      <c r="B18" s="19" t="s">
        <v>46</v>
      </c>
      <c r="C18" s="20">
        <v>1</v>
      </c>
      <c r="D18" s="21">
        <v>1</v>
      </c>
      <c r="E18" s="22">
        <v>1</v>
      </c>
    </row>
    <row r="19" spans="1:5" ht="33.950000000000003" customHeight="1">
      <c r="A19" s="18">
        <v>15</v>
      </c>
      <c r="B19" s="19" t="s">
        <v>18</v>
      </c>
      <c r="C19" s="20">
        <v>12</v>
      </c>
      <c r="D19" s="21">
        <v>11</v>
      </c>
      <c r="E19" s="22">
        <v>11</v>
      </c>
    </row>
    <row r="20" spans="1:5" ht="33.950000000000003" customHeight="1">
      <c r="A20" s="18">
        <v>16</v>
      </c>
      <c r="B20" s="19" t="s">
        <v>19</v>
      </c>
      <c r="C20" s="20">
        <v>162</v>
      </c>
      <c r="D20" s="21">
        <v>110</v>
      </c>
      <c r="E20" s="22">
        <v>0</v>
      </c>
    </row>
    <row r="21" spans="1:5" ht="33.950000000000003" customHeight="1">
      <c r="A21" s="18">
        <v>17</v>
      </c>
      <c r="B21" s="19" t="s">
        <v>20</v>
      </c>
      <c r="C21" s="20">
        <v>327</v>
      </c>
      <c r="D21" s="21">
        <v>223</v>
      </c>
      <c r="E21" s="22">
        <v>223</v>
      </c>
    </row>
    <row r="22" spans="1:5" ht="33.950000000000003" customHeight="1">
      <c r="A22" s="18">
        <v>18</v>
      </c>
      <c r="B22" s="19" t="s">
        <v>21</v>
      </c>
      <c r="C22" s="20">
        <v>529</v>
      </c>
      <c r="D22" s="21">
        <v>529</v>
      </c>
      <c r="E22" s="22">
        <v>529</v>
      </c>
    </row>
    <row r="23" spans="1:5" ht="33.950000000000003" customHeight="1">
      <c r="A23" s="18">
        <v>19</v>
      </c>
      <c r="B23" s="19" t="s">
        <v>22</v>
      </c>
      <c r="C23" s="20">
        <v>599</v>
      </c>
      <c r="D23" s="21">
        <v>599</v>
      </c>
      <c r="E23" s="22">
        <v>599</v>
      </c>
    </row>
    <row r="24" spans="1:5" ht="33.950000000000003" customHeight="1">
      <c r="A24" s="18">
        <v>20</v>
      </c>
      <c r="B24" s="19" t="s">
        <v>47</v>
      </c>
      <c r="C24" s="20">
        <v>18</v>
      </c>
      <c r="D24" s="21">
        <v>0</v>
      </c>
      <c r="E24" s="22">
        <v>15</v>
      </c>
    </row>
    <row r="25" spans="1:5" ht="33.950000000000003" customHeight="1">
      <c r="A25" s="18">
        <v>21</v>
      </c>
      <c r="B25" s="19" t="s">
        <v>23</v>
      </c>
      <c r="C25" s="20">
        <v>66</v>
      </c>
      <c r="D25" s="21">
        <v>0</v>
      </c>
      <c r="E25" s="22">
        <v>59</v>
      </c>
    </row>
    <row r="26" spans="1:5" ht="33.950000000000003" customHeight="1">
      <c r="A26" s="18">
        <v>22</v>
      </c>
      <c r="B26" s="18" t="s">
        <v>24</v>
      </c>
      <c r="C26" s="20">
        <v>557</v>
      </c>
      <c r="D26" s="21">
        <v>557</v>
      </c>
      <c r="E26" s="22">
        <v>557</v>
      </c>
    </row>
    <row r="27" spans="1:5" ht="33.950000000000003" customHeight="1">
      <c r="A27" s="21"/>
      <c r="B27" s="21" t="s">
        <v>48</v>
      </c>
      <c r="C27" s="23">
        <f t="shared" ref="C27" si="0">SUM(C5:C26)</f>
        <v>3219</v>
      </c>
      <c r="D27" s="24">
        <f t="shared" ref="D27:E27" si="1">SUM(D5:D26)</f>
        <v>2930</v>
      </c>
      <c r="E27" s="24">
        <f t="shared" si="1"/>
        <v>2890</v>
      </c>
    </row>
    <row r="28" spans="1:5" ht="33.950000000000003" customHeight="1">
      <c r="A28" s="18"/>
      <c r="B28" s="18" t="s">
        <v>49</v>
      </c>
      <c r="C28" s="20"/>
      <c r="D28" s="21"/>
      <c r="E28" s="22"/>
    </row>
    <row r="29" spans="1:5" ht="33.950000000000003" customHeight="1">
      <c r="A29" s="18">
        <v>23</v>
      </c>
      <c r="B29" s="19" t="s">
        <v>50</v>
      </c>
      <c r="C29" s="20">
        <v>528</v>
      </c>
      <c r="D29" s="21">
        <v>528</v>
      </c>
      <c r="E29" s="22">
        <v>528</v>
      </c>
    </row>
    <row r="30" spans="1:5" ht="33.950000000000003" customHeight="1">
      <c r="A30" s="18">
        <v>24</v>
      </c>
      <c r="B30" s="19" t="s">
        <v>51</v>
      </c>
      <c r="C30" s="20">
        <v>447</v>
      </c>
      <c r="D30" s="21">
        <v>447</v>
      </c>
      <c r="E30" s="22">
        <v>0</v>
      </c>
    </row>
    <row r="31" spans="1:5">
      <c r="A31" s="18">
        <v>25</v>
      </c>
      <c r="B31" s="19" t="s">
        <v>52</v>
      </c>
      <c r="C31" s="20">
        <v>881</v>
      </c>
      <c r="D31" s="21">
        <v>881</v>
      </c>
      <c r="E31" s="22">
        <v>881</v>
      </c>
    </row>
    <row r="32" spans="1:5">
      <c r="A32" s="21"/>
      <c r="B32" s="25" t="s">
        <v>53</v>
      </c>
      <c r="C32" s="23">
        <f t="shared" ref="C32:E32" si="2">SUM(C29:C31)</f>
        <v>1856</v>
      </c>
      <c r="D32" s="24">
        <f t="shared" si="2"/>
        <v>1856</v>
      </c>
      <c r="E32" s="24">
        <f t="shared" si="2"/>
        <v>1409</v>
      </c>
    </row>
    <row r="33" spans="1:5" ht="33.950000000000003" customHeight="1">
      <c r="A33" s="18"/>
      <c r="B33" s="19" t="s">
        <v>54</v>
      </c>
      <c r="C33" s="20"/>
      <c r="D33" s="21"/>
      <c r="E33" s="22"/>
    </row>
    <row r="34" spans="1:5" ht="33.950000000000003" customHeight="1">
      <c r="A34" s="18">
        <v>26</v>
      </c>
      <c r="B34" s="19" t="s">
        <v>55</v>
      </c>
      <c r="C34" s="20">
        <v>8</v>
      </c>
      <c r="D34" s="21">
        <v>8</v>
      </c>
      <c r="E34" s="22">
        <v>8</v>
      </c>
    </row>
    <row r="35" spans="1:5" ht="33.950000000000003" customHeight="1">
      <c r="A35" s="18">
        <v>27</v>
      </c>
      <c r="B35" s="19" t="s">
        <v>56</v>
      </c>
      <c r="C35" s="20">
        <v>7</v>
      </c>
      <c r="D35" s="21">
        <v>0</v>
      </c>
      <c r="E35" s="22">
        <v>0</v>
      </c>
    </row>
    <row r="36" spans="1:5" ht="33.950000000000003" customHeight="1">
      <c r="A36" s="18">
        <v>28</v>
      </c>
      <c r="B36" s="19" t="s">
        <v>57</v>
      </c>
      <c r="C36" s="20">
        <v>16</v>
      </c>
      <c r="D36" s="21">
        <v>10</v>
      </c>
      <c r="E36" s="22">
        <v>10</v>
      </c>
    </row>
    <row r="37" spans="1:5" ht="30" customHeight="1">
      <c r="A37" s="18">
        <v>29</v>
      </c>
      <c r="B37" s="19" t="s">
        <v>58</v>
      </c>
      <c r="C37" s="20">
        <v>9</v>
      </c>
      <c r="D37" s="21">
        <v>9</v>
      </c>
      <c r="E37" s="22">
        <v>9</v>
      </c>
    </row>
    <row r="38" spans="1:5" ht="34.5" customHeight="1">
      <c r="A38" s="18">
        <v>30</v>
      </c>
      <c r="B38" s="26" t="s">
        <v>59</v>
      </c>
      <c r="C38" s="20">
        <v>59</v>
      </c>
      <c r="D38" s="21">
        <v>0</v>
      </c>
      <c r="E38" s="22">
        <v>0</v>
      </c>
    </row>
    <row r="39" spans="1:5">
      <c r="A39" s="18">
        <v>31</v>
      </c>
      <c r="B39" s="27" t="s">
        <v>60</v>
      </c>
      <c r="C39" s="20">
        <v>83</v>
      </c>
      <c r="D39" s="21">
        <v>0</v>
      </c>
      <c r="E39" s="22">
        <v>0</v>
      </c>
    </row>
    <row r="40" spans="1:5">
      <c r="A40" s="18">
        <v>32</v>
      </c>
      <c r="B40" s="19" t="s">
        <v>61</v>
      </c>
      <c r="C40" s="20">
        <v>13</v>
      </c>
      <c r="D40" s="21">
        <v>13</v>
      </c>
      <c r="E40" s="22">
        <v>13</v>
      </c>
    </row>
    <row r="41" spans="1:5" ht="33.950000000000003" customHeight="1">
      <c r="A41" s="28"/>
      <c r="B41" s="28" t="s">
        <v>62</v>
      </c>
      <c r="C41" s="29">
        <f t="shared" ref="C41:E41" si="3">SUM(C34:C40)</f>
        <v>195</v>
      </c>
      <c r="D41" s="30">
        <f t="shared" si="3"/>
        <v>40</v>
      </c>
      <c r="E41" s="30">
        <f t="shared" si="3"/>
        <v>40</v>
      </c>
    </row>
    <row r="42" spans="1:5" ht="48.75" customHeight="1">
      <c r="A42" s="22"/>
      <c r="B42" s="22" t="s">
        <v>63</v>
      </c>
      <c r="C42" s="29">
        <f t="shared" ref="C42:E42" si="4">SUM(C27,C32,C41)</f>
        <v>5270</v>
      </c>
      <c r="D42" s="30">
        <f t="shared" si="4"/>
        <v>4826</v>
      </c>
      <c r="E42" s="31">
        <f t="shared" si="4"/>
        <v>4339</v>
      </c>
    </row>
    <row r="43" spans="1:5">
      <c r="A43" s="543" t="s">
        <v>64</v>
      </c>
      <c r="B43" s="543"/>
      <c r="C43" s="543"/>
      <c r="D43" s="543"/>
      <c r="E43" s="543"/>
    </row>
  </sheetData>
  <mergeCells count="8">
    <mergeCell ref="A4:E4"/>
    <mergeCell ref="A43:E43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scale="4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58"/>
  <sheetViews>
    <sheetView topLeftCell="B1" zoomScale="40" zoomScaleNormal="40" workbookViewId="0">
      <selection sqref="A1:B1048576"/>
    </sheetView>
  </sheetViews>
  <sheetFormatPr defaultColWidth="30.7109375" defaultRowHeight="15.75"/>
  <cols>
    <col min="1" max="1" width="17.140625" style="42" customWidth="1"/>
    <col min="2" max="2" width="52.5703125" style="43" customWidth="1"/>
    <col min="3" max="5" width="30.7109375" style="34"/>
    <col min="6" max="6" width="24" style="34" customWidth="1"/>
    <col min="7" max="7" width="27.42578125" style="34" customWidth="1"/>
    <col min="8" max="8" width="24.7109375" style="34" customWidth="1"/>
    <col min="9" max="9" width="26.7109375" style="34" customWidth="1"/>
    <col min="10" max="10" width="25.7109375" style="34" customWidth="1"/>
    <col min="11" max="11" width="23.5703125" style="34" customWidth="1"/>
    <col min="12" max="12" width="20.42578125" style="34" customWidth="1"/>
    <col min="13" max="13" width="24" style="34" customWidth="1"/>
    <col min="14" max="14" width="26" style="34" customWidth="1"/>
    <col min="15" max="15" width="29" style="34" customWidth="1"/>
    <col min="16" max="16" width="40.5703125" style="34" customWidth="1"/>
    <col min="17" max="18" width="25" style="34" customWidth="1"/>
    <col min="19" max="19" width="23.28515625" style="34" customWidth="1"/>
    <col min="20" max="20" width="24.28515625" style="34" customWidth="1"/>
    <col min="21" max="21" width="26.7109375" style="34" customWidth="1"/>
    <col min="22" max="22" width="24.28515625" style="34" customWidth="1"/>
    <col min="23" max="23" width="23.140625" style="34" customWidth="1"/>
    <col min="24" max="24" width="25.42578125" style="34" customWidth="1"/>
    <col min="25" max="27" width="30.7109375" style="34"/>
    <col min="28" max="28" width="26.140625" style="34" customWidth="1"/>
    <col min="29" max="29" width="30.7109375" style="34"/>
    <col min="30" max="30" width="44.5703125" style="34" customWidth="1"/>
    <col min="31" max="31" width="30.7109375" style="34"/>
    <col min="32" max="32" width="26.85546875" style="34" customWidth="1"/>
    <col min="33" max="36" width="30.7109375" style="34"/>
    <col min="37" max="37" width="26.5703125" style="34" customWidth="1"/>
    <col min="38" max="40" width="30.7109375" style="34"/>
    <col min="41" max="41" width="25.7109375" style="34" customWidth="1"/>
    <col min="42" max="42" width="30.7109375" style="34"/>
    <col min="43" max="43" width="23.85546875" style="34" customWidth="1"/>
    <col min="44" max="16384" width="30.7109375" style="34"/>
  </cols>
  <sheetData>
    <row r="1" spans="1:44" ht="47.25" customHeight="1">
      <c r="A1" s="32"/>
      <c r="B1" s="33" t="s">
        <v>65</v>
      </c>
      <c r="C1" s="554" t="s">
        <v>66</v>
      </c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 t="s">
        <v>66</v>
      </c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 t="s">
        <v>66</v>
      </c>
      <c r="AF1" s="554"/>
      <c r="AG1" s="554"/>
      <c r="AH1" s="554"/>
      <c r="AI1" s="554"/>
      <c r="AJ1" s="554"/>
      <c r="AK1" s="554"/>
      <c r="AL1" s="554"/>
      <c r="AM1" s="554"/>
      <c r="AN1" s="554"/>
      <c r="AO1" s="554"/>
      <c r="AP1" s="554"/>
      <c r="AQ1" s="554"/>
      <c r="AR1" s="554"/>
    </row>
    <row r="2" spans="1:44" ht="31.5" customHeight="1">
      <c r="A2" s="35"/>
      <c r="B2" s="35"/>
      <c r="C2" s="555" t="s">
        <v>67</v>
      </c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 t="s">
        <v>68</v>
      </c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 t="s">
        <v>69</v>
      </c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</row>
    <row r="3" spans="1:44" ht="48.75" customHeight="1">
      <c r="A3" s="551" t="s">
        <v>34</v>
      </c>
      <c r="B3" s="552" t="s">
        <v>3</v>
      </c>
      <c r="C3" s="553" t="s">
        <v>70</v>
      </c>
      <c r="D3" s="553"/>
      <c r="E3" s="553"/>
      <c r="F3" s="553"/>
      <c r="G3" s="553"/>
      <c r="H3" s="553"/>
      <c r="I3" s="553" t="s">
        <v>71</v>
      </c>
      <c r="J3" s="553" t="s">
        <v>72</v>
      </c>
      <c r="K3" s="553"/>
      <c r="L3" s="553"/>
      <c r="M3" s="553"/>
      <c r="N3" s="553"/>
      <c r="O3" s="553"/>
      <c r="P3" s="553" t="s">
        <v>71</v>
      </c>
      <c r="Q3" s="553" t="s">
        <v>73</v>
      </c>
      <c r="R3" s="553"/>
      <c r="S3" s="553"/>
      <c r="T3" s="553"/>
      <c r="U3" s="553"/>
      <c r="V3" s="553"/>
      <c r="W3" s="553" t="s">
        <v>71</v>
      </c>
      <c r="X3" s="553" t="s">
        <v>74</v>
      </c>
      <c r="Y3" s="553"/>
      <c r="Z3" s="553"/>
      <c r="AA3" s="553"/>
      <c r="AB3" s="553"/>
      <c r="AC3" s="553"/>
      <c r="AD3" s="553" t="s">
        <v>71</v>
      </c>
      <c r="AE3" s="553" t="s">
        <v>75</v>
      </c>
      <c r="AF3" s="553"/>
      <c r="AG3" s="553"/>
      <c r="AH3" s="553"/>
      <c r="AI3" s="553"/>
      <c r="AJ3" s="553"/>
      <c r="AK3" s="553" t="s">
        <v>71</v>
      </c>
      <c r="AL3" s="553" t="s">
        <v>76</v>
      </c>
      <c r="AM3" s="553"/>
      <c r="AN3" s="553"/>
      <c r="AO3" s="553"/>
      <c r="AP3" s="553"/>
      <c r="AQ3" s="553"/>
      <c r="AR3" s="553" t="s">
        <v>71</v>
      </c>
    </row>
    <row r="4" spans="1:44" ht="78" customHeight="1">
      <c r="A4" s="551"/>
      <c r="B4" s="552"/>
      <c r="C4" s="36" t="s">
        <v>77</v>
      </c>
      <c r="D4" s="36" t="s">
        <v>78</v>
      </c>
      <c r="E4" s="36" t="s">
        <v>79</v>
      </c>
      <c r="F4" s="36" t="s">
        <v>80</v>
      </c>
      <c r="G4" s="36" t="s">
        <v>81</v>
      </c>
      <c r="H4" s="36" t="s">
        <v>82</v>
      </c>
      <c r="I4" s="553"/>
      <c r="J4" s="36" t="s">
        <v>77</v>
      </c>
      <c r="K4" s="36" t="s">
        <v>78</v>
      </c>
      <c r="L4" s="36" t="s">
        <v>79</v>
      </c>
      <c r="M4" s="36" t="s">
        <v>80</v>
      </c>
      <c r="N4" s="36" t="s">
        <v>81</v>
      </c>
      <c r="O4" s="36" t="s">
        <v>82</v>
      </c>
      <c r="P4" s="553"/>
      <c r="Q4" s="36" t="s">
        <v>77</v>
      </c>
      <c r="R4" s="36" t="s">
        <v>78</v>
      </c>
      <c r="S4" s="36" t="s">
        <v>79</v>
      </c>
      <c r="T4" s="36" t="s">
        <v>80</v>
      </c>
      <c r="U4" s="36" t="s">
        <v>81</v>
      </c>
      <c r="V4" s="36" t="s">
        <v>82</v>
      </c>
      <c r="W4" s="553"/>
      <c r="X4" s="36" t="s">
        <v>77</v>
      </c>
      <c r="Y4" s="36" t="s">
        <v>78</v>
      </c>
      <c r="Z4" s="36" t="s">
        <v>79</v>
      </c>
      <c r="AA4" s="36" t="s">
        <v>80</v>
      </c>
      <c r="AB4" s="36" t="s">
        <v>81</v>
      </c>
      <c r="AC4" s="36" t="s">
        <v>82</v>
      </c>
      <c r="AD4" s="553"/>
      <c r="AE4" s="36" t="s">
        <v>77</v>
      </c>
      <c r="AF4" s="36" t="s">
        <v>78</v>
      </c>
      <c r="AG4" s="36" t="s">
        <v>79</v>
      </c>
      <c r="AH4" s="36" t="s">
        <v>80</v>
      </c>
      <c r="AI4" s="36" t="s">
        <v>81</v>
      </c>
      <c r="AJ4" s="36" t="s">
        <v>82</v>
      </c>
      <c r="AK4" s="553"/>
      <c r="AL4" s="36" t="s">
        <v>77</v>
      </c>
      <c r="AM4" s="36" t="s">
        <v>78</v>
      </c>
      <c r="AN4" s="36" t="s">
        <v>79</v>
      </c>
      <c r="AO4" s="36" t="s">
        <v>80</v>
      </c>
      <c r="AP4" s="36" t="s">
        <v>81</v>
      </c>
      <c r="AQ4" s="36" t="s">
        <v>82</v>
      </c>
      <c r="AR4" s="553"/>
    </row>
    <row r="5" spans="1:44" ht="54.95" customHeight="1">
      <c r="A5" s="37">
        <v>1</v>
      </c>
      <c r="B5" s="38" t="s">
        <v>9</v>
      </c>
      <c r="C5" s="39">
        <v>934286</v>
      </c>
      <c r="D5" s="39">
        <v>820660</v>
      </c>
      <c r="E5" s="39">
        <v>34</v>
      </c>
      <c r="F5" s="39">
        <v>1918879</v>
      </c>
      <c r="G5" s="39">
        <v>1643556</v>
      </c>
      <c r="H5" s="39">
        <v>27</v>
      </c>
      <c r="I5" s="39">
        <v>5317442</v>
      </c>
      <c r="J5" s="39">
        <v>128564</v>
      </c>
      <c r="K5" s="39">
        <v>104864</v>
      </c>
      <c r="L5" s="39">
        <v>0</v>
      </c>
      <c r="M5" s="39">
        <v>83342</v>
      </c>
      <c r="N5" s="39">
        <v>75062</v>
      </c>
      <c r="O5" s="39">
        <v>0</v>
      </c>
      <c r="P5" s="39">
        <v>391832</v>
      </c>
      <c r="Q5" s="39">
        <v>708985</v>
      </c>
      <c r="R5" s="39">
        <v>501397</v>
      </c>
      <c r="S5" s="39">
        <v>160</v>
      </c>
      <c r="T5" s="39">
        <v>1777574</v>
      </c>
      <c r="U5" s="39">
        <v>1022473</v>
      </c>
      <c r="V5" s="39">
        <v>218</v>
      </c>
      <c r="W5" s="39">
        <v>4010807</v>
      </c>
      <c r="X5" s="39">
        <v>230437</v>
      </c>
      <c r="Y5" s="39">
        <v>182817</v>
      </c>
      <c r="Z5" s="39">
        <v>0</v>
      </c>
      <c r="AA5" s="39">
        <v>287009</v>
      </c>
      <c r="AB5" s="39">
        <v>256326</v>
      </c>
      <c r="AC5" s="39">
        <v>0</v>
      </c>
      <c r="AD5" s="39">
        <v>956589</v>
      </c>
      <c r="AE5" s="39">
        <v>5914</v>
      </c>
      <c r="AF5" s="39">
        <v>4634</v>
      </c>
      <c r="AG5" s="39">
        <v>0</v>
      </c>
      <c r="AH5" s="39">
        <v>9602</v>
      </c>
      <c r="AI5" s="39">
        <v>8160</v>
      </c>
      <c r="AJ5" s="39">
        <v>0</v>
      </c>
      <c r="AK5" s="39">
        <v>28310</v>
      </c>
      <c r="AL5" s="39">
        <v>5914</v>
      </c>
      <c r="AM5" s="39">
        <v>4634</v>
      </c>
      <c r="AN5" s="39">
        <v>0</v>
      </c>
      <c r="AO5" s="39">
        <v>9602</v>
      </c>
      <c r="AP5" s="39">
        <v>8160</v>
      </c>
      <c r="AQ5" s="39">
        <v>0</v>
      </c>
      <c r="AR5" s="39">
        <v>28310</v>
      </c>
    </row>
    <row r="6" spans="1:44" ht="54.95" customHeight="1">
      <c r="A6" s="37">
        <v>2</v>
      </c>
      <c r="B6" s="38" t="s">
        <v>10</v>
      </c>
      <c r="C6" s="39">
        <v>364724</v>
      </c>
      <c r="D6" s="39">
        <v>400561</v>
      </c>
      <c r="E6" s="39">
        <v>0</v>
      </c>
      <c r="F6" s="39">
        <v>1507927</v>
      </c>
      <c r="G6" s="39">
        <v>1029491</v>
      </c>
      <c r="H6" s="39">
        <v>0</v>
      </c>
      <c r="I6" s="39">
        <v>3302703</v>
      </c>
      <c r="J6" s="39">
        <v>31206</v>
      </c>
      <c r="K6" s="39">
        <v>24652</v>
      </c>
      <c r="L6" s="39">
        <v>0</v>
      </c>
      <c r="M6" s="39">
        <v>73881</v>
      </c>
      <c r="N6" s="39">
        <v>50829</v>
      </c>
      <c r="O6" s="39">
        <v>0</v>
      </c>
      <c r="P6" s="39">
        <v>180568</v>
      </c>
      <c r="Q6" s="39">
        <v>554684</v>
      </c>
      <c r="R6" s="39">
        <v>431157</v>
      </c>
      <c r="S6" s="39">
        <v>0</v>
      </c>
      <c r="T6" s="39">
        <v>2001987</v>
      </c>
      <c r="U6" s="39">
        <v>1245381</v>
      </c>
      <c r="V6" s="39">
        <v>0</v>
      </c>
      <c r="W6" s="39">
        <v>4233209</v>
      </c>
      <c r="X6" s="39">
        <v>59397</v>
      </c>
      <c r="Y6" s="39">
        <v>46903</v>
      </c>
      <c r="Z6" s="39">
        <v>0</v>
      </c>
      <c r="AA6" s="39">
        <v>126220</v>
      </c>
      <c r="AB6" s="39">
        <v>85333</v>
      </c>
      <c r="AC6" s="39">
        <v>0</v>
      </c>
      <c r="AD6" s="39">
        <v>317853</v>
      </c>
      <c r="AE6" s="39">
        <v>357349</v>
      </c>
      <c r="AF6" s="39">
        <v>238460</v>
      </c>
      <c r="AG6" s="39">
        <v>0</v>
      </c>
      <c r="AH6" s="39">
        <v>1210601</v>
      </c>
      <c r="AI6" s="39">
        <v>786056</v>
      </c>
      <c r="AJ6" s="39">
        <v>0</v>
      </c>
      <c r="AK6" s="39">
        <v>2592466</v>
      </c>
      <c r="AL6" s="39">
        <v>832</v>
      </c>
      <c r="AM6" s="39">
        <v>641</v>
      </c>
      <c r="AN6" s="39">
        <v>0</v>
      </c>
      <c r="AO6" s="39">
        <v>2821</v>
      </c>
      <c r="AP6" s="39">
        <v>4266</v>
      </c>
      <c r="AQ6" s="39">
        <v>3</v>
      </c>
      <c r="AR6" s="39">
        <v>8563</v>
      </c>
    </row>
    <row r="7" spans="1:44" ht="54.95" customHeight="1">
      <c r="A7" s="37">
        <v>3</v>
      </c>
      <c r="B7" s="38" t="s">
        <v>22</v>
      </c>
      <c r="C7" s="39">
        <v>1416932</v>
      </c>
      <c r="D7" s="39">
        <v>1200107</v>
      </c>
      <c r="E7" s="39">
        <v>0</v>
      </c>
      <c r="F7" s="39">
        <v>1019728</v>
      </c>
      <c r="G7" s="39">
        <v>784215</v>
      </c>
      <c r="H7" s="39">
        <v>0</v>
      </c>
      <c r="I7" s="39">
        <v>4420982</v>
      </c>
      <c r="J7" s="39">
        <v>96304</v>
      </c>
      <c r="K7" s="39">
        <v>74417</v>
      </c>
      <c r="L7" s="39">
        <v>0</v>
      </c>
      <c r="M7" s="39">
        <v>47355</v>
      </c>
      <c r="N7" s="39">
        <v>40293</v>
      </c>
      <c r="O7" s="39">
        <v>0</v>
      </c>
      <c r="P7" s="39">
        <v>258369</v>
      </c>
      <c r="Q7" s="39">
        <v>1809072</v>
      </c>
      <c r="R7" s="39">
        <v>1531660</v>
      </c>
      <c r="S7" s="39">
        <v>0</v>
      </c>
      <c r="T7" s="39">
        <v>886986</v>
      </c>
      <c r="U7" s="39">
        <v>682067</v>
      </c>
      <c r="V7" s="39">
        <v>0</v>
      </c>
      <c r="W7" s="39">
        <v>4909785</v>
      </c>
      <c r="X7" s="39">
        <v>222827</v>
      </c>
      <c r="Y7" s="39">
        <v>178847</v>
      </c>
      <c r="Z7" s="39">
        <v>0</v>
      </c>
      <c r="AA7" s="39">
        <v>115634</v>
      </c>
      <c r="AB7" s="39">
        <v>94213</v>
      </c>
      <c r="AC7" s="39">
        <v>0</v>
      </c>
      <c r="AD7" s="39">
        <v>611521</v>
      </c>
      <c r="AE7" s="39">
        <v>1057597</v>
      </c>
      <c r="AF7" s="39">
        <v>880276</v>
      </c>
      <c r="AG7" s="39">
        <v>0</v>
      </c>
      <c r="AH7" s="39">
        <v>531458</v>
      </c>
      <c r="AI7" s="39">
        <v>414105</v>
      </c>
      <c r="AJ7" s="39">
        <v>0</v>
      </c>
      <c r="AK7" s="39">
        <v>2883436</v>
      </c>
      <c r="AL7" s="39">
        <v>12476</v>
      </c>
      <c r="AM7" s="39">
        <v>6373</v>
      </c>
      <c r="AN7" s="39">
        <v>0</v>
      </c>
      <c r="AO7" s="39">
        <v>4205</v>
      </c>
      <c r="AP7" s="39">
        <v>3432</v>
      </c>
      <c r="AQ7" s="39">
        <v>0</v>
      </c>
      <c r="AR7" s="39">
        <v>26486</v>
      </c>
    </row>
    <row r="8" spans="1:44" ht="54.95" customHeight="1">
      <c r="A8" s="37">
        <v>4</v>
      </c>
      <c r="B8" s="38" t="s">
        <v>83</v>
      </c>
      <c r="C8" s="39">
        <v>164270</v>
      </c>
      <c r="D8" s="39">
        <v>292958</v>
      </c>
      <c r="E8" s="39">
        <v>0</v>
      </c>
      <c r="F8" s="39">
        <v>114698</v>
      </c>
      <c r="G8" s="39">
        <v>161474</v>
      </c>
      <c r="H8" s="39">
        <v>0</v>
      </c>
      <c r="I8" s="39">
        <v>733400</v>
      </c>
      <c r="J8" s="39">
        <v>7557</v>
      </c>
      <c r="K8" s="39">
        <v>12334</v>
      </c>
      <c r="L8" s="39">
        <v>0</v>
      </c>
      <c r="M8" s="39">
        <v>7280</v>
      </c>
      <c r="N8" s="39">
        <v>10180</v>
      </c>
      <c r="O8" s="39">
        <v>0</v>
      </c>
      <c r="P8" s="39">
        <v>37351</v>
      </c>
      <c r="Q8" s="39">
        <v>211090</v>
      </c>
      <c r="R8" s="39">
        <v>373381</v>
      </c>
      <c r="S8" s="39">
        <v>0</v>
      </c>
      <c r="T8" s="39">
        <v>144361</v>
      </c>
      <c r="U8" s="39">
        <v>208757</v>
      </c>
      <c r="V8" s="39">
        <v>0</v>
      </c>
      <c r="W8" s="39">
        <v>937589</v>
      </c>
      <c r="X8" s="39">
        <v>11719</v>
      </c>
      <c r="Y8" s="39">
        <v>18628</v>
      </c>
      <c r="Z8" s="39">
        <v>0</v>
      </c>
      <c r="AA8" s="39">
        <v>11655</v>
      </c>
      <c r="AB8" s="39">
        <v>15798</v>
      </c>
      <c r="AC8" s="39">
        <v>0</v>
      </c>
      <c r="AD8" s="39">
        <v>57800</v>
      </c>
      <c r="AE8" s="39">
        <v>129007</v>
      </c>
      <c r="AF8" s="39">
        <v>231330</v>
      </c>
      <c r="AG8" s="39">
        <v>0</v>
      </c>
      <c r="AH8" s="39">
        <v>89203</v>
      </c>
      <c r="AI8" s="39">
        <v>124238</v>
      </c>
      <c r="AJ8" s="39">
        <v>0</v>
      </c>
      <c r="AK8" s="39">
        <v>573778</v>
      </c>
      <c r="AL8" s="39">
        <v>485</v>
      </c>
      <c r="AM8" s="39">
        <v>932</v>
      </c>
      <c r="AN8" s="39">
        <v>0</v>
      </c>
      <c r="AO8" s="39">
        <v>715</v>
      </c>
      <c r="AP8" s="39">
        <v>912</v>
      </c>
      <c r="AQ8" s="39">
        <v>0</v>
      </c>
      <c r="AR8" s="39">
        <v>3044</v>
      </c>
    </row>
    <row r="9" spans="1:44" ht="54.95" customHeight="1">
      <c r="A9" s="37">
        <v>5</v>
      </c>
      <c r="B9" s="40" t="s">
        <v>21</v>
      </c>
      <c r="C9" s="39">
        <v>768543</v>
      </c>
      <c r="D9" s="39">
        <v>631737</v>
      </c>
      <c r="E9" s="39">
        <v>0</v>
      </c>
      <c r="F9" s="39">
        <v>1489206</v>
      </c>
      <c r="G9" s="39">
        <v>1077587</v>
      </c>
      <c r="H9" s="39">
        <v>0</v>
      </c>
      <c r="I9" s="39">
        <v>3967073</v>
      </c>
      <c r="J9" s="39">
        <v>65041</v>
      </c>
      <c r="K9" s="39">
        <v>50275</v>
      </c>
      <c r="L9" s="39">
        <v>0</v>
      </c>
      <c r="M9" s="39">
        <v>42159</v>
      </c>
      <c r="N9" s="39">
        <v>33209</v>
      </c>
      <c r="O9" s="39">
        <v>0</v>
      </c>
      <c r="P9" s="39">
        <v>190684</v>
      </c>
      <c r="Q9" s="39">
        <v>1047913</v>
      </c>
      <c r="R9" s="39">
        <v>835335</v>
      </c>
      <c r="S9" s="39">
        <v>0</v>
      </c>
      <c r="T9" s="39">
        <v>1975075</v>
      </c>
      <c r="U9" s="39">
        <v>1391229</v>
      </c>
      <c r="V9" s="39">
        <v>0</v>
      </c>
      <c r="W9" s="39">
        <v>5249552</v>
      </c>
      <c r="X9" s="39">
        <v>119677</v>
      </c>
      <c r="Y9" s="39">
        <v>88312</v>
      </c>
      <c r="Z9" s="39">
        <v>0</v>
      </c>
      <c r="AA9" s="39">
        <v>71674</v>
      </c>
      <c r="AB9" s="39">
        <v>53831</v>
      </c>
      <c r="AC9" s="39">
        <v>0</v>
      </c>
      <c r="AD9" s="39">
        <v>333494</v>
      </c>
      <c r="AE9" s="39">
        <v>422699</v>
      </c>
      <c r="AF9" s="39">
        <v>347457</v>
      </c>
      <c r="AG9" s="39">
        <v>0</v>
      </c>
      <c r="AH9" s="39">
        <v>819064</v>
      </c>
      <c r="AI9" s="39">
        <v>592673</v>
      </c>
      <c r="AJ9" s="39">
        <v>0</v>
      </c>
      <c r="AK9" s="39">
        <v>2181893</v>
      </c>
      <c r="AL9" s="39">
        <v>6770</v>
      </c>
      <c r="AM9" s="39">
        <v>8270</v>
      </c>
      <c r="AN9" s="39">
        <v>0</v>
      </c>
      <c r="AO9" s="39">
        <v>3019</v>
      </c>
      <c r="AP9" s="39">
        <v>2743</v>
      </c>
      <c r="AQ9" s="39">
        <v>0</v>
      </c>
      <c r="AR9" s="39">
        <v>20802</v>
      </c>
    </row>
    <row r="10" spans="1:44" ht="54.95" customHeight="1">
      <c r="A10" s="37">
        <v>6</v>
      </c>
      <c r="B10" s="40" t="s">
        <v>24</v>
      </c>
      <c r="C10" s="39">
        <v>710094</v>
      </c>
      <c r="D10" s="39">
        <v>661018</v>
      </c>
      <c r="E10" s="39">
        <v>1</v>
      </c>
      <c r="F10" s="39">
        <v>988648</v>
      </c>
      <c r="G10" s="39">
        <v>855762</v>
      </c>
      <c r="H10" s="39">
        <v>2</v>
      </c>
      <c r="I10" s="39">
        <v>3215525</v>
      </c>
      <c r="J10" s="39">
        <v>67430</v>
      </c>
      <c r="K10" s="39">
        <v>51786</v>
      </c>
      <c r="L10" s="39">
        <v>1</v>
      </c>
      <c r="M10" s="39">
        <v>39982</v>
      </c>
      <c r="N10" s="39">
        <v>32519</v>
      </c>
      <c r="O10" s="39">
        <v>0</v>
      </c>
      <c r="P10" s="39">
        <v>191718</v>
      </c>
      <c r="Q10" s="39">
        <v>975746</v>
      </c>
      <c r="R10" s="39">
        <v>895547</v>
      </c>
      <c r="S10" s="39">
        <v>1</v>
      </c>
      <c r="T10" s="39">
        <v>1307396</v>
      </c>
      <c r="U10" s="39">
        <v>1114777</v>
      </c>
      <c r="V10" s="39">
        <v>2</v>
      </c>
      <c r="W10" s="39">
        <v>4293469</v>
      </c>
      <c r="X10" s="39">
        <v>185485</v>
      </c>
      <c r="Y10" s="39">
        <v>161992</v>
      </c>
      <c r="Z10" s="39">
        <v>138</v>
      </c>
      <c r="AA10" s="39">
        <v>108206</v>
      </c>
      <c r="AB10" s="39">
        <v>91118</v>
      </c>
      <c r="AC10" s="39">
        <v>0</v>
      </c>
      <c r="AD10" s="39">
        <v>546939</v>
      </c>
      <c r="AE10" s="39">
        <v>476678</v>
      </c>
      <c r="AF10" s="39">
        <v>449446</v>
      </c>
      <c r="AG10" s="39">
        <v>0</v>
      </c>
      <c r="AH10" s="39">
        <v>689967</v>
      </c>
      <c r="AI10" s="39">
        <v>605452</v>
      </c>
      <c r="AJ10" s="39">
        <v>0</v>
      </c>
      <c r="AK10" s="39">
        <v>2221543</v>
      </c>
      <c r="AL10" s="39">
        <v>5383</v>
      </c>
      <c r="AM10" s="39">
        <v>3563</v>
      </c>
      <c r="AN10" s="39">
        <v>2</v>
      </c>
      <c r="AO10" s="39">
        <v>4654</v>
      </c>
      <c r="AP10" s="39">
        <v>3493</v>
      </c>
      <c r="AQ10" s="39">
        <v>2</v>
      </c>
      <c r="AR10" s="39">
        <v>17097</v>
      </c>
    </row>
    <row r="11" spans="1:44" ht="54.95" customHeight="1">
      <c r="A11" s="37">
        <v>7</v>
      </c>
      <c r="B11" s="40" t="s">
        <v>20</v>
      </c>
      <c r="C11" s="39">
        <v>740962</v>
      </c>
      <c r="D11" s="39">
        <v>1111442</v>
      </c>
      <c r="E11" s="39">
        <v>0</v>
      </c>
      <c r="F11" s="39">
        <v>1074495</v>
      </c>
      <c r="G11" s="39">
        <v>1704109</v>
      </c>
      <c r="H11" s="39">
        <v>0</v>
      </c>
      <c r="I11" s="39">
        <v>4631008</v>
      </c>
      <c r="J11" s="39">
        <v>11453</v>
      </c>
      <c r="K11" s="39">
        <v>5248</v>
      </c>
      <c r="L11" s="39">
        <v>79</v>
      </c>
      <c r="M11" s="39">
        <v>147541</v>
      </c>
      <c r="N11" s="39">
        <v>69309</v>
      </c>
      <c r="O11" s="39">
        <v>509</v>
      </c>
      <c r="P11" s="39">
        <v>234139</v>
      </c>
      <c r="Q11" s="39">
        <v>916320</v>
      </c>
      <c r="R11" s="39">
        <v>1374480</v>
      </c>
      <c r="S11" s="39">
        <v>0</v>
      </c>
      <c r="T11" s="39">
        <v>1321991</v>
      </c>
      <c r="U11" s="39">
        <v>2114209</v>
      </c>
      <c r="V11" s="39">
        <v>0</v>
      </c>
      <c r="W11" s="39">
        <v>5727000</v>
      </c>
      <c r="X11" s="39">
        <v>27536</v>
      </c>
      <c r="Y11" s="39">
        <v>12944</v>
      </c>
      <c r="Z11" s="39">
        <v>293</v>
      </c>
      <c r="AA11" s="39">
        <v>266007</v>
      </c>
      <c r="AB11" s="39">
        <v>126964</v>
      </c>
      <c r="AC11" s="39">
        <v>2139</v>
      </c>
      <c r="AD11" s="39">
        <v>435883</v>
      </c>
      <c r="AE11" s="39">
        <v>575200</v>
      </c>
      <c r="AF11" s="39">
        <v>862800</v>
      </c>
      <c r="AG11" s="39">
        <v>0</v>
      </c>
      <c r="AH11" s="39">
        <v>762800</v>
      </c>
      <c r="AI11" s="39">
        <v>1394200</v>
      </c>
      <c r="AJ11" s="39">
        <v>0</v>
      </c>
      <c r="AK11" s="39">
        <v>3595000</v>
      </c>
      <c r="AL11" s="39">
        <v>865</v>
      </c>
      <c r="AM11" s="39">
        <v>466</v>
      </c>
      <c r="AN11" s="39">
        <v>0</v>
      </c>
      <c r="AO11" s="39">
        <v>13737</v>
      </c>
      <c r="AP11" s="39">
        <v>9154</v>
      </c>
      <c r="AQ11" s="39">
        <v>7</v>
      </c>
      <c r="AR11" s="39">
        <v>24229</v>
      </c>
    </row>
    <row r="12" spans="1:44" ht="54.95" customHeight="1">
      <c r="A12" s="37">
        <v>8</v>
      </c>
      <c r="B12" s="40" t="s">
        <v>5</v>
      </c>
      <c r="C12" s="39">
        <v>6293</v>
      </c>
      <c r="D12" s="39">
        <v>835</v>
      </c>
      <c r="E12" s="39">
        <v>0</v>
      </c>
      <c r="F12" s="39">
        <v>29043</v>
      </c>
      <c r="G12" s="39">
        <v>2452</v>
      </c>
      <c r="H12" s="39">
        <v>0</v>
      </c>
      <c r="I12" s="39">
        <v>38623</v>
      </c>
      <c r="J12" s="39">
        <v>2669</v>
      </c>
      <c r="K12" s="39">
        <v>345</v>
      </c>
      <c r="L12" s="39">
        <v>0</v>
      </c>
      <c r="M12" s="39">
        <v>12985</v>
      </c>
      <c r="N12" s="39">
        <v>907</v>
      </c>
      <c r="O12" s="39">
        <v>0</v>
      </c>
      <c r="P12" s="39">
        <v>16906</v>
      </c>
      <c r="Q12" s="39">
        <v>6946</v>
      </c>
      <c r="R12" s="39">
        <v>1196</v>
      </c>
      <c r="S12" s="39">
        <v>0</v>
      </c>
      <c r="T12" s="39">
        <v>41396</v>
      </c>
      <c r="U12" s="39">
        <v>3442</v>
      </c>
      <c r="V12" s="39">
        <v>0</v>
      </c>
      <c r="W12" s="39">
        <v>52980</v>
      </c>
      <c r="X12" s="39">
        <v>3054</v>
      </c>
      <c r="Y12" s="39">
        <v>418</v>
      </c>
      <c r="Z12" s="39">
        <v>0</v>
      </c>
      <c r="AA12" s="39">
        <v>26103</v>
      </c>
      <c r="AB12" s="39">
        <v>1431</v>
      </c>
      <c r="AC12" s="39">
        <v>0</v>
      </c>
      <c r="AD12" s="39">
        <v>31006</v>
      </c>
      <c r="AE12" s="39">
        <v>4606</v>
      </c>
      <c r="AF12" s="39">
        <v>588</v>
      </c>
      <c r="AG12" s="39">
        <v>0</v>
      </c>
      <c r="AH12" s="39">
        <v>18729</v>
      </c>
      <c r="AI12" s="39">
        <v>1361</v>
      </c>
      <c r="AJ12" s="39">
        <v>0</v>
      </c>
      <c r="AK12" s="39">
        <v>25284</v>
      </c>
      <c r="AL12" s="39">
        <v>90</v>
      </c>
      <c r="AM12" s="39">
        <v>0</v>
      </c>
      <c r="AN12" s="39">
        <v>0</v>
      </c>
      <c r="AO12" s="39">
        <v>2127</v>
      </c>
      <c r="AP12" s="39">
        <v>15</v>
      </c>
      <c r="AQ12" s="39">
        <v>0</v>
      </c>
      <c r="AR12" s="39">
        <v>2232</v>
      </c>
    </row>
    <row r="13" spans="1:44" ht="54.95" customHeight="1">
      <c r="A13" s="37">
        <v>9</v>
      </c>
      <c r="B13" s="40" t="s">
        <v>84</v>
      </c>
      <c r="C13" s="39">
        <v>24704</v>
      </c>
      <c r="D13" s="39">
        <v>15704</v>
      </c>
      <c r="E13" s="39">
        <v>157</v>
      </c>
      <c r="F13" s="39">
        <v>93236</v>
      </c>
      <c r="G13" s="39">
        <v>61262</v>
      </c>
      <c r="H13" s="39">
        <v>655</v>
      </c>
      <c r="I13" s="39">
        <v>195718</v>
      </c>
      <c r="J13" s="39">
        <v>2824</v>
      </c>
      <c r="K13" s="39">
        <v>1772</v>
      </c>
      <c r="L13" s="39">
        <v>0</v>
      </c>
      <c r="M13" s="39">
        <v>10205</v>
      </c>
      <c r="N13" s="39">
        <v>6776</v>
      </c>
      <c r="O13" s="39">
        <v>0</v>
      </c>
      <c r="P13" s="39">
        <v>21577</v>
      </c>
      <c r="Q13" s="39">
        <v>42092</v>
      </c>
      <c r="R13" s="39">
        <v>25440</v>
      </c>
      <c r="S13" s="39">
        <v>210</v>
      </c>
      <c r="T13" s="39">
        <v>165887</v>
      </c>
      <c r="U13" s="39">
        <v>98985</v>
      </c>
      <c r="V13" s="39">
        <v>821</v>
      </c>
      <c r="W13" s="39">
        <v>333435</v>
      </c>
      <c r="X13" s="39">
        <v>16456</v>
      </c>
      <c r="Y13" s="39">
        <v>7293</v>
      </c>
      <c r="Z13" s="39">
        <v>0</v>
      </c>
      <c r="AA13" s="39">
        <v>78842</v>
      </c>
      <c r="AB13" s="39">
        <v>36933</v>
      </c>
      <c r="AC13" s="39">
        <v>0</v>
      </c>
      <c r="AD13" s="39">
        <v>139524</v>
      </c>
      <c r="AE13" s="39">
        <v>20495</v>
      </c>
      <c r="AF13" s="39">
        <v>13525</v>
      </c>
      <c r="AG13" s="39">
        <v>125</v>
      </c>
      <c r="AH13" s="39">
        <v>85422</v>
      </c>
      <c r="AI13" s="39">
        <v>53222</v>
      </c>
      <c r="AJ13" s="39">
        <v>452</v>
      </c>
      <c r="AK13" s="39">
        <v>173241</v>
      </c>
      <c r="AL13" s="39">
        <v>770</v>
      </c>
      <c r="AM13" s="39">
        <v>362</v>
      </c>
      <c r="AN13" s="39">
        <v>0</v>
      </c>
      <c r="AO13" s="39">
        <v>3324</v>
      </c>
      <c r="AP13" s="39">
        <v>1833</v>
      </c>
      <c r="AQ13" s="39">
        <v>0</v>
      </c>
      <c r="AR13" s="39">
        <v>6289</v>
      </c>
    </row>
    <row r="14" spans="1:44" ht="54.95" customHeight="1">
      <c r="A14" s="37">
        <v>10</v>
      </c>
      <c r="B14" s="40" t="s">
        <v>40</v>
      </c>
      <c r="C14" s="39">
        <v>26233</v>
      </c>
      <c r="D14" s="39">
        <v>15738</v>
      </c>
      <c r="E14" s="39">
        <v>0</v>
      </c>
      <c r="F14" s="39">
        <v>144070</v>
      </c>
      <c r="G14" s="39">
        <v>106864</v>
      </c>
      <c r="H14" s="39">
        <v>0</v>
      </c>
      <c r="I14" s="39">
        <v>292905</v>
      </c>
      <c r="J14" s="39">
        <v>1426</v>
      </c>
      <c r="K14" s="39">
        <v>933</v>
      </c>
      <c r="L14" s="39">
        <v>0</v>
      </c>
      <c r="M14" s="39">
        <v>10460</v>
      </c>
      <c r="N14" s="39">
        <v>7186</v>
      </c>
      <c r="O14" s="39">
        <v>0</v>
      </c>
      <c r="P14" s="39">
        <v>20005</v>
      </c>
      <c r="Q14" s="39">
        <v>26468</v>
      </c>
      <c r="R14" s="39">
        <v>15991</v>
      </c>
      <c r="S14" s="39">
        <v>0</v>
      </c>
      <c r="T14" s="39">
        <v>178476</v>
      </c>
      <c r="U14" s="39">
        <v>124987</v>
      </c>
      <c r="V14" s="39">
        <v>0</v>
      </c>
      <c r="W14" s="39">
        <v>345922</v>
      </c>
      <c r="X14" s="39">
        <v>4647</v>
      </c>
      <c r="Y14" s="39">
        <v>3294</v>
      </c>
      <c r="Z14" s="39">
        <v>0</v>
      </c>
      <c r="AA14" s="39">
        <v>28969</v>
      </c>
      <c r="AB14" s="39">
        <v>19213</v>
      </c>
      <c r="AC14" s="39">
        <v>0</v>
      </c>
      <c r="AD14" s="39">
        <v>56123</v>
      </c>
      <c r="AE14" s="39">
        <v>6182</v>
      </c>
      <c r="AF14" s="39">
        <v>3777</v>
      </c>
      <c r="AG14" s="39">
        <v>0</v>
      </c>
      <c r="AH14" s="39">
        <v>82215</v>
      </c>
      <c r="AI14" s="39">
        <v>55115</v>
      </c>
      <c r="AJ14" s="39">
        <v>0</v>
      </c>
      <c r="AK14" s="39">
        <v>147289</v>
      </c>
      <c r="AL14" s="39">
        <v>58</v>
      </c>
      <c r="AM14" s="39">
        <v>33</v>
      </c>
      <c r="AN14" s="39">
        <v>0</v>
      </c>
      <c r="AO14" s="39">
        <v>990</v>
      </c>
      <c r="AP14" s="39">
        <v>808</v>
      </c>
      <c r="AQ14" s="39">
        <v>0</v>
      </c>
      <c r="AR14" s="39">
        <v>1889</v>
      </c>
    </row>
    <row r="15" spans="1:44" ht="54.95" customHeight="1">
      <c r="A15" s="37">
        <v>11</v>
      </c>
      <c r="B15" s="40" t="s">
        <v>85</v>
      </c>
      <c r="C15" s="39">
        <v>178653</v>
      </c>
      <c r="D15" s="39">
        <v>133014</v>
      </c>
      <c r="E15" s="39">
        <v>0</v>
      </c>
      <c r="F15" s="39">
        <v>217585</v>
      </c>
      <c r="G15" s="39">
        <v>162206</v>
      </c>
      <c r="H15" s="39">
        <v>0</v>
      </c>
      <c r="I15" s="39">
        <v>691458</v>
      </c>
      <c r="J15" s="39">
        <v>7916</v>
      </c>
      <c r="K15" s="39">
        <v>6624</v>
      </c>
      <c r="L15" s="39">
        <v>0</v>
      </c>
      <c r="M15" s="39">
        <v>9930</v>
      </c>
      <c r="N15" s="39">
        <v>10548</v>
      </c>
      <c r="O15" s="39">
        <v>0</v>
      </c>
      <c r="P15" s="39">
        <v>35018</v>
      </c>
      <c r="Q15" s="39">
        <v>130864</v>
      </c>
      <c r="R15" s="39">
        <v>71508</v>
      </c>
      <c r="S15" s="39">
        <v>0</v>
      </c>
      <c r="T15" s="39">
        <v>85347</v>
      </c>
      <c r="U15" s="39">
        <v>57530</v>
      </c>
      <c r="V15" s="39">
        <v>165</v>
      </c>
      <c r="W15" s="39">
        <v>345414</v>
      </c>
      <c r="X15" s="39">
        <v>11208</v>
      </c>
      <c r="Y15" s="39">
        <v>9493</v>
      </c>
      <c r="Z15" s="39">
        <v>0</v>
      </c>
      <c r="AA15" s="39">
        <v>14715</v>
      </c>
      <c r="AB15" s="39">
        <v>16268</v>
      </c>
      <c r="AC15" s="39">
        <v>0</v>
      </c>
      <c r="AD15" s="39">
        <v>51684</v>
      </c>
      <c r="AE15" s="39">
        <v>8505</v>
      </c>
      <c r="AF15" s="39">
        <v>5445</v>
      </c>
      <c r="AG15" s="39">
        <v>0</v>
      </c>
      <c r="AH15" s="39">
        <v>11329</v>
      </c>
      <c r="AI15" s="39">
        <v>8510</v>
      </c>
      <c r="AJ15" s="39">
        <v>0</v>
      </c>
      <c r="AK15" s="39">
        <v>33789</v>
      </c>
      <c r="AL15" s="39">
        <v>897</v>
      </c>
      <c r="AM15" s="39">
        <v>432</v>
      </c>
      <c r="AN15" s="39">
        <v>0</v>
      </c>
      <c r="AO15" s="39">
        <v>1613</v>
      </c>
      <c r="AP15" s="39">
        <v>1062</v>
      </c>
      <c r="AQ15" s="39">
        <v>0</v>
      </c>
      <c r="AR15" s="39">
        <v>4004</v>
      </c>
    </row>
    <row r="16" spans="1:44" ht="54.95" customHeight="1">
      <c r="A16" s="37">
        <v>12</v>
      </c>
      <c r="B16" s="40" t="s">
        <v>42</v>
      </c>
      <c r="C16" s="39">
        <v>40207</v>
      </c>
      <c r="D16" s="39">
        <v>7093</v>
      </c>
      <c r="E16" s="39">
        <v>0</v>
      </c>
      <c r="F16" s="39">
        <v>101844</v>
      </c>
      <c r="G16" s="39">
        <v>15911</v>
      </c>
      <c r="H16" s="39">
        <v>0</v>
      </c>
      <c r="I16" s="39">
        <v>165055</v>
      </c>
      <c r="J16" s="39">
        <v>1610</v>
      </c>
      <c r="K16" s="39">
        <v>418</v>
      </c>
      <c r="L16" s="39">
        <v>0</v>
      </c>
      <c r="M16" s="39">
        <v>9575</v>
      </c>
      <c r="N16" s="39">
        <v>2019</v>
      </c>
      <c r="O16" s="39">
        <v>0</v>
      </c>
      <c r="P16" s="39">
        <v>13622</v>
      </c>
      <c r="Q16" s="39">
        <v>42107</v>
      </c>
      <c r="R16" s="39">
        <v>7253</v>
      </c>
      <c r="S16" s="39">
        <v>0</v>
      </c>
      <c r="T16" s="39">
        <v>119364</v>
      </c>
      <c r="U16" s="39">
        <v>23087</v>
      </c>
      <c r="V16" s="39">
        <v>0</v>
      </c>
      <c r="W16" s="39">
        <v>191811</v>
      </c>
      <c r="X16" s="39">
        <v>3126</v>
      </c>
      <c r="Y16" s="39">
        <v>986</v>
      </c>
      <c r="Z16" s="39">
        <v>0</v>
      </c>
      <c r="AA16" s="39">
        <v>14754</v>
      </c>
      <c r="AB16" s="39">
        <v>2847</v>
      </c>
      <c r="AC16" s="39">
        <v>0</v>
      </c>
      <c r="AD16" s="39">
        <v>21713</v>
      </c>
      <c r="AE16" s="39">
        <v>14467</v>
      </c>
      <c r="AF16" s="39">
        <v>3795</v>
      </c>
      <c r="AG16" s="39">
        <v>0</v>
      </c>
      <c r="AH16" s="39">
        <v>83501</v>
      </c>
      <c r="AI16" s="39">
        <v>15911</v>
      </c>
      <c r="AJ16" s="39">
        <v>0</v>
      </c>
      <c r="AK16" s="39">
        <v>117674</v>
      </c>
      <c r="AL16" s="39">
        <v>124</v>
      </c>
      <c r="AM16" s="39">
        <v>10</v>
      </c>
      <c r="AN16" s="39">
        <v>0</v>
      </c>
      <c r="AO16" s="39">
        <v>691</v>
      </c>
      <c r="AP16" s="39">
        <v>40</v>
      </c>
      <c r="AQ16" s="39">
        <v>0</v>
      </c>
      <c r="AR16" s="39">
        <v>865</v>
      </c>
    </row>
    <row r="17" spans="1:44" ht="54.95" customHeight="1">
      <c r="A17" s="37">
        <v>13</v>
      </c>
      <c r="B17" s="40" t="s">
        <v>43</v>
      </c>
      <c r="C17" s="39">
        <v>18784</v>
      </c>
      <c r="D17" s="39">
        <v>6988</v>
      </c>
      <c r="E17" s="39">
        <v>0</v>
      </c>
      <c r="F17" s="39">
        <v>37207</v>
      </c>
      <c r="G17" s="39">
        <v>17685</v>
      </c>
      <c r="H17" s="39">
        <v>0</v>
      </c>
      <c r="I17" s="39">
        <v>80664</v>
      </c>
      <c r="J17" s="39">
        <v>7495</v>
      </c>
      <c r="K17" s="39">
        <v>4217</v>
      </c>
      <c r="L17" s="39">
        <v>0</v>
      </c>
      <c r="M17" s="39">
        <v>23762</v>
      </c>
      <c r="N17" s="39">
        <v>8896</v>
      </c>
      <c r="O17" s="39">
        <v>0</v>
      </c>
      <c r="P17" s="39">
        <v>44370</v>
      </c>
      <c r="Q17" s="39">
        <v>34005</v>
      </c>
      <c r="R17" s="39">
        <v>14652</v>
      </c>
      <c r="S17" s="39">
        <v>0</v>
      </c>
      <c r="T17" s="39">
        <v>62636</v>
      </c>
      <c r="U17" s="39">
        <v>24510</v>
      </c>
      <c r="V17" s="39">
        <v>0</v>
      </c>
      <c r="W17" s="39">
        <v>135803</v>
      </c>
      <c r="X17" s="39">
        <v>10516</v>
      </c>
      <c r="Y17" s="39">
        <v>10746</v>
      </c>
      <c r="Z17" s="39">
        <v>0</v>
      </c>
      <c r="AA17" s="39">
        <v>28473</v>
      </c>
      <c r="AB17" s="39">
        <v>9549</v>
      </c>
      <c r="AC17" s="39">
        <v>0</v>
      </c>
      <c r="AD17" s="39">
        <v>59284</v>
      </c>
      <c r="AE17" s="39">
        <v>1772</v>
      </c>
      <c r="AF17" s="39">
        <v>898</v>
      </c>
      <c r="AG17" s="39">
        <v>0</v>
      </c>
      <c r="AH17" s="39">
        <v>2806</v>
      </c>
      <c r="AI17" s="39">
        <v>996</v>
      </c>
      <c r="AJ17" s="39">
        <v>0</v>
      </c>
      <c r="AK17" s="39">
        <v>6472</v>
      </c>
      <c r="AL17" s="39">
        <v>949</v>
      </c>
      <c r="AM17" s="39">
        <v>424</v>
      </c>
      <c r="AN17" s="39">
        <v>0</v>
      </c>
      <c r="AO17" s="39">
        <v>1125</v>
      </c>
      <c r="AP17" s="39">
        <v>309</v>
      </c>
      <c r="AQ17" s="39">
        <v>0</v>
      </c>
      <c r="AR17" s="39">
        <v>2807</v>
      </c>
    </row>
    <row r="18" spans="1:44" ht="54.95" customHeight="1">
      <c r="A18" s="37">
        <v>14</v>
      </c>
      <c r="B18" s="40" t="s">
        <v>44</v>
      </c>
      <c r="C18" s="39">
        <v>24574</v>
      </c>
      <c r="D18" s="39">
        <v>20699</v>
      </c>
      <c r="E18" s="39">
        <v>4</v>
      </c>
      <c r="F18" s="39">
        <v>25961</v>
      </c>
      <c r="G18" s="39">
        <v>23191</v>
      </c>
      <c r="H18" s="39">
        <v>0</v>
      </c>
      <c r="I18" s="39">
        <v>94429</v>
      </c>
      <c r="J18" s="39">
        <v>1510</v>
      </c>
      <c r="K18" s="39">
        <v>964</v>
      </c>
      <c r="L18" s="39">
        <v>0</v>
      </c>
      <c r="M18" s="39">
        <v>3905</v>
      </c>
      <c r="N18" s="39">
        <v>3139</v>
      </c>
      <c r="O18" s="39">
        <v>0</v>
      </c>
      <c r="P18" s="39">
        <v>9518</v>
      </c>
      <c r="Q18" s="39">
        <v>29003</v>
      </c>
      <c r="R18" s="39">
        <v>24668</v>
      </c>
      <c r="S18" s="39">
        <v>2</v>
      </c>
      <c r="T18" s="39">
        <v>39789</v>
      </c>
      <c r="U18" s="39">
        <v>36694</v>
      </c>
      <c r="V18" s="39">
        <v>0</v>
      </c>
      <c r="W18" s="39">
        <v>130156</v>
      </c>
      <c r="X18" s="39">
        <v>10122</v>
      </c>
      <c r="Y18" s="39">
        <v>7113</v>
      </c>
      <c r="Z18" s="39">
        <v>0</v>
      </c>
      <c r="AA18" s="39">
        <v>18381</v>
      </c>
      <c r="AB18" s="39">
        <v>14407</v>
      </c>
      <c r="AC18" s="39">
        <v>0</v>
      </c>
      <c r="AD18" s="39">
        <v>50023</v>
      </c>
      <c r="AE18" s="39">
        <v>17604</v>
      </c>
      <c r="AF18" s="39">
        <v>14166</v>
      </c>
      <c r="AG18" s="39">
        <v>2</v>
      </c>
      <c r="AH18" s="39">
        <v>20227</v>
      </c>
      <c r="AI18" s="39">
        <v>15580</v>
      </c>
      <c r="AJ18" s="39">
        <v>0</v>
      </c>
      <c r="AK18" s="39">
        <v>67579</v>
      </c>
      <c r="AL18" s="39">
        <v>207</v>
      </c>
      <c r="AM18" s="39">
        <v>114</v>
      </c>
      <c r="AN18" s="39">
        <v>0</v>
      </c>
      <c r="AO18" s="39">
        <v>298</v>
      </c>
      <c r="AP18" s="39">
        <v>126</v>
      </c>
      <c r="AQ18" s="39">
        <v>0</v>
      </c>
      <c r="AR18" s="39">
        <v>745</v>
      </c>
    </row>
    <row r="19" spans="1:44" ht="54.95" customHeight="1">
      <c r="A19" s="37">
        <v>15</v>
      </c>
      <c r="B19" s="40" t="s">
        <v>86</v>
      </c>
      <c r="C19" s="39">
        <v>8058</v>
      </c>
      <c r="D19" s="39">
        <v>3051</v>
      </c>
      <c r="E19" s="39">
        <v>0</v>
      </c>
      <c r="F19" s="39">
        <v>22644</v>
      </c>
      <c r="G19" s="39">
        <v>10583</v>
      </c>
      <c r="H19" s="39">
        <v>0</v>
      </c>
      <c r="I19" s="39">
        <v>44336</v>
      </c>
      <c r="J19" s="39">
        <v>8058</v>
      </c>
      <c r="K19" s="39">
        <v>3051</v>
      </c>
      <c r="L19" s="39">
        <v>0</v>
      </c>
      <c r="M19" s="39">
        <v>22644</v>
      </c>
      <c r="N19" s="39">
        <v>10583</v>
      </c>
      <c r="O19" s="39">
        <v>0</v>
      </c>
      <c r="P19" s="39">
        <v>44336</v>
      </c>
      <c r="Q19" s="39">
        <v>10899</v>
      </c>
      <c r="R19" s="39">
        <v>5038</v>
      </c>
      <c r="S19" s="39">
        <v>0</v>
      </c>
      <c r="T19" s="39">
        <v>30837</v>
      </c>
      <c r="U19" s="39">
        <v>17820</v>
      </c>
      <c r="V19" s="39">
        <v>0</v>
      </c>
      <c r="W19" s="39">
        <v>64594</v>
      </c>
      <c r="X19" s="39">
        <v>10899</v>
      </c>
      <c r="Y19" s="39">
        <v>5038</v>
      </c>
      <c r="Z19" s="39">
        <v>0</v>
      </c>
      <c r="AA19" s="39">
        <v>30837</v>
      </c>
      <c r="AB19" s="39">
        <v>17820</v>
      </c>
      <c r="AC19" s="39">
        <v>0</v>
      </c>
      <c r="AD19" s="39">
        <v>64594</v>
      </c>
      <c r="AE19" s="39">
        <v>281</v>
      </c>
      <c r="AF19" s="39">
        <v>140</v>
      </c>
      <c r="AG19" s="39">
        <v>0</v>
      </c>
      <c r="AH19" s="39">
        <v>912</v>
      </c>
      <c r="AI19" s="39">
        <v>638</v>
      </c>
      <c r="AJ19" s="39">
        <v>0</v>
      </c>
      <c r="AK19" s="39">
        <v>1971</v>
      </c>
      <c r="AL19" s="39">
        <v>281</v>
      </c>
      <c r="AM19" s="39">
        <v>140</v>
      </c>
      <c r="AN19" s="39">
        <v>0</v>
      </c>
      <c r="AO19" s="39">
        <v>912</v>
      </c>
      <c r="AP19" s="39">
        <v>638</v>
      </c>
      <c r="AQ19" s="39">
        <v>0</v>
      </c>
      <c r="AR19" s="39">
        <v>1971</v>
      </c>
    </row>
    <row r="20" spans="1:44" ht="54.95" customHeight="1">
      <c r="A20" s="37">
        <v>16</v>
      </c>
      <c r="B20" s="40" t="s">
        <v>15</v>
      </c>
      <c r="C20" s="39">
        <v>37943</v>
      </c>
      <c r="D20" s="39">
        <v>23296</v>
      </c>
      <c r="E20" s="39">
        <v>0</v>
      </c>
      <c r="F20" s="39">
        <v>77237</v>
      </c>
      <c r="G20" s="39">
        <v>42384</v>
      </c>
      <c r="H20" s="39">
        <v>0</v>
      </c>
      <c r="I20" s="39">
        <v>180860</v>
      </c>
      <c r="J20" s="39">
        <v>12333</v>
      </c>
      <c r="K20" s="39">
        <v>9237</v>
      </c>
      <c r="L20" s="39">
        <v>0</v>
      </c>
      <c r="M20" s="39">
        <v>17788</v>
      </c>
      <c r="N20" s="39">
        <v>13213</v>
      </c>
      <c r="O20" s="39">
        <v>0</v>
      </c>
      <c r="P20" s="39">
        <v>52571</v>
      </c>
      <c r="Q20" s="39">
        <v>42318</v>
      </c>
      <c r="R20" s="39">
        <v>26792</v>
      </c>
      <c r="S20" s="39">
        <v>0</v>
      </c>
      <c r="T20" s="39">
        <v>86509</v>
      </c>
      <c r="U20" s="39">
        <v>48516</v>
      </c>
      <c r="V20" s="39">
        <v>0</v>
      </c>
      <c r="W20" s="39">
        <v>204135</v>
      </c>
      <c r="X20" s="39">
        <v>23818</v>
      </c>
      <c r="Y20" s="39">
        <v>17938</v>
      </c>
      <c r="Z20" s="39">
        <v>0</v>
      </c>
      <c r="AA20" s="39">
        <v>41791</v>
      </c>
      <c r="AB20" s="39">
        <v>30524</v>
      </c>
      <c r="AC20" s="39">
        <v>0</v>
      </c>
      <c r="AD20" s="39">
        <v>114071</v>
      </c>
      <c r="AE20" s="39">
        <v>6832</v>
      </c>
      <c r="AF20" s="39">
        <v>5528</v>
      </c>
      <c r="AG20" s="39">
        <v>0</v>
      </c>
      <c r="AH20" s="39">
        <v>10016</v>
      </c>
      <c r="AI20" s="39">
        <v>7041</v>
      </c>
      <c r="AJ20" s="39">
        <v>0</v>
      </c>
      <c r="AK20" s="39">
        <v>29417</v>
      </c>
      <c r="AL20" s="39">
        <v>363</v>
      </c>
      <c r="AM20" s="39">
        <v>134</v>
      </c>
      <c r="AN20" s="39">
        <v>0</v>
      </c>
      <c r="AO20" s="39">
        <v>817</v>
      </c>
      <c r="AP20" s="39">
        <v>389</v>
      </c>
      <c r="AQ20" s="39">
        <v>0</v>
      </c>
      <c r="AR20" s="39">
        <v>1703</v>
      </c>
    </row>
    <row r="21" spans="1:44" ht="54.95" customHeight="1">
      <c r="A21" s="37">
        <v>17</v>
      </c>
      <c r="B21" s="40" t="s">
        <v>17</v>
      </c>
      <c r="C21" s="39">
        <v>3233</v>
      </c>
      <c r="D21" s="39">
        <v>1401</v>
      </c>
      <c r="E21" s="39">
        <v>0</v>
      </c>
      <c r="F21" s="39">
        <v>82190</v>
      </c>
      <c r="G21" s="39">
        <v>46213</v>
      </c>
      <c r="H21" s="39">
        <v>0</v>
      </c>
      <c r="I21" s="39">
        <v>133037</v>
      </c>
      <c r="J21" s="39">
        <v>234</v>
      </c>
      <c r="K21" s="39">
        <v>146</v>
      </c>
      <c r="L21" s="39">
        <v>0</v>
      </c>
      <c r="M21" s="39">
        <v>11008</v>
      </c>
      <c r="N21" s="39">
        <v>5626</v>
      </c>
      <c r="O21" s="39">
        <v>0</v>
      </c>
      <c r="P21" s="39">
        <v>17014</v>
      </c>
      <c r="Q21" s="39">
        <v>3496</v>
      </c>
      <c r="R21" s="39">
        <v>1589</v>
      </c>
      <c r="S21" s="39">
        <v>0</v>
      </c>
      <c r="T21" s="39">
        <v>107189</v>
      </c>
      <c r="U21" s="39">
        <v>57664</v>
      </c>
      <c r="V21" s="39">
        <v>0</v>
      </c>
      <c r="W21" s="39">
        <v>169938</v>
      </c>
      <c r="X21" s="39">
        <v>1069</v>
      </c>
      <c r="Y21" s="39">
        <v>734</v>
      </c>
      <c r="Z21" s="39">
        <v>0</v>
      </c>
      <c r="AA21" s="39">
        <v>45268</v>
      </c>
      <c r="AB21" s="39">
        <v>24654</v>
      </c>
      <c r="AC21" s="39">
        <v>0</v>
      </c>
      <c r="AD21" s="39">
        <v>71725</v>
      </c>
      <c r="AE21" s="39">
        <v>2747</v>
      </c>
      <c r="AF21" s="39">
        <v>1187</v>
      </c>
      <c r="AG21" s="39">
        <v>0</v>
      </c>
      <c r="AH21" s="39">
        <v>68245</v>
      </c>
      <c r="AI21" s="39">
        <v>42932</v>
      </c>
      <c r="AJ21" s="39">
        <v>0</v>
      </c>
      <c r="AK21" s="39">
        <v>115111</v>
      </c>
      <c r="AL21" s="39">
        <v>13</v>
      </c>
      <c r="AM21" s="39">
        <v>1</v>
      </c>
      <c r="AN21" s="39">
        <v>0</v>
      </c>
      <c r="AO21" s="39">
        <v>417</v>
      </c>
      <c r="AP21" s="39">
        <v>221</v>
      </c>
      <c r="AQ21" s="39">
        <v>0</v>
      </c>
      <c r="AR21" s="39">
        <v>652</v>
      </c>
    </row>
    <row r="22" spans="1:44" ht="54.95" customHeight="1">
      <c r="A22" s="37">
        <v>18</v>
      </c>
      <c r="B22" s="40" t="s">
        <v>18</v>
      </c>
      <c r="C22" s="39">
        <v>4074</v>
      </c>
      <c r="D22" s="39">
        <v>3111</v>
      </c>
      <c r="E22" s="39">
        <v>0</v>
      </c>
      <c r="F22" s="39">
        <v>22696</v>
      </c>
      <c r="G22" s="39">
        <v>13608</v>
      </c>
      <c r="H22" s="39">
        <v>0</v>
      </c>
      <c r="I22" s="39">
        <v>43489</v>
      </c>
      <c r="J22" s="39">
        <v>1654</v>
      </c>
      <c r="K22" s="39">
        <v>1454</v>
      </c>
      <c r="L22" s="39">
        <v>0</v>
      </c>
      <c r="M22" s="39">
        <v>8304</v>
      </c>
      <c r="N22" s="39">
        <v>5615</v>
      </c>
      <c r="O22" s="39">
        <v>0</v>
      </c>
      <c r="P22" s="39">
        <v>17027</v>
      </c>
      <c r="Q22" s="39">
        <v>8205</v>
      </c>
      <c r="R22" s="39">
        <v>6099</v>
      </c>
      <c r="S22" s="39">
        <v>0</v>
      </c>
      <c r="T22" s="39">
        <v>46485</v>
      </c>
      <c r="U22" s="39">
        <v>28162</v>
      </c>
      <c r="V22" s="39">
        <v>0</v>
      </c>
      <c r="W22" s="39">
        <v>88951</v>
      </c>
      <c r="X22" s="39">
        <v>3160</v>
      </c>
      <c r="Y22" s="39">
        <v>1605</v>
      </c>
      <c r="Z22" s="39">
        <v>0</v>
      </c>
      <c r="AA22" s="39">
        <v>25988</v>
      </c>
      <c r="AB22" s="39">
        <v>14183</v>
      </c>
      <c r="AC22" s="39">
        <v>0</v>
      </c>
      <c r="AD22" s="39">
        <v>44936</v>
      </c>
      <c r="AE22" s="39">
        <v>1962</v>
      </c>
      <c r="AF22" s="39">
        <v>1484</v>
      </c>
      <c r="AG22" s="39">
        <v>0</v>
      </c>
      <c r="AH22" s="39">
        <v>11765</v>
      </c>
      <c r="AI22" s="39">
        <v>7107</v>
      </c>
      <c r="AJ22" s="39">
        <v>0</v>
      </c>
      <c r="AK22" s="39">
        <v>22318</v>
      </c>
      <c r="AL22" s="39">
        <v>303</v>
      </c>
      <c r="AM22" s="39">
        <v>235</v>
      </c>
      <c r="AN22" s="39">
        <v>0</v>
      </c>
      <c r="AO22" s="39">
        <v>1542</v>
      </c>
      <c r="AP22" s="39">
        <v>994</v>
      </c>
      <c r="AQ22" s="39">
        <v>0</v>
      </c>
      <c r="AR22" s="39">
        <v>3074</v>
      </c>
    </row>
    <row r="23" spans="1:44" ht="54.95" customHeight="1">
      <c r="A23" s="37">
        <v>19</v>
      </c>
      <c r="B23" s="40" t="s">
        <v>87</v>
      </c>
      <c r="C23" s="39">
        <v>0</v>
      </c>
      <c r="D23" s="39">
        <v>0</v>
      </c>
      <c r="E23" s="39">
        <v>0</v>
      </c>
      <c r="F23" s="39">
        <v>6692</v>
      </c>
      <c r="G23" s="39">
        <v>6273</v>
      </c>
      <c r="H23" s="39">
        <v>0</v>
      </c>
      <c r="I23" s="39">
        <v>12965</v>
      </c>
      <c r="J23" s="39">
        <v>0</v>
      </c>
      <c r="K23" s="39">
        <v>0</v>
      </c>
      <c r="L23" s="39">
        <v>0</v>
      </c>
      <c r="M23" s="39">
        <v>839</v>
      </c>
      <c r="N23" s="39">
        <v>679</v>
      </c>
      <c r="O23" s="39">
        <v>0</v>
      </c>
      <c r="P23" s="39">
        <v>1518</v>
      </c>
      <c r="Q23" s="39">
        <v>0</v>
      </c>
      <c r="R23" s="39">
        <v>0</v>
      </c>
      <c r="S23" s="39">
        <v>0</v>
      </c>
      <c r="T23" s="39">
        <v>7949</v>
      </c>
      <c r="U23" s="39">
        <v>7194</v>
      </c>
      <c r="V23" s="39">
        <v>0</v>
      </c>
      <c r="W23" s="39">
        <v>15143</v>
      </c>
      <c r="X23" s="39">
        <v>0</v>
      </c>
      <c r="Y23" s="39">
        <v>0</v>
      </c>
      <c r="Z23" s="39">
        <v>0</v>
      </c>
      <c r="AA23" s="39">
        <v>4259</v>
      </c>
      <c r="AB23" s="39">
        <v>3373</v>
      </c>
      <c r="AC23" s="39">
        <v>0</v>
      </c>
      <c r="AD23" s="39">
        <v>7632</v>
      </c>
      <c r="AE23" s="39">
        <v>0</v>
      </c>
      <c r="AF23" s="39">
        <v>0</v>
      </c>
      <c r="AG23" s="39">
        <v>0</v>
      </c>
      <c r="AH23" s="39">
        <v>4699</v>
      </c>
      <c r="AI23" s="39">
        <v>4541</v>
      </c>
      <c r="AJ23" s="39">
        <v>0</v>
      </c>
      <c r="AK23" s="39">
        <v>9240</v>
      </c>
      <c r="AL23" s="39">
        <v>0</v>
      </c>
      <c r="AM23" s="39">
        <v>0</v>
      </c>
      <c r="AN23" s="39">
        <v>0</v>
      </c>
      <c r="AO23" s="39">
        <v>279</v>
      </c>
      <c r="AP23" s="39">
        <v>142</v>
      </c>
      <c r="AQ23" s="39">
        <v>0</v>
      </c>
      <c r="AR23" s="39">
        <v>421</v>
      </c>
    </row>
    <row r="24" spans="1:44" ht="54.95" customHeight="1">
      <c r="A24" s="37">
        <v>20</v>
      </c>
      <c r="B24" s="40" t="s">
        <v>88</v>
      </c>
      <c r="C24" s="39">
        <v>75</v>
      </c>
      <c r="D24" s="39">
        <v>26</v>
      </c>
      <c r="E24" s="39">
        <v>0</v>
      </c>
      <c r="F24" s="39">
        <v>1326</v>
      </c>
      <c r="G24" s="39">
        <v>1254</v>
      </c>
      <c r="H24" s="39">
        <v>0</v>
      </c>
      <c r="I24" s="39">
        <v>2681</v>
      </c>
      <c r="J24" s="39">
        <v>69</v>
      </c>
      <c r="K24" s="39">
        <v>12</v>
      </c>
      <c r="L24" s="39">
        <v>0</v>
      </c>
      <c r="M24" s="39">
        <v>939</v>
      </c>
      <c r="N24" s="39">
        <v>539</v>
      </c>
      <c r="O24" s="39">
        <v>0</v>
      </c>
      <c r="P24" s="39">
        <v>1559</v>
      </c>
      <c r="Q24" s="39">
        <v>150</v>
      </c>
      <c r="R24" s="39">
        <v>80</v>
      </c>
      <c r="S24" s="39">
        <v>0</v>
      </c>
      <c r="T24" s="39">
        <v>1725</v>
      </c>
      <c r="U24" s="39">
        <v>1591</v>
      </c>
      <c r="V24" s="39">
        <v>0</v>
      </c>
      <c r="W24" s="39">
        <v>3546</v>
      </c>
      <c r="X24" s="39">
        <v>182</v>
      </c>
      <c r="Y24" s="39">
        <v>30</v>
      </c>
      <c r="Z24" s="39">
        <v>0</v>
      </c>
      <c r="AA24" s="39">
        <v>2331</v>
      </c>
      <c r="AB24" s="39">
        <v>1594</v>
      </c>
      <c r="AC24" s="39">
        <v>0</v>
      </c>
      <c r="AD24" s="39">
        <v>4137</v>
      </c>
      <c r="AE24" s="39">
        <v>150</v>
      </c>
      <c r="AF24" s="39">
        <v>80</v>
      </c>
      <c r="AG24" s="39">
        <v>0</v>
      </c>
      <c r="AH24" s="39">
        <v>986</v>
      </c>
      <c r="AI24" s="39">
        <v>624</v>
      </c>
      <c r="AJ24" s="39">
        <v>0</v>
      </c>
      <c r="AK24" s="39">
        <v>1840</v>
      </c>
      <c r="AL24" s="39">
        <v>4</v>
      </c>
      <c r="AM24" s="39">
        <v>1</v>
      </c>
      <c r="AN24" s="39">
        <v>0</v>
      </c>
      <c r="AO24" s="39">
        <v>22</v>
      </c>
      <c r="AP24" s="39">
        <v>29</v>
      </c>
      <c r="AQ24" s="39">
        <v>0</v>
      </c>
      <c r="AR24" s="39">
        <v>56</v>
      </c>
    </row>
    <row r="25" spans="1:44" ht="54.95" customHeight="1">
      <c r="A25" s="37">
        <v>21</v>
      </c>
      <c r="B25" s="40" t="s">
        <v>89</v>
      </c>
      <c r="C25" s="39">
        <v>0</v>
      </c>
      <c r="D25" s="39">
        <v>0</v>
      </c>
      <c r="E25" s="39">
        <v>0</v>
      </c>
      <c r="F25" s="39">
        <v>320</v>
      </c>
      <c r="G25" s="39">
        <v>166</v>
      </c>
      <c r="H25" s="39">
        <v>0</v>
      </c>
      <c r="I25" s="39">
        <v>486</v>
      </c>
      <c r="J25" s="39">
        <v>0</v>
      </c>
      <c r="K25" s="39">
        <v>0</v>
      </c>
      <c r="L25" s="39">
        <v>0</v>
      </c>
      <c r="M25" s="39">
        <v>320</v>
      </c>
      <c r="N25" s="39">
        <v>166</v>
      </c>
      <c r="O25" s="39">
        <v>0</v>
      </c>
      <c r="P25" s="39">
        <v>486</v>
      </c>
      <c r="Q25" s="39">
        <v>0</v>
      </c>
      <c r="R25" s="39">
        <v>0</v>
      </c>
      <c r="S25" s="39">
        <v>0</v>
      </c>
      <c r="T25" s="39">
        <v>511</v>
      </c>
      <c r="U25" s="39">
        <v>269</v>
      </c>
      <c r="V25" s="39">
        <v>0</v>
      </c>
      <c r="W25" s="39">
        <v>780</v>
      </c>
      <c r="X25" s="39">
        <v>0</v>
      </c>
      <c r="Y25" s="39">
        <v>0</v>
      </c>
      <c r="Z25" s="39">
        <v>0</v>
      </c>
      <c r="AA25" s="39">
        <v>511</v>
      </c>
      <c r="AB25" s="39">
        <v>269</v>
      </c>
      <c r="AC25" s="39">
        <v>0</v>
      </c>
      <c r="AD25" s="39">
        <v>780</v>
      </c>
      <c r="AE25" s="39">
        <v>0</v>
      </c>
      <c r="AF25" s="39">
        <v>0</v>
      </c>
      <c r="AG25" s="39">
        <v>0</v>
      </c>
      <c r="AH25" s="39">
        <v>41</v>
      </c>
      <c r="AI25" s="39">
        <v>36</v>
      </c>
      <c r="AJ25" s="39">
        <v>0</v>
      </c>
      <c r="AK25" s="39">
        <v>77</v>
      </c>
      <c r="AL25" s="39">
        <v>0</v>
      </c>
      <c r="AM25" s="39">
        <v>0</v>
      </c>
      <c r="AN25" s="39">
        <v>0</v>
      </c>
      <c r="AO25" s="39">
        <v>41</v>
      </c>
      <c r="AP25" s="39">
        <v>36</v>
      </c>
      <c r="AQ25" s="39">
        <v>0</v>
      </c>
      <c r="AR25" s="39">
        <v>77</v>
      </c>
    </row>
    <row r="26" spans="1:44" ht="54.95" customHeight="1">
      <c r="A26" s="37">
        <v>22</v>
      </c>
      <c r="B26" s="40" t="s">
        <v>90</v>
      </c>
      <c r="C26" s="39">
        <v>568</v>
      </c>
      <c r="D26" s="39">
        <v>351</v>
      </c>
      <c r="E26" s="39">
        <v>0</v>
      </c>
      <c r="F26" s="39">
        <v>2670</v>
      </c>
      <c r="G26" s="39">
        <v>1312</v>
      </c>
      <c r="H26" s="39">
        <v>0</v>
      </c>
      <c r="I26" s="39">
        <v>4901</v>
      </c>
      <c r="J26" s="39">
        <v>568</v>
      </c>
      <c r="K26" s="39">
        <v>351</v>
      </c>
      <c r="L26" s="39">
        <v>0</v>
      </c>
      <c r="M26" s="39">
        <v>2670</v>
      </c>
      <c r="N26" s="39">
        <v>1312</v>
      </c>
      <c r="O26" s="39">
        <v>0</v>
      </c>
      <c r="P26" s="39">
        <v>4901</v>
      </c>
      <c r="Q26" s="39">
        <v>643</v>
      </c>
      <c r="R26" s="39">
        <v>275</v>
      </c>
      <c r="S26" s="39">
        <v>0</v>
      </c>
      <c r="T26" s="39">
        <v>4165</v>
      </c>
      <c r="U26" s="39">
        <v>2478</v>
      </c>
      <c r="V26" s="39">
        <v>0</v>
      </c>
      <c r="W26" s="39">
        <v>7561</v>
      </c>
      <c r="X26" s="39">
        <v>474</v>
      </c>
      <c r="Y26" s="39">
        <v>275</v>
      </c>
      <c r="Z26" s="39">
        <v>0</v>
      </c>
      <c r="AA26" s="39">
        <v>4165</v>
      </c>
      <c r="AB26" s="39">
        <v>2478</v>
      </c>
      <c r="AC26" s="39">
        <v>0</v>
      </c>
      <c r="AD26" s="39">
        <v>7392</v>
      </c>
      <c r="AE26" s="39">
        <v>160</v>
      </c>
      <c r="AF26" s="39">
        <v>145</v>
      </c>
      <c r="AG26" s="39">
        <v>0</v>
      </c>
      <c r="AH26" s="39">
        <v>445</v>
      </c>
      <c r="AI26" s="39">
        <v>355</v>
      </c>
      <c r="AJ26" s="39">
        <v>0</v>
      </c>
      <c r="AK26" s="39">
        <v>1105</v>
      </c>
      <c r="AL26" s="39">
        <v>160</v>
      </c>
      <c r="AM26" s="39">
        <v>145</v>
      </c>
      <c r="AN26" s="39">
        <v>0</v>
      </c>
      <c r="AO26" s="39">
        <v>445</v>
      </c>
      <c r="AP26" s="39">
        <v>355</v>
      </c>
      <c r="AQ26" s="39">
        <v>0</v>
      </c>
      <c r="AR26" s="39">
        <v>1105</v>
      </c>
    </row>
    <row r="27" spans="1:44" ht="54.95" customHeight="1">
      <c r="A27" s="37">
        <v>23</v>
      </c>
      <c r="B27" s="40" t="s">
        <v>47</v>
      </c>
      <c r="C27" s="39">
        <v>15058</v>
      </c>
      <c r="D27" s="39">
        <v>12835</v>
      </c>
      <c r="E27" s="39">
        <v>0</v>
      </c>
      <c r="F27" s="39">
        <v>88272</v>
      </c>
      <c r="G27" s="39">
        <v>66560</v>
      </c>
      <c r="H27" s="39">
        <v>0</v>
      </c>
      <c r="I27" s="39">
        <v>182725</v>
      </c>
      <c r="J27" s="39">
        <v>2630</v>
      </c>
      <c r="K27" s="39">
        <v>1898</v>
      </c>
      <c r="L27" s="39">
        <v>0</v>
      </c>
      <c r="M27" s="39">
        <v>4683</v>
      </c>
      <c r="N27" s="39">
        <v>3672</v>
      </c>
      <c r="O27" s="39">
        <v>0</v>
      </c>
      <c r="P27" s="39">
        <v>12883</v>
      </c>
      <c r="Q27" s="39">
        <v>20424</v>
      </c>
      <c r="R27" s="39">
        <v>17352</v>
      </c>
      <c r="S27" s="39">
        <v>0</v>
      </c>
      <c r="T27" s="39">
        <v>111880</v>
      </c>
      <c r="U27" s="39">
        <v>81541</v>
      </c>
      <c r="V27" s="39">
        <v>0</v>
      </c>
      <c r="W27" s="39">
        <v>231197</v>
      </c>
      <c r="X27" s="39">
        <v>3947</v>
      </c>
      <c r="Y27" s="39">
        <v>2916</v>
      </c>
      <c r="Z27" s="39">
        <v>0</v>
      </c>
      <c r="AA27" s="39">
        <v>8147</v>
      </c>
      <c r="AB27" s="39">
        <v>5698</v>
      </c>
      <c r="AC27" s="39">
        <v>0</v>
      </c>
      <c r="AD27" s="39">
        <v>20708</v>
      </c>
      <c r="AE27" s="39">
        <v>11195</v>
      </c>
      <c r="AF27" s="39">
        <v>9727</v>
      </c>
      <c r="AG27" s="39">
        <v>0</v>
      </c>
      <c r="AH27" s="39">
        <v>67716</v>
      </c>
      <c r="AI27" s="39">
        <v>52556</v>
      </c>
      <c r="AJ27" s="39">
        <v>0</v>
      </c>
      <c r="AK27" s="39">
        <v>141194</v>
      </c>
      <c r="AL27" s="39">
        <v>86</v>
      </c>
      <c r="AM27" s="39">
        <v>59</v>
      </c>
      <c r="AN27" s="39">
        <v>0</v>
      </c>
      <c r="AO27" s="39">
        <v>171</v>
      </c>
      <c r="AP27" s="39">
        <v>163</v>
      </c>
      <c r="AQ27" s="39">
        <v>0</v>
      </c>
      <c r="AR27" s="39">
        <v>479</v>
      </c>
    </row>
    <row r="28" spans="1:44" ht="54.95" customHeight="1">
      <c r="A28" s="37">
        <v>24</v>
      </c>
      <c r="B28" s="40" t="s">
        <v>91</v>
      </c>
      <c r="C28" s="39">
        <v>18220</v>
      </c>
      <c r="D28" s="39">
        <v>10670</v>
      </c>
      <c r="E28" s="39">
        <v>0</v>
      </c>
      <c r="F28" s="39">
        <v>17760</v>
      </c>
      <c r="G28" s="39">
        <v>12850</v>
      </c>
      <c r="H28" s="39">
        <v>0</v>
      </c>
      <c r="I28" s="39">
        <v>59500</v>
      </c>
      <c r="J28" s="39">
        <v>13010</v>
      </c>
      <c r="K28" s="39">
        <v>7801</v>
      </c>
      <c r="L28" s="39">
        <v>0</v>
      </c>
      <c r="M28" s="39">
        <v>14950</v>
      </c>
      <c r="N28" s="39">
        <v>10847</v>
      </c>
      <c r="O28" s="39">
        <v>0</v>
      </c>
      <c r="P28" s="39">
        <v>46608</v>
      </c>
      <c r="Q28" s="39">
        <v>30845</v>
      </c>
      <c r="R28" s="39">
        <v>19740</v>
      </c>
      <c r="S28" s="39">
        <v>0</v>
      </c>
      <c r="T28" s="39">
        <v>37050</v>
      </c>
      <c r="U28" s="39">
        <v>25140</v>
      </c>
      <c r="V28" s="39">
        <v>0</v>
      </c>
      <c r="W28" s="39">
        <v>112775</v>
      </c>
      <c r="X28" s="39">
        <v>24052</v>
      </c>
      <c r="Y28" s="39">
        <v>14583</v>
      </c>
      <c r="Z28" s="39">
        <v>0</v>
      </c>
      <c r="AA28" s="39">
        <v>26867</v>
      </c>
      <c r="AB28" s="39">
        <v>20331</v>
      </c>
      <c r="AC28" s="39">
        <v>0</v>
      </c>
      <c r="AD28" s="39">
        <v>85833</v>
      </c>
      <c r="AE28" s="39">
        <v>535</v>
      </c>
      <c r="AF28" s="39">
        <v>448</v>
      </c>
      <c r="AG28" s="39">
        <v>0</v>
      </c>
      <c r="AH28" s="39">
        <v>1085</v>
      </c>
      <c r="AI28" s="39">
        <v>940</v>
      </c>
      <c r="AJ28" s="39">
        <v>0</v>
      </c>
      <c r="AK28" s="39">
        <v>3008</v>
      </c>
      <c r="AL28" s="39">
        <v>378</v>
      </c>
      <c r="AM28" s="39">
        <v>313</v>
      </c>
      <c r="AN28" s="39">
        <v>0</v>
      </c>
      <c r="AO28" s="39">
        <v>793</v>
      </c>
      <c r="AP28" s="39">
        <v>709</v>
      </c>
      <c r="AQ28" s="39">
        <v>0</v>
      </c>
      <c r="AR28" s="39">
        <v>2193</v>
      </c>
    </row>
    <row r="29" spans="1:44" ht="54.95" customHeight="1">
      <c r="A29" s="37">
        <v>25</v>
      </c>
      <c r="B29" s="40" t="s">
        <v>92</v>
      </c>
      <c r="C29" s="39">
        <v>0</v>
      </c>
      <c r="D29" s="39">
        <v>0</v>
      </c>
      <c r="E29" s="39">
        <v>0</v>
      </c>
      <c r="F29" s="39">
        <v>15934</v>
      </c>
      <c r="G29" s="39">
        <v>9444</v>
      </c>
      <c r="H29" s="39">
        <v>0</v>
      </c>
      <c r="I29" s="39">
        <v>25378</v>
      </c>
      <c r="J29" s="39">
        <v>0</v>
      </c>
      <c r="K29" s="39">
        <v>0</v>
      </c>
      <c r="L29" s="39">
        <v>0</v>
      </c>
      <c r="M29" s="39">
        <v>1412</v>
      </c>
      <c r="N29" s="39">
        <v>1122</v>
      </c>
      <c r="O29" s="39">
        <v>0</v>
      </c>
      <c r="P29" s="39">
        <v>2534</v>
      </c>
      <c r="Q29" s="39">
        <v>0</v>
      </c>
      <c r="R29" s="39">
        <v>0</v>
      </c>
      <c r="S29" s="39">
        <v>0</v>
      </c>
      <c r="T29" s="39">
        <v>18590</v>
      </c>
      <c r="U29" s="39">
        <v>11725</v>
      </c>
      <c r="V29" s="39">
        <v>0</v>
      </c>
      <c r="W29" s="39">
        <v>30315</v>
      </c>
      <c r="X29" s="39">
        <v>0</v>
      </c>
      <c r="Y29" s="39">
        <v>0</v>
      </c>
      <c r="Z29" s="39">
        <v>0</v>
      </c>
      <c r="AA29" s="39">
        <v>2245</v>
      </c>
      <c r="AB29" s="39">
        <v>1694</v>
      </c>
      <c r="AC29" s="39">
        <v>0</v>
      </c>
      <c r="AD29" s="39">
        <v>3939</v>
      </c>
      <c r="AE29" s="39">
        <v>0</v>
      </c>
      <c r="AF29" s="39">
        <v>0</v>
      </c>
      <c r="AG29" s="39">
        <v>0</v>
      </c>
      <c r="AH29" s="39">
        <v>11366</v>
      </c>
      <c r="AI29" s="39">
        <v>5681</v>
      </c>
      <c r="AJ29" s="39">
        <v>0</v>
      </c>
      <c r="AK29" s="39">
        <v>17047</v>
      </c>
      <c r="AL29" s="39">
        <v>0</v>
      </c>
      <c r="AM29" s="39">
        <v>0</v>
      </c>
      <c r="AN29" s="39">
        <v>0</v>
      </c>
      <c r="AO29" s="39">
        <v>158</v>
      </c>
      <c r="AP29" s="39">
        <v>84</v>
      </c>
      <c r="AQ29" s="39">
        <v>0</v>
      </c>
      <c r="AR29" s="39">
        <v>242</v>
      </c>
    </row>
    <row r="30" spans="1:44" ht="54.95" customHeight="1">
      <c r="A30" s="37">
        <v>26</v>
      </c>
      <c r="B30" s="40" t="s">
        <v>13</v>
      </c>
      <c r="C30" s="39">
        <v>39269</v>
      </c>
      <c r="D30" s="39">
        <v>20597</v>
      </c>
      <c r="E30" s="39">
        <v>2</v>
      </c>
      <c r="F30" s="39">
        <v>68460</v>
      </c>
      <c r="G30" s="39">
        <v>49910</v>
      </c>
      <c r="H30" s="39">
        <v>8</v>
      </c>
      <c r="I30" s="39">
        <v>178246</v>
      </c>
      <c r="J30" s="39">
        <v>2046</v>
      </c>
      <c r="K30" s="39">
        <v>825</v>
      </c>
      <c r="L30" s="39">
        <v>0</v>
      </c>
      <c r="M30" s="39">
        <v>17049</v>
      </c>
      <c r="N30" s="39">
        <v>6358</v>
      </c>
      <c r="O30" s="39">
        <v>2</v>
      </c>
      <c r="P30" s="39">
        <v>26280</v>
      </c>
      <c r="Q30" s="39">
        <v>39583</v>
      </c>
      <c r="R30" s="39">
        <v>20807</v>
      </c>
      <c r="S30" s="39">
        <v>2</v>
      </c>
      <c r="T30" s="39">
        <v>69478</v>
      </c>
      <c r="U30" s="39">
        <v>46017</v>
      </c>
      <c r="V30" s="39">
        <v>8</v>
      </c>
      <c r="W30" s="39">
        <v>175895</v>
      </c>
      <c r="X30" s="39">
        <v>2744</v>
      </c>
      <c r="Y30" s="39">
        <v>1190</v>
      </c>
      <c r="Z30" s="39">
        <v>2</v>
      </c>
      <c r="AA30" s="39">
        <v>26176</v>
      </c>
      <c r="AB30" s="39">
        <v>9715</v>
      </c>
      <c r="AC30" s="39">
        <v>8</v>
      </c>
      <c r="AD30" s="39">
        <v>39835</v>
      </c>
      <c r="AE30" s="39">
        <v>34546</v>
      </c>
      <c r="AF30" s="39">
        <v>23995</v>
      </c>
      <c r="AG30" s="39">
        <v>0</v>
      </c>
      <c r="AH30" s="39">
        <v>48568</v>
      </c>
      <c r="AI30" s="39">
        <v>26994</v>
      </c>
      <c r="AJ30" s="39">
        <v>0</v>
      </c>
      <c r="AK30" s="39">
        <v>134103</v>
      </c>
      <c r="AL30" s="39">
        <v>133</v>
      </c>
      <c r="AM30" s="39">
        <v>118</v>
      </c>
      <c r="AN30" s="39">
        <v>0</v>
      </c>
      <c r="AO30" s="39">
        <v>1872</v>
      </c>
      <c r="AP30" s="39">
        <v>776</v>
      </c>
      <c r="AQ30" s="39">
        <v>0</v>
      </c>
      <c r="AR30" s="39">
        <v>2899</v>
      </c>
    </row>
    <row r="31" spans="1:44" ht="54.95" customHeight="1">
      <c r="A31" s="37">
        <v>27</v>
      </c>
      <c r="B31" s="40" t="s">
        <v>93</v>
      </c>
      <c r="C31" s="39">
        <v>1823</v>
      </c>
      <c r="D31" s="39">
        <v>982</v>
      </c>
      <c r="E31" s="39">
        <v>0</v>
      </c>
      <c r="F31" s="39">
        <v>6556</v>
      </c>
      <c r="G31" s="39">
        <v>4370</v>
      </c>
      <c r="H31" s="39">
        <v>0</v>
      </c>
      <c r="I31" s="39">
        <v>13731</v>
      </c>
      <c r="J31" s="39">
        <v>73</v>
      </c>
      <c r="K31" s="39">
        <v>51</v>
      </c>
      <c r="L31" s="39">
        <v>0</v>
      </c>
      <c r="M31" s="39">
        <v>348</v>
      </c>
      <c r="N31" s="39">
        <v>823</v>
      </c>
      <c r="O31" s="39">
        <v>0</v>
      </c>
      <c r="P31" s="39">
        <v>1295</v>
      </c>
      <c r="Q31" s="39">
        <v>1937</v>
      </c>
      <c r="R31" s="39">
        <v>1044</v>
      </c>
      <c r="S31" s="39">
        <v>0</v>
      </c>
      <c r="T31" s="39">
        <v>6797</v>
      </c>
      <c r="U31" s="39">
        <v>4443</v>
      </c>
      <c r="V31" s="39">
        <v>0</v>
      </c>
      <c r="W31" s="39">
        <v>14221</v>
      </c>
      <c r="X31" s="39">
        <v>385</v>
      </c>
      <c r="Y31" s="39">
        <v>506</v>
      </c>
      <c r="Z31" s="39">
        <v>0</v>
      </c>
      <c r="AA31" s="39">
        <v>645</v>
      </c>
      <c r="AB31" s="39">
        <v>1430</v>
      </c>
      <c r="AC31" s="39">
        <v>0</v>
      </c>
      <c r="AD31" s="39">
        <v>2966</v>
      </c>
      <c r="AE31" s="39">
        <v>874</v>
      </c>
      <c r="AF31" s="39">
        <v>472</v>
      </c>
      <c r="AG31" s="39">
        <v>0</v>
      </c>
      <c r="AH31" s="39">
        <v>3885</v>
      </c>
      <c r="AI31" s="39">
        <v>2782</v>
      </c>
      <c r="AJ31" s="39">
        <v>0</v>
      </c>
      <c r="AK31" s="39">
        <v>8013</v>
      </c>
      <c r="AL31" s="39">
        <v>34</v>
      </c>
      <c r="AM31" s="39">
        <v>41</v>
      </c>
      <c r="AN31" s="39">
        <v>0</v>
      </c>
      <c r="AO31" s="39">
        <v>34</v>
      </c>
      <c r="AP31" s="39">
        <v>75</v>
      </c>
      <c r="AQ31" s="39">
        <v>0</v>
      </c>
      <c r="AR31" s="39">
        <v>184</v>
      </c>
    </row>
    <row r="32" spans="1:44" ht="54.95" customHeight="1">
      <c r="A32" s="37"/>
      <c r="B32" s="40" t="s">
        <v>94</v>
      </c>
      <c r="C32" s="39">
        <v>5547580</v>
      </c>
      <c r="D32" s="39">
        <v>5394874</v>
      </c>
      <c r="E32" s="39">
        <v>198</v>
      </c>
      <c r="F32" s="39">
        <v>9175284</v>
      </c>
      <c r="G32" s="39">
        <v>7910692</v>
      </c>
      <c r="H32" s="39">
        <v>692</v>
      </c>
      <c r="I32" s="39">
        <v>28029320</v>
      </c>
      <c r="J32" s="39">
        <v>473680</v>
      </c>
      <c r="K32" s="39">
        <v>363675</v>
      </c>
      <c r="L32" s="39">
        <v>80</v>
      </c>
      <c r="M32" s="39">
        <v>625316</v>
      </c>
      <c r="N32" s="39">
        <v>411427</v>
      </c>
      <c r="O32" s="39">
        <v>511</v>
      </c>
      <c r="P32" s="39">
        <v>1874689</v>
      </c>
      <c r="Q32" s="39">
        <v>6693795</v>
      </c>
      <c r="R32" s="39">
        <v>6202481</v>
      </c>
      <c r="S32" s="39">
        <v>375</v>
      </c>
      <c r="T32" s="39">
        <v>10637430</v>
      </c>
      <c r="U32" s="39">
        <v>8480688</v>
      </c>
      <c r="V32" s="39">
        <v>1214</v>
      </c>
      <c r="W32" s="39">
        <v>32015983</v>
      </c>
      <c r="X32" s="39">
        <v>986937</v>
      </c>
      <c r="Y32" s="39">
        <v>774601</v>
      </c>
      <c r="Z32" s="39">
        <v>433</v>
      </c>
      <c r="AA32" s="39">
        <v>1415872</v>
      </c>
      <c r="AB32" s="39">
        <v>957994</v>
      </c>
      <c r="AC32" s="39">
        <v>2147</v>
      </c>
      <c r="AD32" s="39">
        <v>4137984</v>
      </c>
      <c r="AE32" s="39">
        <v>3157357</v>
      </c>
      <c r="AF32" s="39">
        <v>3099803</v>
      </c>
      <c r="AG32" s="39">
        <v>127</v>
      </c>
      <c r="AH32" s="39">
        <v>4646653</v>
      </c>
      <c r="AI32" s="39">
        <v>4227806</v>
      </c>
      <c r="AJ32" s="39">
        <v>452</v>
      </c>
      <c r="AK32" s="39">
        <v>15132198</v>
      </c>
      <c r="AL32" s="39">
        <v>37575</v>
      </c>
      <c r="AM32" s="39">
        <v>27441</v>
      </c>
      <c r="AN32" s="39">
        <v>2</v>
      </c>
      <c r="AO32" s="39">
        <v>56424</v>
      </c>
      <c r="AP32" s="39">
        <v>40964</v>
      </c>
      <c r="AQ32" s="39">
        <v>12</v>
      </c>
      <c r="AR32" s="39">
        <v>162418</v>
      </c>
    </row>
    <row r="33" spans="1:44" ht="54.95" customHeight="1">
      <c r="A33" s="37">
        <v>28</v>
      </c>
      <c r="B33" s="40" t="s">
        <v>60</v>
      </c>
      <c r="C33" s="39">
        <v>690601</v>
      </c>
      <c r="D33" s="39">
        <v>587083</v>
      </c>
      <c r="E33" s="39">
        <v>0</v>
      </c>
      <c r="F33" s="39">
        <v>839744</v>
      </c>
      <c r="G33" s="39">
        <v>520753</v>
      </c>
      <c r="H33" s="39">
        <v>0</v>
      </c>
      <c r="I33" s="39">
        <v>2638181</v>
      </c>
      <c r="J33" s="39">
        <v>15722</v>
      </c>
      <c r="K33" s="39">
        <v>9188</v>
      </c>
      <c r="L33" s="39">
        <v>0</v>
      </c>
      <c r="M33" s="39">
        <v>51327</v>
      </c>
      <c r="N33" s="39">
        <v>38801</v>
      </c>
      <c r="O33" s="39">
        <v>0</v>
      </c>
      <c r="P33" s="39">
        <v>115038</v>
      </c>
      <c r="Q33" s="39">
        <v>523578</v>
      </c>
      <c r="R33" s="39">
        <v>421920</v>
      </c>
      <c r="S33" s="39">
        <v>0</v>
      </c>
      <c r="T33" s="39">
        <v>580968</v>
      </c>
      <c r="U33" s="39">
        <v>374165</v>
      </c>
      <c r="V33" s="39">
        <v>0</v>
      </c>
      <c r="W33" s="39">
        <v>1900631</v>
      </c>
      <c r="X33" s="39">
        <v>23458</v>
      </c>
      <c r="Y33" s="39">
        <v>15415</v>
      </c>
      <c r="Z33" s="39">
        <v>0</v>
      </c>
      <c r="AA33" s="39">
        <v>70473</v>
      </c>
      <c r="AB33" s="39">
        <v>53872</v>
      </c>
      <c r="AC33" s="39">
        <v>0</v>
      </c>
      <c r="AD33" s="39">
        <v>163218</v>
      </c>
      <c r="AE33" s="39">
        <v>262824</v>
      </c>
      <c r="AF33" s="39">
        <v>196688</v>
      </c>
      <c r="AG33" s="39">
        <v>6</v>
      </c>
      <c r="AH33" s="39">
        <v>1362247</v>
      </c>
      <c r="AI33" s="39">
        <v>741977</v>
      </c>
      <c r="AJ33" s="39">
        <v>12</v>
      </c>
      <c r="AK33" s="39">
        <v>2563754</v>
      </c>
      <c r="AL33" s="39">
        <v>804</v>
      </c>
      <c r="AM33" s="39">
        <v>323</v>
      </c>
      <c r="AN33" s="39">
        <v>0</v>
      </c>
      <c r="AO33" s="39">
        <v>2848</v>
      </c>
      <c r="AP33" s="39">
        <v>1193</v>
      </c>
      <c r="AQ33" s="39">
        <v>1</v>
      </c>
      <c r="AR33" s="39">
        <v>5169</v>
      </c>
    </row>
    <row r="34" spans="1:44" ht="54.95" customHeight="1">
      <c r="A34" s="37">
        <v>29</v>
      </c>
      <c r="B34" s="40" t="s">
        <v>95</v>
      </c>
      <c r="C34" s="39">
        <v>65548</v>
      </c>
      <c r="D34" s="39">
        <v>39136</v>
      </c>
      <c r="E34" s="39">
        <v>0</v>
      </c>
      <c r="F34" s="39">
        <v>331002</v>
      </c>
      <c r="G34" s="39">
        <v>127928</v>
      </c>
      <c r="H34" s="39">
        <v>0</v>
      </c>
      <c r="I34" s="39">
        <v>563614</v>
      </c>
      <c r="J34" s="39">
        <v>3548</v>
      </c>
      <c r="K34" s="39">
        <v>1864</v>
      </c>
      <c r="L34" s="39">
        <v>0</v>
      </c>
      <c r="M34" s="39">
        <v>12412</v>
      </c>
      <c r="N34" s="39">
        <v>4563</v>
      </c>
      <c r="O34" s="39">
        <v>0</v>
      </c>
      <c r="P34" s="39">
        <v>22387</v>
      </c>
      <c r="Q34" s="39">
        <v>81928</v>
      </c>
      <c r="R34" s="39">
        <v>50385</v>
      </c>
      <c r="S34" s="39">
        <v>0</v>
      </c>
      <c r="T34" s="39">
        <v>378892</v>
      </c>
      <c r="U34" s="39">
        <v>148690</v>
      </c>
      <c r="V34" s="39">
        <v>0</v>
      </c>
      <c r="W34" s="39">
        <v>659895</v>
      </c>
      <c r="X34" s="39">
        <v>5750</v>
      </c>
      <c r="Y34" s="39">
        <v>3246</v>
      </c>
      <c r="Z34" s="39">
        <v>0</v>
      </c>
      <c r="AA34" s="39">
        <v>22115</v>
      </c>
      <c r="AB34" s="39">
        <v>7622</v>
      </c>
      <c r="AC34" s="39">
        <v>0</v>
      </c>
      <c r="AD34" s="39">
        <v>38733</v>
      </c>
      <c r="AE34" s="39">
        <v>50143</v>
      </c>
      <c r="AF34" s="39">
        <v>28879</v>
      </c>
      <c r="AG34" s="39">
        <v>0</v>
      </c>
      <c r="AH34" s="39">
        <v>277696</v>
      </c>
      <c r="AI34" s="39">
        <v>104960</v>
      </c>
      <c r="AJ34" s="39">
        <v>0</v>
      </c>
      <c r="AK34" s="39">
        <v>461678</v>
      </c>
      <c r="AL34" s="39">
        <v>3</v>
      </c>
      <c r="AM34" s="39">
        <v>0</v>
      </c>
      <c r="AN34" s="39">
        <v>0</v>
      </c>
      <c r="AO34" s="39">
        <v>12</v>
      </c>
      <c r="AP34" s="39">
        <v>11</v>
      </c>
      <c r="AQ34" s="39">
        <v>0</v>
      </c>
      <c r="AR34" s="39">
        <v>26</v>
      </c>
    </row>
    <row r="35" spans="1:44" ht="54.95" customHeight="1">
      <c r="A35" s="37">
        <v>30</v>
      </c>
      <c r="B35" s="40" t="s">
        <v>96</v>
      </c>
      <c r="C35" s="39">
        <v>16</v>
      </c>
      <c r="D35" s="39">
        <v>9</v>
      </c>
      <c r="E35" s="39">
        <v>0</v>
      </c>
      <c r="F35" s="39">
        <v>216</v>
      </c>
      <c r="G35" s="39">
        <v>159</v>
      </c>
      <c r="H35" s="39">
        <v>0</v>
      </c>
      <c r="I35" s="39">
        <v>400</v>
      </c>
      <c r="J35" s="39">
        <v>16</v>
      </c>
      <c r="K35" s="39">
        <v>9</v>
      </c>
      <c r="L35" s="39">
        <v>0</v>
      </c>
      <c r="M35" s="39">
        <v>216</v>
      </c>
      <c r="N35" s="39">
        <v>159</v>
      </c>
      <c r="O35" s="39">
        <v>0</v>
      </c>
      <c r="P35" s="39">
        <v>400</v>
      </c>
      <c r="Q35" s="39">
        <v>32</v>
      </c>
      <c r="R35" s="39">
        <v>11</v>
      </c>
      <c r="S35" s="39">
        <v>0</v>
      </c>
      <c r="T35" s="39">
        <v>241</v>
      </c>
      <c r="U35" s="39">
        <v>137</v>
      </c>
      <c r="V35" s="39">
        <v>0</v>
      </c>
      <c r="W35" s="39">
        <v>421</v>
      </c>
      <c r="X35" s="39">
        <v>32</v>
      </c>
      <c r="Y35" s="39">
        <v>11</v>
      </c>
      <c r="Z35" s="39">
        <v>0</v>
      </c>
      <c r="AA35" s="39">
        <v>241</v>
      </c>
      <c r="AB35" s="39">
        <v>137</v>
      </c>
      <c r="AC35" s="39">
        <v>0</v>
      </c>
      <c r="AD35" s="39">
        <v>421</v>
      </c>
      <c r="AE35" s="39">
        <v>9</v>
      </c>
      <c r="AF35" s="39">
        <v>5</v>
      </c>
      <c r="AG35" s="39">
        <v>0</v>
      </c>
      <c r="AH35" s="39">
        <v>43</v>
      </c>
      <c r="AI35" s="39">
        <v>20</v>
      </c>
      <c r="AJ35" s="39">
        <v>0</v>
      </c>
      <c r="AK35" s="39">
        <v>77</v>
      </c>
      <c r="AL35" s="39">
        <v>9</v>
      </c>
      <c r="AM35" s="39">
        <v>5</v>
      </c>
      <c r="AN35" s="39">
        <v>0</v>
      </c>
      <c r="AO35" s="39">
        <v>35</v>
      </c>
      <c r="AP35" s="39">
        <v>19</v>
      </c>
      <c r="AQ35" s="39">
        <v>0</v>
      </c>
      <c r="AR35" s="39">
        <v>68</v>
      </c>
    </row>
    <row r="36" spans="1:44" ht="54.95" customHeight="1">
      <c r="A36" s="37">
        <v>31</v>
      </c>
      <c r="B36" s="40" t="s">
        <v>97</v>
      </c>
      <c r="C36" s="39">
        <v>1207</v>
      </c>
      <c r="D36" s="39">
        <v>319</v>
      </c>
      <c r="E36" s="39">
        <v>0</v>
      </c>
      <c r="F36" s="39">
        <v>18937</v>
      </c>
      <c r="G36" s="39">
        <v>10282</v>
      </c>
      <c r="H36" s="39">
        <v>0</v>
      </c>
      <c r="I36" s="39">
        <v>30745</v>
      </c>
      <c r="J36" s="39">
        <v>79</v>
      </c>
      <c r="K36" s="39">
        <v>34</v>
      </c>
      <c r="L36" s="39">
        <v>0</v>
      </c>
      <c r="M36" s="39">
        <v>1750</v>
      </c>
      <c r="N36" s="39">
        <v>1154</v>
      </c>
      <c r="O36" s="39">
        <v>0</v>
      </c>
      <c r="P36" s="39">
        <v>3017</v>
      </c>
      <c r="Q36" s="39">
        <v>1331</v>
      </c>
      <c r="R36" s="39">
        <v>361</v>
      </c>
      <c r="S36" s="39">
        <v>0</v>
      </c>
      <c r="T36" s="39">
        <v>24389</v>
      </c>
      <c r="U36" s="39">
        <v>13706</v>
      </c>
      <c r="V36" s="39">
        <v>0</v>
      </c>
      <c r="W36" s="39">
        <v>39787</v>
      </c>
      <c r="X36" s="39">
        <v>104</v>
      </c>
      <c r="Y36" s="39">
        <v>42</v>
      </c>
      <c r="Z36" s="39">
        <v>0</v>
      </c>
      <c r="AA36" s="39">
        <v>2234</v>
      </c>
      <c r="AB36" s="39">
        <v>1442</v>
      </c>
      <c r="AC36" s="39">
        <v>0</v>
      </c>
      <c r="AD36" s="39">
        <v>3822</v>
      </c>
      <c r="AE36" s="39">
        <v>997</v>
      </c>
      <c r="AF36" s="39">
        <v>272</v>
      </c>
      <c r="AG36" s="39">
        <v>0</v>
      </c>
      <c r="AH36" s="39">
        <v>13539</v>
      </c>
      <c r="AI36" s="39">
        <v>7399</v>
      </c>
      <c r="AJ36" s="39">
        <v>0</v>
      </c>
      <c r="AK36" s="39">
        <v>22207</v>
      </c>
      <c r="AL36" s="39">
        <v>0</v>
      </c>
      <c r="AM36" s="39">
        <v>0</v>
      </c>
      <c r="AN36" s="39">
        <v>0</v>
      </c>
      <c r="AO36" s="39">
        <v>27</v>
      </c>
      <c r="AP36" s="39">
        <v>27</v>
      </c>
      <c r="AQ36" s="39">
        <v>0</v>
      </c>
      <c r="AR36" s="39">
        <v>54</v>
      </c>
    </row>
    <row r="37" spans="1:44" ht="54.95" customHeight="1">
      <c r="A37" s="37">
        <v>32</v>
      </c>
      <c r="B37" s="40" t="s">
        <v>98</v>
      </c>
      <c r="C37" s="39">
        <v>150</v>
      </c>
      <c r="D37" s="39">
        <v>100</v>
      </c>
      <c r="E37" s="39">
        <v>0</v>
      </c>
      <c r="F37" s="39">
        <v>1150</v>
      </c>
      <c r="G37" s="39">
        <v>500</v>
      </c>
      <c r="H37" s="39">
        <v>0</v>
      </c>
      <c r="I37" s="39">
        <v>1900</v>
      </c>
      <c r="J37" s="39">
        <v>87</v>
      </c>
      <c r="K37" s="39">
        <v>42</v>
      </c>
      <c r="L37" s="39">
        <v>0</v>
      </c>
      <c r="M37" s="39">
        <v>677</v>
      </c>
      <c r="N37" s="39">
        <v>321</v>
      </c>
      <c r="O37" s="39">
        <v>0</v>
      </c>
      <c r="P37" s="39">
        <v>1127</v>
      </c>
      <c r="Q37" s="39">
        <v>150</v>
      </c>
      <c r="R37" s="39">
        <v>100</v>
      </c>
      <c r="S37" s="39">
        <v>0</v>
      </c>
      <c r="T37" s="39">
        <v>1125</v>
      </c>
      <c r="U37" s="39">
        <v>580</v>
      </c>
      <c r="V37" s="39">
        <v>0</v>
      </c>
      <c r="W37" s="39">
        <v>1955</v>
      </c>
      <c r="X37" s="39">
        <v>116</v>
      </c>
      <c r="Y37" s="39">
        <v>53</v>
      </c>
      <c r="Z37" s="39">
        <v>0</v>
      </c>
      <c r="AA37" s="39">
        <v>867</v>
      </c>
      <c r="AB37" s="39">
        <v>392</v>
      </c>
      <c r="AC37" s="39">
        <v>0</v>
      </c>
      <c r="AD37" s="39">
        <v>1428</v>
      </c>
      <c r="AE37" s="39">
        <v>50</v>
      </c>
      <c r="AF37" s="39">
        <v>25</v>
      </c>
      <c r="AG37" s="39">
        <v>0</v>
      </c>
      <c r="AH37" s="39">
        <v>250</v>
      </c>
      <c r="AI37" s="39">
        <v>125</v>
      </c>
      <c r="AJ37" s="39">
        <v>0</v>
      </c>
      <c r="AK37" s="39">
        <v>450</v>
      </c>
      <c r="AL37" s="39">
        <v>11</v>
      </c>
      <c r="AM37" s="39">
        <v>4</v>
      </c>
      <c r="AN37" s="39">
        <v>0</v>
      </c>
      <c r="AO37" s="39">
        <v>120</v>
      </c>
      <c r="AP37" s="39">
        <v>49</v>
      </c>
      <c r="AQ37" s="39">
        <v>0</v>
      </c>
      <c r="AR37" s="39">
        <v>184</v>
      </c>
    </row>
    <row r="38" spans="1:44" ht="54.95" customHeight="1">
      <c r="A38" s="37">
        <v>33</v>
      </c>
      <c r="B38" s="40" t="s">
        <v>99</v>
      </c>
      <c r="C38" s="39">
        <v>97405</v>
      </c>
      <c r="D38" s="39">
        <v>39477</v>
      </c>
      <c r="E38" s="39">
        <v>41</v>
      </c>
      <c r="F38" s="39">
        <v>113181</v>
      </c>
      <c r="G38" s="39">
        <v>48519</v>
      </c>
      <c r="H38" s="39">
        <v>135</v>
      </c>
      <c r="I38" s="39">
        <v>298758</v>
      </c>
      <c r="J38" s="39">
        <v>2252</v>
      </c>
      <c r="K38" s="39">
        <v>1656</v>
      </c>
      <c r="L38" s="39">
        <v>1</v>
      </c>
      <c r="M38" s="39">
        <v>2</v>
      </c>
      <c r="N38" s="39">
        <v>0</v>
      </c>
      <c r="O38" s="39">
        <v>0</v>
      </c>
      <c r="P38" s="39">
        <v>3911</v>
      </c>
      <c r="Q38" s="39">
        <v>111586</v>
      </c>
      <c r="R38" s="39">
        <v>45511</v>
      </c>
      <c r="S38" s="39">
        <v>46</v>
      </c>
      <c r="T38" s="39">
        <v>138380</v>
      </c>
      <c r="U38" s="39">
        <v>60122</v>
      </c>
      <c r="V38" s="39">
        <v>200</v>
      </c>
      <c r="W38" s="39">
        <v>355845</v>
      </c>
      <c r="X38" s="39">
        <v>3477</v>
      </c>
      <c r="Y38" s="39">
        <v>2156</v>
      </c>
      <c r="Z38" s="39">
        <v>1</v>
      </c>
      <c r="AA38" s="39">
        <v>3</v>
      </c>
      <c r="AB38" s="39">
        <v>0</v>
      </c>
      <c r="AC38" s="39">
        <v>0</v>
      </c>
      <c r="AD38" s="39">
        <v>5637</v>
      </c>
      <c r="AE38" s="39">
        <v>73567</v>
      </c>
      <c r="AF38" s="39">
        <v>29054</v>
      </c>
      <c r="AG38" s="39">
        <v>27</v>
      </c>
      <c r="AH38" s="39">
        <v>96591</v>
      </c>
      <c r="AI38" s="39">
        <v>40669</v>
      </c>
      <c r="AJ38" s="39">
        <v>81</v>
      </c>
      <c r="AK38" s="39">
        <v>239989</v>
      </c>
      <c r="AL38" s="39">
        <v>54</v>
      </c>
      <c r="AM38" s="39">
        <v>60</v>
      </c>
      <c r="AN38" s="39">
        <v>0</v>
      </c>
      <c r="AO38" s="39">
        <v>131</v>
      </c>
      <c r="AP38" s="39">
        <v>145</v>
      </c>
      <c r="AQ38" s="39">
        <v>0</v>
      </c>
      <c r="AR38" s="39">
        <v>390</v>
      </c>
    </row>
    <row r="39" spans="1:44" ht="54.95" customHeight="1">
      <c r="A39" s="37">
        <v>34</v>
      </c>
      <c r="B39" s="40" t="s">
        <v>100</v>
      </c>
      <c r="C39" s="39">
        <v>0</v>
      </c>
      <c r="D39" s="39">
        <v>0</v>
      </c>
      <c r="E39" s="39">
        <v>0</v>
      </c>
      <c r="F39" s="39">
        <v>1750</v>
      </c>
      <c r="G39" s="39">
        <v>1450</v>
      </c>
      <c r="H39" s="39">
        <v>0</v>
      </c>
      <c r="I39" s="39">
        <v>3200</v>
      </c>
      <c r="J39" s="39">
        <v>0</v>
      </c>
      <c r="K39" s="39">
        <v>0</v>
      </c>
      <c r="L39" s="39">
        <v>0</v>
      </c>
      <c r="M39" s="39">
        <v>206</v>
      </c>
      <c r="N39" s="39">
        <v>102</v>
      </c>
      <c r="O39" s="39">
        <v>0</v>
      </c>
      <c r="P39" s="39">
        <v>308</v>
      </c>
      <c r="Q39" s="39">
        <v>0</v>
      </c>
      <c r="R39" s="39">
        <v>0</v>
      </c>
      <c r="S39" s="39">
        <v>0</v>
      </c>
      <c r="T39" s="39">
        <v>1550</v>
      </c>
      <c r="U39" s="39">
        <v>1350</v>
      </c>
      <c r="V39" s="39">
        <v>0</v>
      </c>
      <c r="W39" s="39">
        <v>2900</v>
      </c>
      <c r="X39" s="39">
        <v>0</v>
      </c>
      <c r="Y39" s="39">
        <v>0</v>
      </c>
      <c r="Z39" s="39">
        <v>0</v>
      </c>
      <c r="AA39" s="39">
        <v>302</v>
      </c>
      <c r="AB39" s="39">
        <v>140</v>
      </c>
      <c r="AC39" s="39">
        <v>0</v>
      </c>
      <c r="AD39" s="39">
        <v>442</v>
      </c>
      <c r="AE39" s="39">
        <v>0</v>
      </c>
      <c r="AF39" s="39">
        <v>0</v>
      </c>
      <c r="AG39" s="39">
        <v>0</v>
      </c>
      <c r="AH39" s="39">
        <v>150</v>
      </c>
      <c r="AI39" s="39">
        <v>150</v>
      </c>
      <c r="AJ39" s="39">
        <v>0</v>
      </c>
      <c r="AK39" s="39">
        <v>300</v>
      </c>
      <c r="AL39" s="39">
        <v>0</v>
      </c>
      <c r="AM39" s="39">
        <v>0</v>
      </c>
      <c r="AN39" s="39">
        <v>0</v>
      </c>
      <c r="AO39" s="39">
        <v>37</v>
      </c>
      <c r="AP39" s="39">
        <v>18</v>
      </c>
      <c r="AQ39" s="39">
        <v>0</v>
      </c>
      <c r="AR39" s="39">
        <v>55</v>
      </c>
    </row>
    <row r="40" spans="1:44" ht="54.95" customHeight="1">
      <c r="A40" s="37">
        <v>35</v>
      </c>
      <c r="B40" s="40" t="s">
        <v>101</v>
      </c>
      <c r="C40" s="39">
        <v>890</v>
      </c>
      <c r="D40" s="39">
        <v>792</v>
      </c>
      <c r="E40" s="39">
        <v>0</v>
      </c>
      <c r="F40" s="39">
        <v>3776</v>
      </c>
      <c r="G40" s="39">
        <v>2585</v>
      </c>
      <c r="H40" s="39">
        <v>0</v>
      </c>
      <c r="I40" s="39">
        <v>8043</v>
      </c>
      <c r="J40" s="39">
        <v>890</v>
      </c>
      <c r="K40" s="39">
        <v>792</v>
      </c>
      <c r="L40" s="39">
        <v>0</v>
      </c>
      <c r="M40" s="39">
        <v>3776</v>
      </c>
      <c r="N40" s="39">
        <v>2585</v>
      </c>
      <c r="O40" s="39">
        <v>0</v>
      </c>
      <c r="P40" s="39">
        <v>8043</v>
      </c>
      <c r="Q40" s="39">
        <v>1029</v>
      </c>
      <c r="R40" s="39">
        <v>898</v>
      </c>
      <c r="S40" s="39">
        <v>0</v>
      </c>
      <c r="T40" s="39">
        <v>5394</v>
      </c>
      <c r="U40" s="39">
        <v>3538</v>
      </c>
      <c r="V40" s="39">
        <v>0</v>
      </c>
      <c r="W40" s="39">
        <v>10859</v>
      </c>
      <c r="X40" s="39">
        <v>1029</v>
      </c>
      <c r="Y40" s="39">
        <v>898</v>
      </c>
      <c r="Z40" s="39">
        <v>0</v>
      </c>
      <c r="AA40" s="39">
        <v>5394</v>
      </c>
      <c r="AB40" s="39">
        <v>3538</v>
      </c>
      <c r="AC40" s="39">
        <v>0</v>
      </c>
      <c r="AD40" s="39">
        <v>10859</v>
      </c>
      <c r="AE40" s="39">
        <v>15</v>
      </c>
      <c r="AF40" s="39">
        <v>10</v>
      </c>
      <c r="AG40" s="39">
        <v>0</v>
      </c>
      <c r="AH40" s="39">
        <v>153</v>
      </c>
      <c r="AI40" s="39">
        <v>177</v>
      </c>
      <c r="AJ40" s="39">
        <v>2</v>
      </c>
      <c r="AK40" s="39">
        <v>357</v>
      </c>
      <c r="AL40" s="39">
        <v>15</v>
      </c>
      <c r="AM40" s="39">
        <v>10</v>
      </c>
      <c r="AN40" s="39">
        <v>0</v>
      </c>
      <c r="AO40" s="39">
        <v>153</v>
      </c>
      <c r="AP40" s="39">
        <v>177</v>
      </c>
      <c r="AQ40" s="39">
        <v>2</v>
      </c>
      <c r="AR40" s="39">
        <v>357</v>
      </c>
    </row>
    <row r="41" spans="1:44" ht="54.95" customHeight="1">
      <c r="A41" s="37">
        <v>36</v>
      </c>
      <c r="B41" s="40" t="s">
        <v>102</v>
      </c>
      <c r="C41" s="39">
        <v>62</v>
      </c>
      <c r="D41" s="39">
        <v>31</v>
      </c>
      <c r="E41" s="39">
        <v>0</v>
      </c>
      <c r="F41" s="39">
        <v>1812</v>
      </c>
      <c r="G41" s="39">
        <v>1291</v>
      </c>
      <c r="H41" s="39">
        <v>0</v>
      </c>
      <c r="I41" s="39">
        <v>3196</v>
      </c>
      <c r="J41" s="39">
        <v>62</v>
      </c>
      <c r="K41" s="39">
        <v>31</v>
      </c>
      <c r="L41" s="39">
        <v>0</v>
      </c>
      <c r="M41" s="39">
        <v>1812</v>
      </c>
      <c r="N41" s="39">
        <v>1291</v>
      </c>
      <c r="O41" s="39">
        <v>0</v>
      </c>
      <c r="P41" s="39">
        <v>3196</v>
      </c>
      <c r="Q41" s="39">
        <v>80</v>
      </c>
      <c r="R41" s="39">
        <v>49</v>
      </c>
      <c r="S41" s="39">
        <v>0</v>
      </c>
      <c r="T41" s="39">
        <v>2834</v>
      </c>
      <c r="U41" s="39">
        <v>1857</v>
      </c>
      <c r="V41" s="39">
        <v>0</v>
      </c>
      <c r="W41" s="39">
        <v>4820</v>
      </c>
      <c r="X41" s="39">
        <v>80</v>
      </c>
      <c r="Y41" s="39">
        <v>49</v>
      </c>
      <c r="Z41" s="39">
        <v>0</v>
      </c>
      <c r="AA41" s="39">
        <v>2834</v>
      </c>
      <c r="AB41" s="39">
        <v>1857</v>
      </c>
      <c r="AC41" s="39">
        <v>0</v>
      </c>
      <c r="AD41" s="39">
        <v>4820</v>
      </c>
      <c r="AE41" s="39">
        <v>0</v>
      </c>
      <c r="AF41" s="39">
        <v>1</v>
      </c>
      <c r="AG41" s="39">
        <v>0</v>
      </c>
      <c r="AH41" s="39">
        <v>36</v>
      </c>
      <c r="AI41" s="39">
        <v>38</v>
      </c>
      <c r="AJ41" s="39">
        <v>0</v>
      </c>
      <c r="AK41" s="39">
        <v>75</v>
      </c>
      <c r="AL41" s="39">
        <v>0</v>
      </c>
      <c r="AM41" s="39">
        <v>1</v>
      </c>
      <c r="AN41" s="39">
        <v>0</v>
      </c>
      <c r="AO41" s="39">
        <v>36</v>
      </c>
      <c r="AP41" s="39">
        <v>38</v>
      </c>
      <c r="AQ41" s="39">
        <v>0</v>
      </c>
      <c r="AR41" s="39">
        <v>75</v>
      </c>
    </row>
    <row r="42" spans="1:44" ht="54.95" customHeight="1">
      <c r="A42" s="37">
        <v>37</v>
      </c>
      <c r="B42" s="40" t="s">
        <v>103</v>
      </c>
      <c r="C42" s="39">
        <v>13175</v>
      </c>
      <c r="D42" s="39">
        <v>2984</v>
      </c>
      <c r="E42" s="39">
        <v>0</v>
      </c>
      <c r="F42" s="39">
        <v>7552</v>
      </c>
      <c r="G42" s="39">
        <v>2900</v>
      </c>
      <c r="H42" s="39">
        <v>0</v>
      </c>
      <c r="I42" s="39">
        <v>26611</v>
      </c>
      <c r="J42" s="39">
        <v>455</v>
      </c>
      <c r="K42" s="39">
        <v>71</v>
      </c>
      <c r="L42" s="39">
        <v>0</v>
      </c>
      <c r="M42" s="39">
        <v>111</v>
      </c>
      <c r="N42" s="39">
        <v>31</v>
      </c>
      <c r="O42" s="39">
        <v>0</v>
      </c>
      <c r="P42" s="39">
        <v>668</v>
      </c>
      <c r="Q42" s="39">
        <v>17156</v>
      </c>
      <c r="R42" s="39">
        <v>4016</v>
      </c>
      <c r="S42" s="39">
        <v>0</v>
      </c>
      <c r="T42" s="39">
        <v>9234</v>
      </c>
      <c r="U42" s="39">
        <v>3714</v>
      </c>
      <c r="V42" s="39">
        <v>0</v>
      </c>
      <c r="W42" s="39">
        <v>34120</v>
      </c>
      <c r="X42" s="39">
        <v>764</v>
      </c>
      <c r="Y42" s="39">
        <v>3942</v>
      </c>
      <c r="Z42" s="39">
        <v>0</v>
      </c>
      <c r="AA42" s="39">
        <v>176</v>
      </c>
      <c r="AB42" s="39">
        <v>3398</v>
      </c>
      <c r="AC42" s="39">
        <v>0</v>
      </c>
      <c r="AD42" s="39">
        <v>8280</v>
      </c>
      <c r="AE42" s="39">
        <v>9240</v>
      </c>
      <c r="AF42" s="39">
        <v>1994</v>
      </c>
      <c r="AG42" s="39">
        <v>0</v>
      </c>
      <c r="AH42" s="39">
        <v>6047</v>
      </c>
      <c r="AI42" s="39">
        <v>2290</v>
      </c>
      <c r="AJ42" s="39">
        <v>0</v>
      </c>
      <c r="AK42" s="39">
        <v>19571</v>
      </c>
      <c r="AL42" s="39">
        <v>20</v>
      </c>
      <c r="AM42" s="39">
        <v>25</v>
      </c>
      <c r="AN42" s="39">
        <v>0</v>
      </c>
      <c r="AO42" s="39">
        <v>10</v>
      </c>
      <c r="AP42" s="39">
        <v>4</v>
      </c>
      <c r="AQ42" s="39">
        <v>0</v>
      </c>
      <c r="AR42" s="39">
        <v>59</v>
      </c>
    </row>
    <row r="43" spans="1:44" ht="54.95" customHeight="1">
      <c r="A43" s="37">
        <v>38</v>
      </c>
      <c r="B43" s="40" t="s">
        <v>104</v>
      </c>
      <c r="C43" s="39">
        <v>440</v>
      </c>
      <c r="D43" s="39">
        <v>268</v>
      </c>
      <c r="E43" s="39">
        <v>0</v>
      </c>
      <c r="F43" s="39">
        <v>3505</v>
      </c>
      <c r="G43" s="39">
        <v>3397</v>
      </c>
      <c r="H43" s="39">
        <v>0</v>
      </c>
      <c r="I43" s="39">
        <v>7610</v>
      </c>
      <c r="J43" s="39">
        <v>440</v>
      </c>
      <c r="K43" s="39">
        <v>268</v>
      </c>
      <c r="L43" s="39">
        <v>0</v>
      </c>
      <c r="M43" s="39">
        <v>3505</v>
      </c>
      <c r="N43" s="39">
        <v>3397</v>
      </c>
      <c r="O43" s="39">
        <v>0</v>
      </c>
      <c r="P43" s="39">
        <v>7610</v>
      </c>
      <c r="Q43" s="39">
        <v>733</v>
      </c>
      <c r="R43" s="39">
        <v>446</v>
      </c>
      <c r="S43" s="39">
        <v>0</v>
      </c>
      <c r="T43" s="39">
        <v>6068</v>
      </c>
      <c r="U43" s="39">
        <v>5335</v>
      </c>
      <c r="V43" s="39">
        <v>0</v>
      </c>
      <c r="W43" s="39">
        <v>12582</v>
      </c>
      <c r="X43" s="39">
        <v>733</v>
      </c>
      <c r="Y43" s="39">
        <v>446</v>
      </c>
      <c r="Z43" s="39">
        <v>0</v>
      </c>
      <c r="AA43" s="39">
        <v>6068</v>
      </c>
      <c r="AB43" s="39">
        <v>5335</v>
      </c>
      <c r="AC43" s="39">
        <v>0</v>
      </c>
      <c r="AD43" s="39">
        <v>12582</v>
      </c>
      <c r="AE43" s="39">
        <v>24</v>
      </c>
      <c r="AF43" s="39">
        <v>8</v>
      </c>
      <c r="AG43" s="39">
        <v>0</v>
      </c>
      <c r="AH43" s="39">
        <v>170</v>
      </c>
      <c r="AI43" s="39">
        <v>173</v>
      </c>
      <c r="AJ43" s="39">
        <v>0</v>
      </c>
      <c r="AK43" s="39">
        <v>375</v>
      </c>
      <c r="AL43" s="39">
        <v>24</v>
      </c>
      <c r="AM43" s="39">
        <v>8</v>
      </c>
      <c r="AN43" s="39">
        <v>0</v>
      </c>
      <c r="AO43" s="39">
        <v>170</v>
      </c>
      <c r="AP43" s="39">
        <v>173</v>
      </c>
      <c r="AQ43" s="39">
        <v>0</v>
      </c>
      <c r="AR43" s="39">
        <v>375</v>
      </c>
    </row>
    <row r="44" spans="1:44" ht="54.95" customHeight="1">
      <c r="A44" s="37">
        <v>39</v>
      </c>
      <c r="B44" s="40" t="s">
        <v>105</v>
      </c>
      <c r="C44" s="39">
        <v>0</v>
      </c>
      <c r="D44" s="39">
        <v>0</v>
      </c>
      <c r="E44" s="39">
        <v>0</v>
      </c>
      <c r="F44" s="39">
        <v>20757</v>
      </c>
      <c r="G44" s="39">
        <v>10627</v>
      </c>
      <c r="H44" s="39">
        <v>0</v>
      </c>
      <c r="I44" s="39">
        <v>31384</v>
      </c>
      <c r="J44" s="39">
        <v>0</v>
      </c>
      <c r="K44" s="39">
        <v>0</v>
      </c>
      <c r="L44" s="39">
        <v>0</v>
      </c>
      <c r="M44" s="39">
        <v>2035</v>
      </c>
      <c r="N44" s="39">
        <v>1159</v>
      </c>
      <c r="O44" s="39">
        <v>0</v>
      </c>
      <c r="P44" s="39">
        <v>3194</v>
      </c>
      <c r="Q44" s="39">
        <v>0</v>
      </c>
      <c r="R44" s="39">
        <v>0</v>
      </c>
      <c r="S44" s="39">
        <v>0</v>
      </c>
      <c r="T44" s="39">
        <v>27742</v>
      </c>
      <c r="U44" s="39">
        <v>14970</v>
      </c>
      <c r="V44" s="39">
        <v>0</v>
      </c>
      <c r="W44" s="39">
        <v>42712</v>
      </c>
      <c r="X44" s="39">
        <v>0</v>
      </c>
      <c r="Y44" s="39">
        <v>0</v>
      </c>
      <c r="Z44" s="39">
        <v>0</v>
      </c>
      <c r="AA44" s="39">
        <v>2804</v>
      </c>
      <c r="AB44" s="39">
        <v>1418</v>
      </c>
      <c r="AC44" s="39">
        <v>0</v>
      </c>
      <c r="AD44" s="39">
        <v>4222</v>
      </c>
      <c r="AE44" s="39">
        <v>0</v>
      </c>
      <c r="AF44" s="39">
        <v>0</v>
      </c>
      <c r="AG44" s="39">
        <v>0</v>
      </c>
      <c r="AH44" s="39">
        <v>14443</v>
      </c>
      <c r="AI44" s="39">
        <v>7396</v>
      </c>
      <c r="AJ44" s="39">
        <v>0</v>
      </c>
      <c r="AK44" s="39">
        <v>21839</v>
      </c>
      <c r="AL44" s="39">
        <v>0</v>
      </c>
      <c r="AM44" s="39">
        <v>0</v>
      </c>
      <c r="AN44" s="39">
        <v>0</v>
      </c>
      <c r="AO44" s="39">
        <v>230</v>
      </c>
      <c r="AP44" s="39">
        <v>79</v>
      </c>
      <c r="AQ44" s="39">
        <v>0</v>
      </c>
      <c r="AR44" s="39">
        <v>309</v>
      </c>
    </row>
    <row r="45" spans="1:44" ht="54.95" customHeight="1">
      <c r="A45" s="37">
        <v>40</v>
      </c>
      <c r="B45" s="40" t="s">
        <v>106</v>
      </c>
      <c r="C45" s="39">
        <v>7109</v>
      </c>
      <c r="D45" s="39">
        <v>2606</v>
      </c>
      <c r="E45" s="39">
        <v>0</v>
      </c>
      <c r="F45" s="39">
        <v>17223</v>
      </c>
      <c r="G45" s="39">
        <v>6545</v>
      </c>
      <c r="H45" s="39">
        <v>0</v>
      </c>
      <c r="I45" s="39">
        <v>33483</v>
      </c>
      <c r="J45" s="39">
        <v>10</v>
      </c>
      <c r="K45" s="39">
        <v>3</v>
      </c>
      <c r="L45" s="39">
        <v>0</v>
      </c>
      <c r="M45" s="39">
        <v>32</v>
      </c>
      <c r="N45" s="39">
        <v>13</v>
      </c>
      <c r="O45" s="39">
        <v>0</v>
      </c>
      <c r="P45" s="39">
        <v>58</v>
      </c>
      <c r="Q45" s="39">
        <v>7409</v>
      </c>
      <c r="R45" s="39">
        <v>2704</v>
      </c>
      <c r="S45" s="39">
        <v>0</v>
      </c>
      <c r="T45" s="39">
        <v>18782</v>
      </c>
      <c r="U45" s="39">
        <v>7112</v>
      </c>
      <c r="V45" s="39">
        <v>0</v>
      </c>
      <c r="W45" s="39">
        <v>36007</v>
      </c>
      <c r="X45" s="39">
        <v>108</v>
      </c>
      <c r="Y45" s="39">
        <v>31</v>
      </c>
      <c r="Z45" s="39">
        <v>0</v>
      </c>
      <c r="AA45" s="39">
        <v>249</v>
      </c>
      <c r="AB45" s="39">
        <v>136</v>
      </c>
      <c r="AC45" s="39">
        <v>0</v>
      </c>
      <c r="AD45" s="39">
        <v>524</v>
      </c>
      <c r="AE45" s="39">
        <v>6320</v>
      </c>
      <c r="AF45" s="39">
        <v>2417</v>
      </c>
      <c r="AG45" s="39">
        <v>0</v>
      </c>
      <c r="AH45" s="39">
        <v>14468</v>
      </c>
      <c r="AI45" s="39">
        <v>5736</v>
      </c>
      <c r="AJ45" s="39">
        <v>0</v>
      </c>
      <c r="AK45" s="39">
        <v>28941</v>
      </c>
      <c r="AL45" s="39">
        <v>1</v>
      </c>
      <c r="AM45" s="39">
        <v>0</v>
      </c>
      <c r="AN45" s="39">
        <v>0</v>
      </c>
      <c r="AO45" s="39">
        <v>4</v>
      </c>
      <c r="AP45" s="39">
        <v>2</v>
      </c>
      <c r="AQ45" s="39">
        <v>0</v>
      </c>
      <c r="AR45" s="39">
        <v>7</v>
      </c>
    </row>
    <row r="46" spans="1:44" ht="54.95" customHeight="1">
      <c r="A46" s="37">
        <v>41</v>
      </c>
      <c r="B46" s="40" t="s">
        <v>11</v>
      </c>
      <c r="C46" s="39">
        <v>65508</v>
      </c>
      <c r="D46" s="39">
        <v>26661</v>
      </c>
      <c r="E46" s="39">
        <v>0</v>
      </c>
      <c r="F46" s="39">
        <v>1010274</v>
      </c>
      <c r="G46" s="39">
        <v>410683</v>
      </c>
      <c r="H46" s="39">
        <v>0</v>
      </c>
      <c r="I46" s="39">
        <v>1513126</v>
      </c>
      <c r="J46" s="39">
        <v>4092</v>
      </c>
      <c r="K46" s="39">
        <v>1170</v>
      </c>
      <c r="L46" s="39">
        <v>0</v>
      </c>
      <c r="M46" s="39">
        <v>50329</v>
      </c>
      <c r="N46" s="39">
        <v>18031</v>
      </c>
      <c r="O46" s="39">
        <v>0</v>
      </c>
      <c r="P46" s="39">
        <v>73622</v>
      </c>
      <c r="Q46" s="39">
        <v>68980</v>
      </c>
      <c r="R46" s="39">
        <v>28497</v>
      </c>
      <c r="S46" s="39">
        <v>0</v>
      </c>
      <c r="T46" s="39">
        <v>1095443</v>
      </c>
      <c r="U46" s="39">
        <v>450918</v>
      </c>
      <c r="V46" s="39">
        <v>0</v>
      </c>
      <c r="W46" s="39">
        <v>1643838</v>
      </c>
      <c r="X46" s="39">
        <v>4933</v>
      </c>
      <c r="Y46" s="39">
        <v>1508</v>
      </c>
      <c r="Z46" s="39">
        <v>0</v>
      </c>
      <c r="AA46" s="39">
        <v>70928</v>
      </c>
      <c r="AB46" s="39">
        <v>29114</v>
      </c>
      <c r="AC46" s="39">
        <v>0</v>
      </c>
      <c r="AD46" s="39">
        <v>106483</v>
      </c>
      <c r="AE46" s="39">
        <v>58827</v>
      </c>
      <c r="AF46" s="39">
        <v>24026</v>
      </c>
      <c r="AG46" s="39">
        <v>0</v>
      </c>
      <c r="AH46" s="39">
        <v>873264</v>
      </c>
      <c r="AI46" s="39">
        <v>363972</v>
      </c>
      <c r="AJ46" s="39">
        <v>0</v>
      </c>
      <c r="AK46" s="39">
        <v>1320089</v>
      </c>
      <c r="AL46" s="39">
        <v>581</v>
      </c>
      <c r="AM46" s="39">
        <v>201</v>
      </c>
      <c r="AN46" s="39">
        <v>0</v>
      </c>
      <c r="AO46" s="39">
        <v>8983</v>
      </c>
      <c r="AP46" s="39">
        <v>5588</v>
      </c>
      <c r="AQ46" s="39">
        <v>0</v>
      </c>
      <c r="AR46" s="39">
        <v>15353</v>
      </c>
    </row>
    <row r="47" spans="1:44" ht="54.95" customHeight="1">
      <c r="A47" s="37">
        <v>42</v>
      </c>
      <c r="B47" s="40" t="s">
        <v>107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670</v>
      </c>
      <c r="K47" s="39">
        <v>244</v>
      </c>
      <c r="L47" s="39">
        <v>0</v>
      </c>
      <c r="M47" s="39">
        <v>14269</v>
      </c>
      <c r="N47" s="39">
        <v>3850</v>
      </c>
      <c r="O47" s="39">
        <v>0</v>
      </c>
      <c r="P47" s="39">
        <v>19033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1586</v>
      </c>
      <c r="Y47" s="39">
        <v>487</v>
      </c>
      <c r="Z47" s="39">
        <v>0</v>
      </c>
      <c r="AA47" s="39">
        <v>37067</v>
      </c>
      <c r="AB47" s="39">
        <v>7947</v>
      </c>
      <c r="AC47" s="39">
        <v>0</v>
      </c>
      <c r="AD47" s="39">
        <v>47087</v>
      </c>
      <c r="AE47" s="39">
        <v>0</v>
      </c>
      <c r="AF47" s="39">
        <v>0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147</v>
      </c>
      <c r="AM47" s="39">
        <v>48</v>
      </c>
      <c r="AN47" s="39">
        <v>0</v>
      </c>
      <c r="AO47" s="39">
        <v>1780</v>
      </c>
      <c r="AP47" s="39">
        <v>611</v>
      </c>
      <c r="AQ47" s="39">
        <v>0</v>
      </c>
      <c r="AR47" s="39">
        <v>2586</v>
      </c>
    </row>
    <row r="48" spans="1:44" ht="54.95" customHeight="1">
      <c r="A48" s="37">
        <v>43</v>
      </c>
      <c r="B48" s="40" t="s">
        <v>108</v>
      </c>
      <c r="C48" s="39">
        <v>8761</v>
      </c>
      <c r="D48" s="39">
        <v>1144</v>
      </c>
      <c r="E48" s="39">
        <v>0</v>
      </c>
      <c r="F48" s="39">
        <v>217136</v>
      </c>
      <c r="G48" s="39">
        <v>65302</v>
      </c>
      <c r="H48" s="39">
        <v>0</v>
      </c>
      <c r="I48" s="39">
        <v>292343</v>
      </c>
      <c r="J48" s="39">
        <v>1399</v>
      </c>
      <c r="K48" s="39">
        <v>183</v>
      </c>
      <c r="L48" s="39">
        <v>0</v>
      </c>
      <c r="M48" s="39">
        <v>34677</v>
      </c>
      <c r="N48" s="39">
        <v>10429</v>
      </c>
      <c r="O48" s="39">
        <v>0</v>
      </c>
      <c r="P48" s="39">
        <v>46688</v>
      </c>
      <c r="Q48" s="39">
        <v>25568</v>
      </c>
      <c r="R48" s="39">
        <v>2899</v>
      </c>
      <c r="S48" s="39">
        <v>0</v>
      </c>
      <c r="T48" s="39">
        <v>643962</v>
      </c>
      <c r="U48" s="39">
        <v>160862</v>
      </c>
      <c r="V48" s="39">
        <v>0</v>
      </c>
      <c r="W48" s="39">
        <v>833291</v>
      </c>
      <c r="X48" s="39">
        <v>2752</v>
      </c>
      <c r="Y48" s="39">
        <v>312</v>
      </c>
      <c r="Z48" s="39">
        <v>0</v>
      </c>
      <c r="AA48" s="39">
        <v>69318</v>
      </c>
      <c r="AB48" s="39">
        <v>17316</v>
      </c>
      <c r="AC48" s="39">
        <v>0</v>
      </c>
      <c r="AD48" s="39">
        <v>89698</v>
      </c>
      <c r="AE48" s="39">
        <v>0</v>
      </c>
      <c r="AF48" s="39">
        <v>0</v>
      </c>
      <c r="AG48" s="39">
        <v>0</v>
      </c>
      <c r="AH48" s="39">
        <v>0</v>
      </c>
      <c r="AI48" s="39">
        <v>0</v>
      </c>
      <c r="AJ48" s="39">
        <v>0</v>
      </c>
      <c r="AK48" s="39">
        <v>0</v>
      </c>
      <c r="AL48" s="39">
        <v>256</v>
      </c>
      <c r="AM48" s="39">
        <v>119</v>
      </c>
      <c r="AN48" s="39">
        <v>0</v>
      </c>
      <c r="AO48" s="39">
        <v>983</v>
      </c>
      <c r="AP48" s="39">
        <v>381</v>
      </c>
      <c r="AQ48" s="39">
        <v>0</v>
      </c>
      <c r="AR48" s="39">
        <v>1739</v>
      </c>
    </row>
    <row r="49" spans="1:44" ht="54.95" customHeight="1">
      <c r="A49" s="37">
        <v>44</v>
      </c>
      <c r="B49" s="40" t="s">
        <v>109</v>
      </c>
      <c r="C49" s="39">
        <v>48</v>
      </c>
      <c r="D49" s="39">
        <v>6</v>
      </c>
      <c r="E49" s="39">
        <v>0</v>
      </c>
      <c r="F49" s="39">
        <v>242</v>
      </c>
      <c r="G49" s="39">
        <v>70</v>
      </c>
      <c r="H49" s="39">
        <v>0</v>
      </c>
      <c r="I49" s="39">
        <v>366</v>
      </c>
      <c r="J49" s="39">
        <v>48</v>
      </c>
      <c r="K49" s="39">
        <v>6</v>
      </c>
      <c r="L49" s="39">
        <v>0</v>
      </c>
      <c r="M49" s="39">
        <v>242</v>
      </c>
      <c r="N49" s="39">
        <v>70</v>
      </c>
      <c r="O49" s="39">
        <v>0</v>
      </c>
      <c r="P49" s="39">
        <v>366</v>
      </c>
      <c r="Q49" s="39">
        <v>49</v>
      </c>
      <c r="R49" s="39">
        <v>7</v>
      </c>
      <c r="S49" s="39">
        <v>0</v>
      </c>
      <c r="T49" s="39">
        <v>267</v>
      </c>
      <c r="U49" s="39">
        <v>83</v>
      </c>
      <c r="V49" s="39">
        <v>0</v>
      </c>
      <c r="W49" s="39">
        <v>406</v>
      </c>
      <c r="X49" s="39">
        <v>49</v>
      </c>
      <c r="Y49" s="39">
        <v>7</v>
      </c>
      <c r="Z49" s="39">
        <v>0</v>
      </c>
      <c r="AA49" s="39">
        <v>267</v>
      </c>
      <c r="AB49" s="39">
        <v>83</v>
      </c>
      <c r="AC49" s="39">
        <v>0</v>
      </c>
      <c r="AD49" s="39">
        <v>406</v>
      </c>
      <c r="AE49" s="39">
        <v>15</v>
      </c>
      <c r="AF49" s="39">
        <v>6</v>
      </c>
      <c r="AG49" s="39">
        <v>0</v>
      </c>
      <c r="AH49" s="39">
        <v>52</v>
      </c>
      <c r="AI49" s="39">
        <v>16</v>
      </c>
      <c r="AJ49" s="39">
        <v>0</v>
      </c>
      <c r="AK49" s="39">
        <v>89</v>
      </c>
      <c r="AL49" s="39">
        <v>15</v>
      </c>
      <c r="AM49" s="39">
        <v>6</v>
      </c>
      <c r="AN49" s="39">
        <v>0</v>
      </c>
      <c r="AO49" s="39">
        <v>52</v>
      </c>
      <c r="AP49" s="39">
        <v>16</v>
      </c>
      <c r="AQ49" s="39">
        <v>0</v>
      </c>
      <c r="AR49" s="39">
        <v>89</v>
      </c>
    </row>
    <row r="50" spans="1:44" ht="54.95" customHeight="1">
      <c r="A50" s="37"/>
      <c r="B50" s="40" t="s">
        <v>110</v>
      </c>
      <c r="C50" s="39">
        <v>950920</v>
      </c>
      <c r="D50" s="39">
        <v>700616</v>
      </c>
      <c r="E50" s="39">
        <v>41</v>
      </c>
      <c r="F50" s="39">
        <v>2588257</v>
      </c>
      <c r="G50" s="39">
        <v>1212991</v>
      </c>
      <c r="H50" s="39">
        <v>135</v>
      </c>
      <c r="I50" s="39">
        <v>5452960</v>
      </c>
      <c r="J50" s="39">
        <v>29770</v>
      </c>
      <c r="K50" s="39">
        <v>15561</v>
      </c>
      <c r="L50" s="39">
        <v>1</v>
      </c>
      <c r="M50" s="39">
        <v>177378</v>
      </c>
      <c r="N50" s="39">
        <v>85956</v>
      </c>
      <c r="O50" s="39">
        <v>0</v>
      </c>
      <c r="P50" s="39">
        <v>308666</v>
      </c>
      <c r="Q50" s="39">
        <v>839609</v>
      </c>
      <c r="R50" s="39">
        <v>557804</v>
      </c>
      <c r="S50" s="39">
        <v>46</v>
      </c>
      <c r="T50" s="39">
        <v>2935271</v>
      </c>
      <c r="U50" s="39">
        <v>1247139</v>
      </c>
      <c r="V50" s="39">
        <v>200</v>
      </c>
      <c r="W50" s="39">
        <v>5580069</v>
      </c>
      <c r="X50" s="39">
        <v>44971</v>
      </c>
      <c r="Y50" s="39">
        <v>28603</v>
      </c>
      <c r="Z50" s="39">
        <v>1</v>
      </c>
      <c r="AA50" s="39">
        <v>291340</v>
      </c>
      <c r="AB50" s="39">
        <v>133747</v>
      </c>
      <c r="AC50" s="39">
        <v>0</v>
      </c>
      <c r="AD50" s="39">
        <v>498662</v>
      </c>
      <c r="AE50" s="39">
        <v>462031</v>
      </c>
      <c r="AF50" s="39">
        <v>283385</v>
      </c>
      <c r="AG50" s="39">
        <v>33</v>
      </c>
      <c r="AH50" s="39">
        <v>2659149</v>
      </c>
      <c r="AI50" s="39">
        <v>1275098</v>
      </c>
      <c r="AJ50" s="39">
        <v>95</v>
      </c>
      <c r="AK50" s="39">
        <v>4679791</v>
      </c>
      <c r="AL50" s="39">
        <v>1940</v>
      </c>
      <c r="AM50" s="39">
        <v>810</v>
      </c>
      <c r="AN50" s="39">
        <v>0</v>
      </c>
      <c r="AO50" s="39">
        <v>15611</v>
      </c>
      <c r="AP50" s="39">
        <v>8531</v>
      </c>
      <c r="AQ50" s="39">
        <v>3</v>
      </c>
      <c r="AR50" s="39">
        <v>26895</v>
      </c>
    </row>
    <row r="51" spans="1:44" ht="54.95" customHeight="1">
      <c r="A51" s="37">
        <v>45</v>
      </c>
      <c r="B51" s="38" t="s">
        <v>111</v>
      </c>
      <c r="C51" s="39">
        <v>399816</v>
      </c>
      <c r="D51" s="39">
        <v>462842</v>
      </c>
      <c r="E51" s="39">
        <v>0</v>
      </c>
      <c r="F51" s="39">
        <v>134667</v>
      </c>
      <c r="G51" s="39">
        <v>189225</v>
      </c>
      <c r="H51" s="39">
        <v>0</v>
      </c>
      <c r="I51" s="39">
        <v>1186550</v>
      </c>
      <c r="J51" s="39">
        <v>55107</v>
      </c>
      <c r="K51" s="39">
        <v>50009</v>
      </c>
      <c r="L51" s="39">
        <v>0</v>
      </c>
      <c r="M51" s="39">
        <v>12019</v>
      </c>
      <c r="N51" s="39">
        <v>13783</v>
      </c>
      <c r="O51" s="39">
        <v>0</v>
      </c>
      <c r="P51" s="39">
        <v>130918</v>
      </c>
      <c r="Q51" s="39">
        <v>513191</v>
      </c>
      <c r="R51" s="39">
        <v>546125</v>
      </c>
      <c r="S51" s="39">
        <v>0</v>
      </c>
      <c r="T51" s="39">
        <v>171554</v>
      </c>
      <c r="U51" s="39">
        <v>216220</v>
      </c>
      <c r="V51" s="39">
        <v>0</v>
      </c>
      <c r="W51" s="39">
        <v>1447090</v>
      </c>
      <c r="X51" s="39">
        <v>113098</v>
      </c>
      <c r="Y51" s="39">
        <v>97314</v>
      </c>
      <c r="Z51" s="39">
        <v>0</v>
      </c>
      <c r="AA51" s="39">
        <v>25307</v>
      </c>
      <c r="AB51" s="39">
        <v>27925</v>
      </c>
      <c r="AC51" s="39">
        <v>0</v>
      </c>
      <c r="AD51" s="39">
        <v>263644</v>
      </c>
      <c r="AE51" s="39">
        <v>189532</v>
      </c>
      <c r="AF51" s="39">
        <v>256473</v>
      </c>
      <c r="AG51" s="39">
        <v>0</v>
      </c>
      <c r="AH51" s="39">
        <v>60593</v>
      </c>
      <c r="AI51" s="39">
        <v>102398</v>
      </c>
      <c r="AJ51" s="39">
        <v>0</v>
      </c>
      <c r="AK51" s="39">
        <v>608996</v>
      </c>
      <c r="AL51" s="39">
        <v>4362</v>
      </c>
      <c r="AM51" s="39">
        <v>3049</v>
      </c>
      <c r="AN51" s="39">
        <v>0</v>
      </c>
      <c r="AO51" s="39">
        <v>1551</v>
      </c>
      <c r="AP51" s="39">
        <v>1890</v>
      </c>
      <c r="AQ51" s="39">
        <v>0</v>
      </c>
      <c r="AR51" s="39">
        <v>10852</v>
      </c>
    </row>
    <row r="52" spans="1:44" ht="54.95" customHeight="1">
      <c r="A52" s="37">
        <v>46</v>
      </c>
      <c r="B52" s="41" t="s">
        <v>112</v>
      </c>
      <c r="C52" s="39">
        <v>280140</v>
      </c>
      <c r="D52" s="39">
        <v>261229</v>
      </c>
      <c r="E52" s="39">
        <v>0</v>
      </c>
      <c r="F52" s="39">
        <v>243268</v>
      </c>
      <c r="G52" s="39">
        <v>216161</v>
      </c>
      <c r="H52" s="39">
        <v>0</v>
      </c>
      <c r="I52" s="39">
        <v>1000798</v>
      </c>
      <c r="J52" s="39">
        <v>38550</v>
      </c>
      <c r="K52" s="39">
        <v>44801</v>
      </c>
      <c r="L52" s="39">
        <v>0</v>
      </c>
      <c r="M52" s="39">
        <v>41080</v>
      </c>
      <c r="N52" s="39">
        <v>42589</v>
      </c>
      <c r="O52" s="39">
        <v>0</v>
      </c>
      <c r="P52" s="39">
        <v>167020</v>
      </c>
      <c r="Q52" s="39">
        <v>327997</v>
      </c>
      <c r="R52" s="39">
        <v>319860</v>
      </c>
      <c r="S52" s="39">
        <v>0</v>
      </c>
      <c r="T52" s="39">
        <v>307696</v>
      </c>
      <c r="U52" s="39">
        <v>288467</v>
      </c>
      <c r="V52" s="39">
        <v>0</v>
      </c>
      <c r="W52" s="39">
        <v>1244020</v>
      </c>
      <c r="X52" s="39">
        <v>87322</v>
      </c>
      <c r="Y52" s="39">
        <v>76053</v>
      </c>
      <c r="Z52" s="39">
        <v>0</v>
      </c>
      <c r="AA52" s="39">
        <v>74143</v>
      </c>
      <c r="AB52" s="39">
        <v>69668</v>
      </c>
      <c r="AC52" s="39">
        <v>0</v>
      </c>
      <c r="AD52" s="39">
        <v>307186</v>
      </c>
      <c r="AE52" s="39">
        <v>187906</v>
      </c>
      <c r="AF52" s="39">
        <v>140485</v>
      </c>
      <c r="AG52" s="39">
        <v>0</v>
      </c>
      <c r="AH52" s="39">
        <v>145828</v>
      </c>
      <c r="AI52" s="39">
        <v>150446</v>
      </c>
      <c r="AJ52" s="39">
        <v>0</v>
      </c>
      <c r="AK52" s="39">
        <v>624665</v>
      </c>
      <c r="AL52" s="39">
        <v>4476</v>
      </c>
      <c r="AM52" s="39">
        <v>4272</v>
      </c>
      <c r="AN52" s="39">
        <v>0</v>
      </c>
      <c r="AO52" s="39">
        <v>3452</v>
      </c>
      <c r="AP52" s="39">
        <v>3082</v>
      </c>
      <c r="AQ52" s="39">
        <v>0</v>
      </c>
      <c r="AR52" s="39">
        <v>15282</v>
      </c>
    </row>
    <row r="53" spans="1:44" ht="54.95" customHeight="1">
      <c r="A53" s="37">
        <v>47</v>
      </c>
      <c r="B53" s="38" t="s">
        <v>113</v>
      </c>
      <c r="C53" s="39">
        <v>517398</v>
      </c>
      <c r="D53" s="39">
        <v>270303</v>
      </c>
      <c r="E53" s="39">
        <v>0</v>
      </c>
      <c r="F53" s="39">
        <v>270692</v>
      </c>
      <c r="G53" s="39">
        <v>134527</v>
      </c>
      <c r="H53" s="39">
        <v>0</v>
      </c>
      <c r="I53" s="39">
        <v>1192920</v>
      </c>
      <c r="J53" s="39">
        <v>138924</v>
      </c>
      <c r="K53" s="39">
        <v>74453</v>
      </c>
      <c r="L53" s="39">
        <v>0</v>
      </c>
      <c r="M53" s="39">
        <v>52118</v>
      </c>
      <c r="N53" s="39">
        <v>33530</v>
      </c>
      <c r="O53" s="39">
        <v>0</v>
      </c>
      <c r="P53" s="39">
        <v>299025</v>
      </c>
      <c r="Q53" s="39">
        <v>771798</v>
      </c>
      <c r="R53" s="39">
        <v>377399</v>
      </c>
      <c r="S53" s="39">
        <v>0</v>
      </c>
      <c r="T53" s="39">
        <v>383538</v>
      </c>
      <c r="U53" s="39">
        <v>192591</v>
      </c>
      <c r="V53" s="39">
        <v>0</v>
      </c>
      <c r="W53" s="39">
        <v>1725326</v>
      </c>
      <c r="X53" s="39">
        <v>480616</v>
      </c>
      <c r="Y53" s="39">
        <v>196815</v>
      </c>
      <c r="Z53" s="39">
        <v>0</v>
      </c>
      <c r="AA53" s="39">
        <v>154864</v>
      </c>
      <c r="AB53" s="39">
        <v>73156</v>
      </c>
      <c r="AC53" s="39">
        <v>0</v>
      </c>
      <c r="AD53" s="39">
        <v>905451</v>
      </c>
      <c r="AE53" s="39">
        <v>363146</v>
      </c>
      <c r="AF53" s="39">
        <v>202115</v>
      </c>
      <c r="AG53" s="39">
        <v>0</v>
      </c>
      <c r="AH53" s="39">
        <v>274374</v>
      </c>
      <c r="AI53" s="39">
        <v>160204</v>
      </c>
      <c r="AJ53" s="39">
        <v>0</v>
      </c>
      <c r="AK53" s="39">
        <v>999839</v>
      </c>
      <c r="AL53" s="39">
        <v>7545</v>
      </c>
      <c r="AM53" s="39">
        <v>5312</v>
      </c>
      <c r="AN53" s="39">
        <v>0</v>
      </c>
      <c r="AO53" s="39">
        <v>8125</v>
      </c>
      <c r="AP53" s="39">
        <v>5540</v>
      </c>
      <c r="AQ53" s="39">
        <v>0</v>
      </c>
      <c r="AR53" s="39">
        <v>26522</v>
      </c>
    </row>
    <row r="54" spans="1:44" ht="54.95" customHeight="1">
      <c r="A54" s="37"/>
      <c r="B54" s="38" t="s">
        <v>114</v>
      </c>
      <c r="C54" s="39">
        <v>1197354</v>
      </c>
      <c r="D54" s="39">
        <v>994374</v>
      </c>
      <c r="E54" s="39">
        <v>0</v>
      </c>
      <c r="F54" s="39">
        <v>648627</v>
      </c>
      <c r="G54" s="39">
        <v>539913</v>
      </c>
      <c r="H54" s="39">
        <v>0</v>
      </c>
      <c r="I54" s="39">
        <v>3380268</v>
      </c>
      <c r="J54" s="39">
        <v>232581</v>
      </c>
      <c r="K54" s="39">
        <v>169263</v>
      </c>
      <c r="L54" s="39">
        <v>0</v>
      </c>
      <c r="M54" s="39">
        <v>105217</v>
      </c>
      <c r="N54" s="39">
        <v>89902</v>
      </c>
      <c r="O54" s="39">
        <v>0</v>
      </c>
      <c r="P54" s="39">
        <v>596963</v>
      </c>
      <c r="Q54" s="39">
        <v>1612986</v>
      </c>
      <c r="R54" s="39">
        <v>1243384</v>
      </c>
      <c r="S54" s="39">
        <v>0</v>
      </c>
      <c r="T54" s="39">
        <v>862788</v>
      </c>
      <c r="U54" s="39">
        <v>697278</v>
      </c>
      <c r="V54" s="39">
        <v>0</v>
      </c>
      <c r="W54" s="39">
        <v>4416436</v>
      </c>
      <c r="X54" s="39">
        <v>681036</v>
      </c>
      <c r="Y54" s="39">
        <v>370182</v>
      </c>
      <c r="Z54" s="39">
        <v>0</v>
      </c>
      <c r="AA54" s="39">
        <v>254314</v>
      </c>
      <c r="AB54" s="39">
        <v>170749</v>
      </c>
      <c r="AC54" s="39">
        <v>0</v>
      </c>
      <c r="AD54" s="39">
        <v>1476281</v>
      </c>
      <c r="AE54" s="39">
        <v>740584</v>
      </c>
      <c r="AF54" s="39">
        <v>599073</v>
      </c>
      <c r="AG54" s="39">
        <v>0</v>
      </c>
      <c r="AH54" s="39">
        <v>480795</v>
      </c>
      <c r="AI54" s="39">
        <v>413048</v>
      </c>
      <c r="AJ54" s="39">
        <v>0</v>
      </c>
      <c r="AK54" s="39">
        <v>2233500</v>
      </c>
      <c r="AL54" s="39">
        <v>16383</v>
      </c>
      <c r="AM54" s="39">
        <v>12633</v>
      </c>
      <c r="AN54" s="39">
        <v>0</v>
      </c>
      <c r="AO54" s="39">
        <v>13128</v>
      </c>
      <c r="AP54" s="39">
        <v>10512</v>
      </c>
      <c r="AQ54" s="39">
        <v>0</v>
      </c>
      <c r="AR54" s="39">
        <v>52656</v>
      </c>
    </row>
    <row r="55" spans="1:44" ht="54.95" customHeight="1">
      <c r="A55" s="37">
        <v>48</v>
      </c>
      <c r="B55" s="38" t="s">
        <v>115</v>
      </c>
      <c r="C55" s="39">
        <v>0</v>
      </c>
      <c r="D55" s="39">
        <v>0</v>
      </c>
      <c r="E55" s="39">
        <v>0</v>
      </c>
      <c r="F55" s="39">
        <v>22132</v>
      </c>
      <c r="G55" s="39">
        <v>14451</v>
      </c>
      <c r="H55" s="39">
        <v>0</v>
      </c>
      <c r="I55" s="39">
        <v>36583</v>
      </c>
      <c r="J55" s="39">
        <v>0</v>
      </c>
      <c r="K55" s="39">
        <v>0</v>
      </c>
      <c r="L55" s="39">
        <v>0</v>
      </c>
      <c r="M55" s="39">
        <v>2230</v>
      </c>
      <c r="N55" s="39">
        <v>2146</v>
      </c>
      <c r="O55" s="39">
        <v>0</v>
      </c>
      <c r="P55" s="39">
        <v>4376</v>
      </c>
      <c r="Q55" s="39">
        <v>0</v>
      </c>
      <c r="R55" s="39">
        <v>0</v>
      </c>
      <c r="S55" s="39">
        <v>0</v>
      </c>
      <c r="T55" s="39">
        <v>60234</v>
      </c>
      <c r="U55" s="39">
        <v>31224</v>
      </c>
      <c r="V55" s="39">
        <v>0</v>
      </c>
      <c r="W55" s="39">
        <v>91458</v>
      </c>
      <c r="X55" s="39">
        <v>0</v>
      </c>
      <c r="Y55" s="39">
        <v>0</v>
      </c>
      <c r="Z55" s="39">
        <v>0</v>
      </c>
      <c r="AA55" s="39">
        <v>4982</v>
      </c>
      <c r="AB55" s="39">
        <v>2885</v>
      </c>
      <c r="AC55" s="39">
        <v>0</v>
      </c>
      <c r="AD55" s="39">
        <v>7867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</row>
    <row r="56" spans="1:44" ht="54.95" customHeight="1">
      <c r="A56" s="37">
        <v>49</v>
      </c>
      <c r="B56" s="38" t="s">
        <v>116</v>
      </c>
      <c r="C56" s="39">
        <v>18445</v>
      </c>
      <c r="D56" s="39">
        <v>12495</v>
      </c>
      <c r="E56" s="39">
        <v>0</v>
      </c>
      <c r="F56" s="39">
        <v>18123</v>
      </c>
      <c r="G56" s="39">
        <v>13511</v>
      </c>
      <c r="H56" s="39">
        <v>0</v>
      </c>
      <c r="I56" s="39">
        <v>62574</v>
      </c>
      <c r="J56" s="39">
        <v>7986</v>
      </c>
      <c r="K56" s="39">
        <v>4225</v>
      </c>
      <c r="L56" s="39">
        <v>0</v>
      </c>
      <c r="M56" s="39">
        <v>3930</v>
      </c>
      <c r="N56" s="39">
        <v>2180</v>
      </c>
      <c r="O56" s="39">
        <v>31</v>
      </c>
      <c r="P56" s="39">
        <v>18352</v>
      </c>
      <c r="Q56" s="39">
        <v>57551</v>
      </c>
      <c r="R56" s="39">
        <v>29638</v>
      </c>
      <c r="S56" s="39">
        <v>0</v>
      </c>
      <c r="T56" s="39">
        <v>78981</v>
      </c>
      <c r="U56" s="39">
        <v>46884</v>
      </c>
      <c r="V56" s="39">
        <v>0</v>
      </c>
      <c r="W56" s="39">
        <v>213054</v>
      </c>
      <c r="X56" s="39">
        <v>23296</v>
      </c>
      <c r="Y56" s="39">
        <v>10016</v>
      </c>
      <c r="Z56" s="39">
        <v>0</v>
      </c>
      <c r="AA56" s="39">
        <v>7988</v>
      </c>
      <c r="AB56" s="39">
        <v>4555</v>
      </c>
      <c r="AC56" s="39">
        <v>0</v>
      </c>
      <c r="AD56" s="39">
        <v>45855</v>
      </c>
      <c r="AE56" s="39">
        <v>11209</v>
      </c>
      <c r="AF56" s="39">
        <v>8044</v>
      </c>
      <c r="AG56" s="39">
        <v>0</v>
      </c>
      <c r="AH56" s="39">
        <v>8819</v>
      </c>
      <c r="AI56" s="39">
        <v>7856</v>
      </c>
      <c r="AJ56" s="39">
        <v>0</v>
      </c>
      <c r="AK56" s="39">
        <v>35928</v>
      </c>
      <c r="AL56" s="39">
        <v>245</v>
      </c>
      <c r="AM56" s="39">
        <v>108</v>
      </c>
      <c r="AN56" s="39">
        <v>0</v>
      </c>
      <c r="AO56" s="39">
        <v>347</v>
      </c>
      <c r="AP56" s="39">
        <v>128</v>
      </c>
      <c r="AQ56" s="39">
        <v>0</v>
      </c>
      <c r="AR56" s="39">
        <v>828</v>
      </c>
    </row>
    <row r="57" spans="1:44" ht="54.95" customHeight="1">
      <c r="A57" s="37"/>
      <c r="B57" s="38" t="s">
        <v>117</v>
      </c>
      <c r="C57" s="39">
        <v>18445</v>
      </c>
      <c r="D57" s="39">
        <v>12495</v>
      </c>
      <c r="E57" s="39">
        <v>0</v>
      </c>
      <c r="F57" s="39">
        <v>40255</v>
      </c>
      <c r="G57" s="39">
        <v>27962</v>
      </c>
      <c r="H57" s="39">
        <v>0</v>
      </c>
      <c r="I57" s="39">
        <v>99157</v>
      </c>
      <c r="J57" s="39">
        <v>7986</v>
      </c>
      <c r="K57" s="39">
        <v>4225</v>
      </c>
      <c r="L57" s="39">
        <v>0</v>
      </c>
      <c r="M57" s="39">
        <v>6160</v>
      </c>
      <c r="N57" s="39">
        <v>4326</v>
      </c>
      <c r="O57" s="39">
        <v>31</v>
      </c>
      <c r="P57" s="39">
        <v>22728</v>
      </c>
      <c r="Q57" s="39">
        <v>57551</v>
      </c>
      <c r="R57" s="39">
        <v>29638</v>
      </c>
      <c r="S57" s="39">
        <v>0</v>
      </c>
      <c r="T57" s="39">
        <v>139215</v>
      </c>
      <c r="U57" s="39">
        <v>78108</v>
      </c>
      <c r="V57" s="39">
        <v>0</v>
      </c>
      <c r="W57" s="39">
        <v>304512</v>
      </c>
      <c r="X57" s="39">
        <v>23296</v>
      </c>
      <c r="Y57" s="39">
        <v>10016</v>
      </c>
      <c r="Z57" s="39">
        <v>0</v>
      </c>
      <c r="AA57" s="39">
        <v>12970</v>
      </c>
      <c r="AB57" s="39">
        <v>7440</v>
      </c>
      <c r="AC57" s="39">
        <v>0</v>
      </c>
      <c r="AD57" s="39">
        <v>53722</v>
      </c>
      <c r="AE57" s="39">
        <v>11209</v>
      </c>
      <c r="AF57" s="39">
        <v>8044</v>
      </c>
      <c r="AG57" s="39">
        <v>0</v>
      </c>
      <c r="AH57" s="39">
        <v>8819</v>
      </c>
      <c r="AI57" s="39">
        <v>7856</v>
      </c>
      <c r="AJ57" s="39">
        <v>0</v>
      </c>
      <c r="AK57" s="39">
        <v>35928</v>
      </c>
      <c r="AL57" s="39">
        <v>245</v>
      </c>
      <c r="AM57" s="39">
        <v>108</v>
      </c>
      <c r="AN57" s="39">
        <v>0</v>
      </c>
      <c r="AO57" s="39">
        <v>347</v>
      </c>
      <c r="AP57" s="39">
        <v>128</v>
      </c>
      <c r="AQ57" s="39">
        <v>0</v>
      </c>
      <c r="AR57" s="39">
        <v>828</v>
      </c>
    </row>
    <row r="58" spans="1:44" ht="54.95" customHeight="1">
      <c r="A58" s="37"/>
      <c r="B58" s="38" t="s">
        <v>118</v>
      </c>
      <c r="C58" s="39">
        <v>7714299</v>
      </c>
      <c r="D58" s="39">
        <v>7102359</v>
      </c>
      <c r="E58" s="39">
        <v>239</v>
      </c>
      <c r="F58" s="39">
        <v>12452423</v>
      </c>
      <c r="G58" s="39">
        <v>9691558</v>
      </c>
      <c r="H58" s="39">
        <v>827</v>
      </c>
      <c r="I58" s="39">
        <v>36961705</v>
      </c>
      <c r="J58" s="39">
        <v>744017</v>
      </c>
      <c r="K58" s="39">
        <v>552724</v>
      </c>
      <c r="L58" s="39">
        <v>81</v>
      </c>
      <c r="M58" s="39">
        <v>914071</v>
      </c>
      <c r="N58" s="39">
        <v>591611</v>
      </c>
      <c r="O58" s="39">
        <v>542</v>
      </c>
      <c r="P58" s="39">
        <v>2803046</v>
      </c>
      <c r="Q58" s="39">
        <v>9203941</v>
      </c>
      <c r="R58" s="39">
        <v>8033307</v>
      </c>
      <c r="S58" s="39">
        <v>421</v>
      </c>
      <c r="T58" s="39">
        <v>14574704</v>
      </c>
      <c r="U58" s="39">
        <v>10503213</v>
      </c>
      <c r="V58" s="39">
        <v>1414</v>
      </c>
      <c r="W58" s="39">
        <v>42317000</v>
      </c>
      <c r="X58" s="39">
        <v>1736240</v>
      </c>
      <c r="Y58" s="39">
        <v>1183402</v>
      </c>
      <c r="Z58" s="39">
        <v>434</v>
      </c>
      <c r="AA58" s="39">
        <v>1974496</v>
      </c>
      <c r="AB58" s="39">
        <v>1269930</v>
      </c>
      <c r="AC58" s="39">
        <v>2147</v>
      </c>
      <c r="AD58" s="39">
        <v>6166649</v>
      </c>
      <c r="AE58" s="39">
        <v>4371181</v>
      </c>
      <c r="AF58" s="39">
        <v>3990305</v>
      </c>
      <c r="AG58" s="39">
        <v>160</v>
      </c>
      <c r="AH58" s="39">
        <v>7795416</v>
      </c>
      <c r="AI58" s="39">
        <v>5923808</v>
      </c>
      <c r="AJ58" s="39">
        <v>547</v>
      </c>
      <c r="AK58" s="39">
        <v>22081417</v>
      </c>
      <c r="AL58" s="39">
        <v>56143</v>
      </c>
      <c r="AM58" s="39">
        <v>40992</v>
      </c>
      <c r="AN58" s="39">
        <v>2</v>
      </c>
      <c r="AO58" s="39">
        <v>85510</v>
      </c>
      <c r="AP58" s="39">
        <v>60135</v>
      </c>
      <c r="AQ58" s="39">
        <v>15</v>
      </c>
      <c r="AR58" s="39">
        <v>242797</v>
      </c>
    </row>
  </sheetData>
  <mergeCells count="20">
    <mergeCell ref="P3:P4"/>
    <mergeCell ref="C1:P1"/>
    <mergeCell ref="Q1:AD1"/>
    <mergeCell ref="AE1:AR1"/>
    <mergeCell ref="C2:P2"/>
    <mergeCell ref="Q2:AD2"/>
    <mergeCell ref="AE2:AR2"/>
    <mergeCell ref="AL3:AQ3"/>
    <mergeCell ref="AR3:AR4"/>
    <mergeCell ref="Q3:V3"/>
    <mergeCell ref="W3:W4"/>
    <mergeCell ref="X3:AC3"/>
    <mergeCell ref="AD3:AD4"/>
    <mergeCell ref="AE3:AJ3"/>
    <mergeCell ref="AK3:AK4"/>
    <mergeCell ref="A3:A4"/>
    <mergeCell ref="B3:B4"/>
    <mergeCell ref="C3:H3"/>
    <mergeCell ref="I3:I4"/>
    <mergeCell ref="J3:O3"/>
  </mergeCells>
  <pageMargins left="0.7" right="0.7" top="0.75" bottom="0.75" header="0.3" footer="0.3"/>
  <pageSetup paperSize="9" scale="10" orientation="landscape" verticalDpi="0" r:id="rId1"/>
  <colBreaks count="2" manualBreakCount="2">
    <brk id="16" max="1048575" man="1"/>
    <brk id="30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34"/>
  <sheetViews>
    <sheetView view="pageBreakPreview" zoomScale="60" workbookViewId="0">
      <selection sqref="A1:A1048576"/>
    </sheetView>
  </sheetViews>
  <sheetFormatPr defaultRowHeight="15"/>
  <cols>
    <col min="1" max="1" width="28.5703125" style="45" customWidth="1"/>
    <col min="2" max="3" width="15.7109375" style="45" customWidth="1"/>
    <col min="4" max="4" width="10.42578125" style="45" customWidth="1"/>
    <col min="5" max="6" width="15.7109375" style="45" customWidth="1"/>
    <col min="7" max="7" width="8.140625" style="45" customWidth="1"/>
    <col min="8" max="10" width="15.7109375" style="45" customWidth="1"/>
    <col min="11" max="11" width="10.28515625" style="45" customWidth="1"/>
    <col min="12" max="13" width="15.7109375" style="45" customWidth="1"/>
    <col min="14" max="14" width="8.85546875" style="45" customWidth="1"/>
    <col min="15" max="15" width="15.7109375" style="45" customWidth="1"/>
    <col min="16" max="16" width="14.28515625" style="45" customWidth="1"/>
    <col min="17" max="17" width="15.7109375" style="45" customWidth="1"/>
    <col min="18" max="18" width="10.42578125" style="45" customWidth="1"/>
    <col min="19" max="19" width="14.28515625" style="45" customWidth="1"/>
    <col min="20" max="20" width="15.7109375" style="45" customWidth="1"/>
    <col min="21" max="21" width="11" style="45" customWidth="1"/>
    <col min="22" max="24" width="15.7109375" style="45" customWidth="1"/>
    <col min="25" max="25" width="9" style="45" customWidth="1"/>
    <col min="26" max="27" width="15.7109375" style="45" customWidth="1"/>
    <col min="28" max="28" width="9.28515625" style="45" customWidth="1"/>
    <col min="29" max="31" width="15.7109375" style="45" customWidth="1"/>
    <col min="32" max="32" width="11.42578125" style="45" customWidth="1"/>
    <col min="33" max="33" width="12.85546875" style="45" customWidth="1"/>
    <col min="34" max="34" width="15.7109375" style="45" customWidth="1"/>
    <col min="35" max="35" width="8.85546875" style="45" customWidth="1"/>
    <col min="36" max="38" width="15.7109375" style="45" customWidth="1"/>
    <col min="39" max="39" width="11" style="45" customWidth="1"/>
    <col min="40" max="41" width="15.7109375" style="45" customWidth="1"/>
    <col min="42" max="42" width="8.28515625" style="45" customWidth="1"/>
    <col min="43" max="43" width="13.28515625" style="45" customWidth="1"/>
    <col min="44" max="16384" width="9.140625" style="45"/>
  </cols>
  <sheetData>
    <row r="1" spans="1:43" ht="69.75" customHeight="1">
      <c r="A1" s="44" t="s">
        <v>119</v>
      </c>
      <c r="B1" s="556" t="s">
        <v>120</v>
      </c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 t="s">
        <v>121</v>
      </c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 t="s">
        <v>122</v>
      </c>
      <c r="AE1" s="556"/>
      <c r="AF1" s="556"/>
      <c r="AG1" s="556"/>
      <c r="AH1" s="556"/>
      <c r="AI1" s="556"/>
      <c r="AJ1" s="556"/>
      <c r="AK1" s="556"/>
      <c r="AL1" s="556"/>
      <c r="AM1" s="556"/>
      <c r="AN1" s="556"/>
      <c r="AO1" s="556"/>
      <c r="AP1" s="556"/>
      <c r="AQ1" s="556"/>
    </row>
    <row r="2" spans="1:43" ht="39.75" customHeight="1">
      <c r="A2" s="46"/>
      <c r="B2" s="557" t="s">
        <v>70</v>
      </c>
      <c r="C2" s="557"/>
      <c r="D2" s="557"/>
      <c r="E2" s="557"/>
      <c r="F2" s="557"/>
      <c r="G2" s="557"/>
      <c r="H2" s="557"/>
      <c r="I2" s="557" t="s">
        <v>72</v>
      </c>
      <c r="J2" s="557"/>
      <c r="K2" s="557"/>
      <c r="L2" s="557"/>
      <c r="M2" s="557"/>
      <c r="N2" s="557"/>
      <c r="O2" s="557"/>
      <c r="P2" s="557" t="s">
        <v>123</v>
      </c>
      <c r="Q2" s="557"/>
      <c r="R2" s="557"/>
      <c r="S2" s="557"/>
      <c r="T2" s="557"/>
      <c r="U2" s="557"/>
      <c r="V2" s="557"/>
      <c r="W2" s="557" t="s">
        <v>74</v>
      </c>
      <c r="X2" s="557"/>
      <c r="Y2" s="557"/>
      <c r="Z2" s="557"/>
      <c r="AA2" s="557"/>
      <c r="AB2" s="557"/>
      <c r="AC2" s="557"/>
      <c r="AD2" s="557" t="s">
        <v>75</v>
      </c>
      <c r="AE2" s="557"/>
      <c r="AF2" s="557"/>
      <c r="AG2" s="557"/>
      <c r="AH2" s="557"/>
      <c r="AI2" s="557"/>
      <c r="AJ2" s="557"/>
      <c r="AK2" s="557" t="s">
        <v>76</v>
      </c>
      <c r="AL2" s="557"/>
      <c r="AM2" s="557"/>
      <c r="AN2" s="557"/>
      <c r="AO2" s="557"/>
      <c r="AP2" s="557"/>
      <c r="AQ2" s="557"/>
    </row>
    <row r="3" spans="1:43" ht="41.25" customHeight="1">
      <c r="A3" s="46" t="s">
        <v>124</v>
      </c>
      <c r="B3" s="47" t="s">
        <v>125</v>
      </c>
      <c r="C3" s="47" t="s">
        <v>126</v>
      </c>
      <c r="D3" s="47" t="s">
        <v>127</v>
      </c>
      <c r="E3" s="47" t="s">
        <v>128</v>
      </c>
      <c r="F3" s="47" t="s">
        <v>129</v>
      </c>
      <c r="G3" s="47" t="s">
        <v>130</v>
      </c>
      <c r="H3" s="46" t="s">
        <v>71</v>
      </c>
      <c r="I3" s="47" t="s">
        <v>125</v>
      </c>
      <c r="J3" s="47" t="s">
        <v>126</v>
      </c>
      <c r="K3" s="47" t="s">
        <v>127</v>
      </c>
      <c r="L3" s="47" t="s">
        <v>128</v>
      </c>
      <c r="M3" s="47" t="s">
        <v>129</v>
      </c>
      <c r="N3" s="47" t="s">
        <v>130</v>
      </c>
      <c r="O3" s="46" t="s">
        <v>71</v>
      </c>
      <c r="P3" s="47" t="s">
        <v>125</v>
      </c>
      <c r="Q3" s="47" t="s">
        <v>126</v>
      </c>
      <c r="R3" s="47" t="s">
        <v>127</v>
      </c>
      <c r="S3" s="47" t="s">
        <v>128</v>
      </c>
      <c r="T3" s="47" t="s">
        <v>129</v>
      </c>
      <c r="U3" s="47" t="s">
        <v>130</v>
      </c>
      <c r="V3" s="46" t="s">
        <v>71</v>
      </c>
      <c r="W3" s="47" t="s">
        <v>125</v>
      </c>
      <c r="X3" s="47" t="s">
        <v>126</v>
      </c>
      <c r="Y3" s="47" t="s">
        <v>127</v>
      </c>
      <c r="Z3" s="47" t="s">
        <v>128</v>
      </c>
      <c r="AA3" s="47" t="s">
        <v>129</v>
      </c>
      <c r="AB3" s="47" t="s">
        <v>130</v>
      </c>
      <c r="AC3" s="46" t="s">
        <v>71</v>
      </c>
      <c r="AD3" s="47" t="s">
        <v>125</v>
      </c>
      <c r="AE3" s="47" t="s">
        <v>126</v>
      </c>
      <c r="AF3" s="47" t="s">
        <v>127</v>
      </c>
      <c r="AG3" s="47" t="s">
        <v>128</v>
      </c>
      <c r="AH3" s="47" t="s">
        <v>129</v>
      </c>
      <c r="AI3" s="47" t="s">
        <v>130</v>
      </c>
      <c r="AJ3" s="46" t="s">
        <v>71</v>
      </c>
      <c r="AK3" s="47" t="s">
        <v>125</v>
      </c>
      <c r="AL3" s="47" t="s">
        <v>126</v>
      </c>
      <c r="AM3" s="47" t="s">
        <v>127</v>
      </c>
      <c r="AN3" s="47" t="s">
        <v>128</v>
      </c>
      <c r="AO3" s="47" t="s">
        <v>129</v>
      </c>
      <c r="AP3" s="47" t="s">
        <v>130</v>
      </c>
      <c r="AQ3" s="46" t="s">
        <v>71</v>
      </c>
    </row>
    <row r="4" spans="1:43" ht="20.100000000000001" customHeight="1">
      <c r="A4" s="46" t="s">
        <v>131</v>
      </c>
      <c r="B4" s="46">
        <v>251246</v>
      </c>
      <c r="C4" s="46">
        <v>162831</v>
      </c>
      <c r="D4" s="46">
        <v>3</v>
      </c>
      <c r="E4" s="46">
        <v>320484</v>
      </c>
      <c r="F4" s="46">
        <v>173823</v>
      </c>
      <c r="G4" s="46">
        <v>85</v>
      </c>
      <c r="H4" s="46">
        <v>908472</v>
      </c>
      <c r="I4" s="46">
        <v>42382</v>
      </c>
      <c r="J4" s="46">
        <v>24735</v>
      </c>
      <c r="K4" s="46">
        <v>2</v>
      </c>
      <c r="L4" s="46">
        <v>44214</v>
      </c>
      <c r="M4" s="46">
        <v>29438</v>
      </c>
      <c r="N4" s="46">
        <v>2</v>
      </c>
      <c r="O4" s="46">
        <v>140773</v>
      </c>
      <c r="P4" s="46">
        <v>330224</v>
      </c>
      <c r="Q4" s="46">
        <v>220348</v>
      </c>
      <c r="R4" s="46">
        <v>3</v>
      </c>
      <c r="S4" s="46">
        <v>389494</v>
      </c>
      <c r="T4" s="46">
        <v>224934</v>
      </c>
      <c r="U4" s="46">
        <v>118</v>
      </c>
      <c r="V4" s="46">
        <v>1165121</v>
      </c>
      <c r="W4" s="46">
        <v>93373</v>
      </c>
      <c r="X4" s="46">
        <v>45774</v>
      </c>
      <c r="Y4" s="46">
        <v>54</v>
      </c>
      <c r="Z4" s="46">
        <v>45156</v>
      </c>
      <c r="AA4" s="46">
        <v>19697</v>
      </c>
      <c r="AB4" s="46">
        <v>150</v>
      </c>
      <c r="AC4" s="46">
        <v>204204</v>
      </c>
      <c r="AD4" s="46">
        <v>194483</v>
      </c>
      <c r="AE4" s="46">
        <v>137223</v>
      </c>
      <c r="AF4" s="46">
        <v>3</v>
      </c>
      <c r="AG4" s="46">
        <v>646226</v>
      </c>
      <c r="AH4" s="46">
        <v>446918</v>
      </c>
      <c r="AI4" s="46">
        <v>45</v>
      </c>
      <c r="AJ4" s="46">
        <v>1424898</v>
      </c>
      <c r="AK4" s="46">
        <v>2194</v>
      </c>
      <c r="AL4" s="46">
        <v>1375</v>
      </c>
      <c r="AM4" s="46">
        <v>0</v>
      </c>
      <c r="AN4" s="46">
        <v>2279</v>
      </c>
      <c r="AO4" s="46">
        <v>1381</v>
      </c>
      <c r="AP4" s="46">
        <v>0</v>
      </c>
      <c r="AQ4" s="46">
        <v>7229</v>
      </c>
    </row>
    <row r="5" spans="1:43" ht="20.100000000000001" customHeight="1">
      <c r="A5" s="46" t="s">
        <v>132</v>
      </c>
      <c r="B5" s="46">
        <v>371328</v>
      </c>
      <c r="C5" s="46">
        <v>297814</v>
      </c>
      <c r="D5" s="46">
        <v>32</v>
      </c>
      <c r="E5" s="46">
        <v>532042</v>
      </c>
      <c r="F5" s="46">
        <v>414508</v>
      </c>
      <c r="G5" s="46">
        <v>0</v>
      </c>
      <c r="H5" s="46">
        <v>1615724</v>
      </c>
      <c r="I5" s="46">
        <v>28676</v>
      </c>
      <c r="J5" s="46">
        <v>18794</v>
      </c>
      <c r="K5" s="46">
        <v>10</v>
      </c>
      <c r="L5" s="46">
        <v>9883</v>
      </c>
      <c r="M5" s="46">
        <v>5407</v>
      </c>
      <c r="N5" s="46">
        <v>7</v>
      </c>
      <c r="O5" s="46">
        <v>62777</v>
      </c>
      <c r="P5" s="46">
        <v>397825</v>
      </c>
      <c r="Q5" s="46">
        <v>291893</v>
      </c>
      <c r="R5" s="46">
        <v>47</v>
      </c>
      <c r="S5" s="46">
        <v>282637</v>
      </c>
      <c r="T5" s="46">
        <v>212928</v>
      </c>
      <c r="U5" s="46">
        <v>3</v>
      </c>
      <c r="V5" s="46">
        <v>1185333</v>
      </c>
      <c r="W5" s="46">
        <v>72573</v>
      </c>
      <c r="X5" s="46">
        <v>56997</v>
      </c>
      <c r="Y5" s="46">
        <v>7</v>
      </c>
      <c r="Z5" s="46">
        <v>25784</v>
      </c>
      <c r="AA5" s="46">
        <v>18128</v>
      </c>
      <c r="AB5" s="46">
        <v>5</v>
      </c>
      <c r="AC5" s="46">
        <v>173494</v>
      </c>
      <c r="AD5" s="46">
        <v>190728</v>
      </c>
      <c r="AE5" s="46">
        <v>133409</v>
      </c>
      <c r="AF5" s="46">
        <v>32</v>
      </c>
      <c r="AG5" s="46">
        <v>158409</v>
      </c>
      <c r="AH5" s="46">
        <v>120942</v>
      </c>
      <c r="AI5" s="46">
        <v>0</v>
      </c>
      <c r="AJ5" s="46">
        <v>603520</v>
      </c>
      <c r="AK5" s="46">
        <v>1939</v>
      </c>
      <c r="AL5" s="46">
        <v>1176</v>
      </c>
      <c r="AM5" s="46">
        <v>0</v>
      </c>
      <c r="AN5" s="46">
        <v>1041</v>
      </c>
      <c r="AO5" s="46">
        <v>705</v>
      </c>
      <c r="AP5" s="46">
        <v>1</v>
      </c>
      <c r="AQ5" s="46">
        <v>4862</v>
      </c>
    </row>
    <row r="6" spans="1:43" ht="20.100000000000001" customHeight="1">
      <c r="A6" s="46" t="s">
        <v>133</v>
      </c>
      <c r="B6" s="46">
        <v>275888</v>
      </c>
      <c r="C6" s="46">
        <v>213918</v>
      </c>
      <c r="D6" s="46">
        <v>22</v>
      </c>
      <c r="E6" s="46">
        <v>4033729</v>
      </c>
      <c r="F6" s="46">
        <v>2687844</v>
      </c>
      <c r="G6" s="46">
        <v>383</v>
      </c>
      <c r="H6" s="46">
        <v>7211784</v>
      </c>
      <c r="I6" s="46">
        <v>18776</v>
      </c>
      <c r="J6" s="46">
        <v>12841</v>
      </c>
      <c r="K6" s="46">
        <v>0</v>
      </c>
      <c r="L6" s="46">
        <v>293771</v>
      </c>
      <c r="M6" s="46">
        <v>177725</v>
      </c>
      <c r="N6" s="46">
        <v>24</v>
      </c>
      <c r="O6" s="46">
        <v>503137</v>
      </c>
      <c r="P6" s="46">
        <v>270959</v>
      </c>
      <c r="Q6" s="46">
        <v>202813</v>
      </c>
      <c r="R6" s="46">
        <v>24</v>
      </c>
      <c r="S6" s="46">
        <v>4809656</v>
      </c>
      <c r="T6" s="46">
        <v>2818002</v>
      </c>
      <c r="U6" s="46">
        <v>573</v>
      </c>
      <c r="V6" s="46">
        <v>8102027</v>
      </c>
      <c r="W6" s="46">
        <v>43913</v>
      </c>
      <c r="X6" s="46">
        <v>29964</v>
      </c>
      <c r="Y6" s="46">
        <v>2</v>
      </c>
      <c r="Z6" s="46">
        <v>809655</v>
      </c>
      <c r="AA6" s="46">
        <v>502910</v>
      </c>
      <c r="AB6" s="46">
        <v>366</v>
      </c>
      <c r="AC6" s="46">
        <v>1386810</v>
      </c>
      <c r="AD6" s="46">
        <v>140301</v>
      </c>
      <c r="AE6" s="46">
        <v>121326</v>
      </c>
      <c r="AF6" s="46">
        <v>11</v>
      </c>
      <c r="AG6" s="46">
        <v>2308339</v>
      </c>
      <c r="AH6" s="46">
        <v>1405723</v>
      </c>
      <c r="AI6" s="46">
        <v>291</v>
      </c>
      <c r="AJ6" s="46">
        <v>3975991</v>
      </c>
      <c r="AK6" s="46">
        <v>1801</v>
      </c>
      <c r="AL6" s="46">
        <v>1239</v>
      </c>
      <c r="AM6" s="46">
        <v>0</v>
      </c>
      <c r="AN6" s="46">
        <v>33230</v>
      </c>
      <c r="AO6" s="46">
        <v>21909</v>
      </c>
      <c r="AP6" s="46">
        <v>5</v>
      </c>
      <c r="AQ6" s="46">
        <v>58184</v>
      </c>
    </row>
    <row r="7" spans="1:43" ht="20.100000000000001" customHeight="1">
      <c r="A7" s="46" t="s">
        <v>134</v>
      </c>
      <c r="B7" s="46">
        <v>566100</v>
      </c>
      <c r="C7" s="46">
        <v>417783</v>
      </c>
      <c r="D7" s="46">
        <v>0</v>
      </c>
      <c r="E7" s="46">
        <v>423486</v>
      </c>
      <c r="F7" s="46">
        <v>306924</v>
      </c>
      <c r="G7" s="46">
        <v>28</v>
      </c>
      <c r="H7" s="46">
        <v>1714321</v>
      </c>
      <c r="I7" s="46">
        <v>61587</v>
      </c>
      <c r="J7" s="46">
        <v>38769</v>
      </c>
      <c r="K7" s="46">
        <v>16</v>
      </c>
      <c r="L7" s="46">
        <v>37879</v>
      </c>
      <c r="M7" s="46">
        <v>23379</v>
      </c>
      <c r="N7" s="46">
        <v>23</v>
      </c>
      <c r="O7" s="46">
        <v>161653</v>
      </c>
      <c r="P7" s="46">
        <v>678649</v>
      </c>
      <c r="Q7" s="46">
        <v>444195</v>
      </c>
      <c r="R7" s="46">
        <v>2</v>
      </c>
      <c r="S7" s="46">
        <v>563621</v>
      </c>
      <c r="T7" s="46">
        <v>337294</v>
      </c>
      <c r="U7" s="46">
        <v>85</v>
      </c>
      <c r="V7" s="46">
        <v>2023846</v>
      </c>
      <c r="W7" s="46">
        <v>125402</v>
      </c>
      <c r="X7" s="46">
        <v>74431</v>
      </c>
      <c r="Y7" s="46">
        <v>31</v>
      </c>
      <c r="Z7" s="46">
        <v>97528</v>
      </c>
      <c r="AA7" s="46">
        <v>46295</v>
      </c>
      <c r="AB7" s="46">
        <v>239</v>
      </c>
      <c r="AC7" s="46">
        <v>343926</v>
      </c>
      <c r="AD7" s="46">
        <v>295709</v>
      </c>
      <c r="AE7" s="46">
        <v>221801</v>
      </c>
      <c r="AF7" s="46">
        <v>0</v>
      </c>
      <c r="AG7" s="46">
        <v>271888</v>
      </c>
      <c r="AH7" s="46">
        <v>153505</v>
      </c>
      <c r="AI7" s="46">
        <v>13</v>
      </c>
      <c r="AJ7" s="46">
        <v>942916</v>
      </c>
      <c r="AK7" s="46">
        <v>3248</v>
      </c>
      <c r="AL7" s="46">
        <v>1670</v>
      </c>
      <c r="AM7" s="46">
        <v>0</v>
      </c>
      <c r="AN7" s="46">
        <v>3486</v>
      </c>
      <c r="AO7" s="46">
        <v>3494</v>
      </c>
      <c r="AP7" s="46">
        <v>3</v>
      </c>
      <c r="AQ7" s="46">
        <v>11901</v>
      </c>
    </row>
    <row r="8" spans="1:43" ht="20.100000000000001" customHeight="1">
      <c r="A8" s="46" t="s">
        <v>135</v>
      </c>
      <c r="B8" s="46">
        <v>330338</v>
      </c>
      <c r="C8" s="46">
        <v>237855</v>
      </c>
      <c r="D8" s="46">
        <v>61</v>
      </c>
      <c r="E8" s="46">
        <v>343407</v>
      </c>
      <c r="F8" s="46">
        <v>273535</v>
      </c>
      <c r="G8" s="46">
        <v>42</v>
      </c>
      <c r="H8" s="46">
        <v>1185238</v>
      </c>
      <c r="I8" s="46">
        <v>25797</v>
      </c>
      <c r="J8" s="46">
        <v>19909</v>
      </c>
      <c r="K8" s="46">
        <v>0</v>
      </c>
      <c r="L8" s="46">
        <v>26666</v>
      </c>
      <c r="M8" s="46">
        <v>20064</v>
      </c>
      <c r="N8" s="46">
        <v>5</v>
      </c>
      <c r="O8" s="46">
        <v>92441</v>
      </c>
      <c r="P8" s="46">
        <v>359381</v>
      </c>
      <c r="Q8" s="46">
        <v>264326</v>
      </c>
      <c r="R8" s="46">
        <v>87</v>
      </c>
      <c r="S8" s="46">
        <v>404731</v>
      </c>
      <c r="T8" s="46">
        <v>293780</v>
      </c>
      <c r="U8" s="46">
        <v>1</v>
      </c>
      <c r="V8" s="46">
        <v>1322306</v>
      </c>
      <c r="W8" s="46">
        <v>43107</v>
      </c>
      <c r="X8" s="46">
        <v>27683</v>
      </c>
      <c r="Y8" s="46">
        <v>2</v>
      </c>
      <c r="Z8" s="46">
        <v>45503</v>
      </c>
      <c r="AA8" s="46">
        <v>28647</v>
      </c>
      <c r="AB8" s="46">
        <v>65</v>
      </c>
      <c r="AC8" s="46">
        <v>145007</v>
      </c>
      <c r="AD8" s="46">
        <v>190862</v>
      </c>
      <c r="AE8" s="46">
        <v>106039</v>
      </c>
      <c r="AF8" s="46">
        <v>44</v>
      </c>
      <c r="AG8" s="46">
        <v>196794</v>
      </c>
      <c r="AH8" s="46">
        <v>156865</v>
      </c>
      <c r="AI8" s="46">
        <v>18</v>
      </c>
      <c r="AJ8" s="46">
        <v>650622</v>
      </c>
      <c r="AK8" s="46">
        <v>3401</v>
      </c>
      <c r="AL8" s="46">
        <v>1546</v>
      </c>
      <c r="AM8" s="46">
        <v>0</v>
      </c>
      <c r="AN8" s="46">
        <v>2301</v>
      </c>
      <c r="AO8" s="46">
        <v>1398</v>
      </c>
      <c r="AP8" s="46">
        <v>0</v>
      </c>
      <c r="AQ8" s="46">
        <v>8646</v>
      </c>
    </row>
    <row r="9" spans="1:43" ht="20.100000000000001" customHeight="1">
      <c r="A9" s="46" t="s">
        <v>136</v>
      </c>
      <c r="B9" s="46">
        <v>126819</v>
      </c>
      <c r="C9" s="46">
        <v>131634</v>
      </c>
      <c r="D9" s="46">
        <v>10</v>
      </c>
      <c r="E9" s="46">
        <v>159431</v>
      </c>
      <c r="F9" s="46">
        <v>130129</v>
      </c>
      <c r="G9" s="46">
        <v>7</v>
      </c>
      <c r="H9" s="46">
        <v>548030</v>
      </c>
      <c r="I9" s="46">
        <v>10057</v>
      </c>
      <c r="J9" s="46">
        <v>8838</v>
      </c>
      <c r="K9" s="46">
        <v>4</v>
      </c>
      <c r="L9" s="46">
        <v>17327</v>
      </c>
      <c r="M9" s="46">
        <v>9634</v>
      </c>
      <c r="N9" s="46">
        <v>50</v>
      </c>
      <c r="O9" s="46">
        <v>45910</v>
      </c>
      <c r="P9" s="46">
        <v>160332</v>
      </c>
      <c r="Q9" s="46">
        <v>158430</v>
      </c>
      <c r="R9" s="46">
        <v>14</v>
      </c>
      <c r="S9" s="46">
        <v>187729</v>
      </c>
      <c r="T9" s="46">
        <v>165672</v>
      </c>
      <c r="U9" s="46">
        <v>9</v>
      </c>
      <c r="V9" s="46">
        <v>672186</v>
      </c>
      <c r="W9" s="46">
        <v>17218</v>
      </c>
      <c r="X9" s="46">
        <v>13977</v>
      </c>
      <c r="Y9" s="46">
        <v>34</v>
      </c>
      <c r="Z9" s="46">
        <v>20662</v>
      </c>
      <c r="AA9" s="46">
        <v>13231</v>
      </c>
      <c r="AB9" s="46">
        <v>46</v>
      </c>
      <c r="AC9" s="46">
        <v>65168</v>
      </c>
      <c r="AD9" s="46">
        <v>115308</v>
      </c>
      <c r="AE9" s="46">
        <v>112415</v>
      </c>
      <c r="AF9" s="46">
        <v>7</v>
      </c>
      <c r="AG9" s="46">
        <v>163202</v>
      </c>
      <c r="AH9" s="46">
        <v>130890</v>
      </c>
      <c r="AI9" s="46">
        <v>2</v>
      </c>
      <c r="AJ9" s="46">
        <v>521824</v>
      </c>
      <c r="AK9" s="46">
        <v>863</v>
      </c>
      <c r="AL9" s="46">
        <v>548</v>
      </c>
      <c r="AM9" s="46">
        <v>0</v>
      </c>
      <c r="AN9" s="46">
        <v>1054</v>
      </c>
      <c r="AO9" s="46">
        <v>512</v>
      </c>
      <c r="AP9" s="46">
        <v>0</v>
      </c>
      <c r="AQ9" s="46">
        <v>2977</v>
      </c>
    </row>
    <row r="10" spans="1:43" ht="20.100000000000001" customHeight="1">
      <c r="A10" s="46" t="s">
        <v>137</v>
      </c>
      <c r="B10" s="46">
        <v>275829</v>
      </c>
      <c r="C10" s="46">
        <v>179675</v>
      </c>
      <c r="D10" s="46">
        <v>7</v>
      </c>
      <c r="E10" s="46">
        <v>196473</v>
      </c>
      <c r="F10" s="46">
        <v>130599</v>
      </c>
      <c r="G10" s="46">
        <v>11</v>
      </c>
      <c r="H10" s="46">
        <v>782594</v>
      </c>
      <c r="I10" s="46">
        <v>29163</v>
      </c>
      <c r="J10" s="46">
        <v>13427</v>
      </c>
      <c r="K10" s="46">
        <v>0</v>
      </c>
      <c r="L10" s="46">
        <v>92065</v>
      </c>
      <c r="M10" s="46">
        <v>49473</v>
      </c>
      <c r="N10" s="46">
        <v>127</v>
      </c>
      <c r="O10" s="46">
        <v>184255</v>
      </c>
      <c r="P10" s="46">
        <v>335338</v>
      </c>
      <c r="Q10" s="46">
        <v>235552</v>
      </c>
      <c r="R10" s="46">
        <v>12</v>
      </c>
      <c r="S10" s="46">
        <v>227265</v>
      </c>
      <c r="T10" s="46">
        <v>175471</v>
      </c>
      <c r="U10" s="46">
        <v>16</v>
      </c>
      <c r="V10" s="46">
        <v>973654</v>
      </c>
      <c r="W10" s="46">
        <v>73992</v>
      </c>
      <c r="X10" s="46">
        <v>29881</v>
      </c>
      <c r="Y10" s="46">
        <v>13</v>
      </c>
      <c r="Z10" s="46">
        <v>64449</v>
      </c>
      <c r="AA10" s="46">
        <v>42640</v>
      </c>
      <c r="AB10" s="46">
        <v>97</v>
      </c>
      <c r="AC10" s="46">
        <v>211072</v>
      </c>
      <c r="AD10" s="46">
        <v>218540</v>
      </c>
      <c r="AE10" s="46">
        <v>151276</v>
      </c>
      <c r="AF10" s="46">
        <v>7</v>
      </c>
      <c r="AG10" s="46">
        <v>190432</v>
      </c>
      <c r="AH10" s="46">
        <v>130532</v>
      </c>
      <c r="AI10" s="46">
        <v>8</v>
      </c>
      <c r="AJ10" s="46">
        <v>690795</v>
      </c>
      <c r="AK10" s="46">
        <v>1934</v>
      </c>
      <c r="AL10" s="46">
        <v>1058</v>
      </c>
      <c r="AM10" s="46">
        <v>0</v>
      </c>
      <c r="AN10" s="46">
        <v>1792</v>
      </c>
      <c r="AO10" s="46">
        <v>1303</v>
      </c>
      <c r="AP10" s="46">
        <v>0</v>
      </c>
      <c r="AQ10" s="46">
        <v>6087</v>
      </c>
    </row>
    <row r="11" spans="1:43" ht="20.100000000000001" customHeight="1">
      <c r="A11" s="46" t="s">
        <v>138</v>
      </c>
      <c r="B11" s="46">
        <v>179451</v>
      </c>
      <c r="C11" s="46">
        <v>186579</v>
      </c>
      <c r="D11" s="46">
        <v>2</v>
      </c>
      <c r="E11" s="46">
        <v>125996</v>
      </c>
      <c r="F11" s="46">
        <v>137440</v>
      </c>
      <c r="G11" s="46">
        <v>1</v>
      </c>
      <c r="H11" s="46">
        <v>629469</v>
      </c>
      <c r="I11" s="46">
        <v>11164</v>
      </c>
      <c r="J11" s="46">
        <v>8637</v>
      </c>
      <c r="K11" s="46">
        <v>0</v>
      </c>
      <c r="L11" s="46">
        <v>8533</v>
      </c>
      <c r="M11" s="46">
        <v>4105</v>
      </c>
      <c r="N11" s="46">
        <v>1</v>
      </c>
      <c r="O11" s="46">
        <v>32440</v>
      </c>
      <c r="P11" s="46">
        <v>229094</v>
      </c>
      <c r="Q11" s="46">
        <v>214652</v>
      </c>
      <c r="R11" s="46">
        <v>7</v>
      </c>
      <c r="S11" s="46">
        <v>151953</v>
      </c>
      <c r="T11" s="46">
        <v>149298</v>
      </c>
      <c r="U11" s="46">
        <v>3</v>
      </c>
      <c r="V11" s="46">
        <v>745007</v>
      </c>
      <c r="W11" s="46">
        <v>19963</v>
      </c>
      <c r="X11" s="46">
        <v>17691</v>
      </c>
      <c r="Y11" s="46">
        <v>2</v>
      </c>
      <c r="Z11" s="46">
        <v>16600</v>
      </c>
      <c r="AA11" s="46">
        <v>12123</v>
      </c>
      <c r="AB11" s="46">
        <v>3</v>
      </c>
      <c r="AC11" s="46">
        <v>66382</v>
      </c>
      <c r="AD11" s="46">
        <v>106599</v>
      </c>
      <c r="AE11" s="46">
        <v>110848</v>
      </c>
      <c r="AF11" s="46">
        <v>0</v>
      </c>
      <c r="AG11" s="46">
        <v>72601</v>
      </c>
      <c r="AH11" s="46">
        <v>84572</v>
      </c>
      <c r="AI11" s="46">
        <v>1</v>
      </c>
      <c r="AJ11" s="46">
        <v>374621</v>
      </c>
      <c r="AK11" s="46">
        <v>1375</v>
      </c>
      <c r="AL11" s="46">
        <v>982</v>
      </c>
      <c r="AM11" s="46">
        <v>0</v>
      </c>
      <c r="AN11" s="46">
        <v>698</v>
      </c>
      <c r="AO11" s="46">
        <v>336</v>
      </c>
      <c r="AP11" s="46">
        <v>0</v>
      </c>
      <c r="AQ11" s="46">
        <v>3391</v>
      </c>
    </row>
    <row r="12" spans="1:43" ht="20.100000000000001" customHeight="1">
      <c r="A12" s="46" t="s">
        <v>139</v>
      </c>
      <c r="B12" s="46">
        <v>148871</v>
      </c>
      <c r="C12" s="46">
        <v>155942</v>
      </c>
      <c r="D12" s="46">
        <v>1</v>
      </c>
      <c r="E12" s="46">
        <v>169768</v>
      </c>
      <c r="F12" s="46">
        <v>173941</v>
      </c>
      <c r="G12" s="46">
        <v>1</v>
      </c>
      <c r="H12" s="46">
        <v>648524</v>
      </c>
      <c r="I12" s="46">
        <v>11103</v>
      </c>
      <c r="J12" s="46">
        <v>9123</v>
      </c>
      <c r="K12" s="46">
        <v>0</v>
      </c>
      <c r="L12" s="46">
        <v>8212</v>
      </c>
      <c r="M12" s="46">
        <v>5454</v>
      </c>
      <c r="N12" s="46">
        <v>3</v>
      </c>
      <c r="O12" s="46">
        <v>33895</v>
      </c>
      <c r="P12" s="46">
        <v>167126</v>
      </c>
      <c r="Q12" s="46">
        <v>151110</v>
      </c>
      <c r="R12" s="46">
        <v>21</v>
      </c>
      <c r="S12" s="46">
        <v>218541</v>
      </c>
      <c r="T12" s="46">
        <v>198715</v>
      </c>
      <c r="U12" s="46">
        <v>7</v>
      </c>
      <c r="V12" s="46">
        <v>735520</v>
      </c>
      <c r="W12" s="46">
        <v>53294</v>
      </c>
      <c r="X12" s="46">
        <v>42985</v>
      </c>
      <c r="Y12" s="46">
        <v>27</v>
      </c>
      <c r="Z12" s="46">
        <v>12395</v>
      </c>
      <c r="AA12" s="46">
        <v>8994</v>
      </c>
      <c r="AB12" s="46">
        <v>12</v>
      </c>
      <c r="AC12" s="46">
        <v>117707</v>
      </c>
      <c r="AD12" s="46">
        <v>93497</v>
      </c>
      <c r="AE12" s="46">
        <v>100788</v>
      </c>
      <c r="AF12" s="46">
        <v>1</v>
      </c>
      <c r="AG12" s="46">
        <v>140461</v>
      </c>
      <c r="AH12" s="46">
        <v>118986</v>
      </c>
      <c r="AI12" s="46">
        <v>1</v>
      </c>
      <c r="AJ12" s="46">
        <v>453734</v>
      </c>
      <c r="AK12" s="46">
        <v>614</v>
      </c>
      <c r="AL12" s="46">
        <v>632</v>
      </c>
      <c r="AM12" s="46">
        <v>0</v>
      </c>
      <c r="AN12" s="46">
        <v>767</v>
      </c>
      <c r="AO12" s="46">
        <v>522</v>
      </c>
      <c r="AP12" s="46">
        <v>0</v>
      </c>
      <c r="AQ12" s="46">
        <v>2535</v>
      </c>
    </row>
    <row r="13" spans="1:43" ht="20.100000000000001" customHeight="1">
      <c r="A13" s="46" t="s">
        <v>140</v>
      </c>
      <c r="B13" s="46">
        <v>306987</v>
      </c>
      <c r="C13" s="46">
        <v>282634</v>
      </c>
      <c r="D13" s="46">
        <v>0</v>
      </c>
      <c r="E13" s="46">
        <v>184361</v>
      </c>
      <c r="F13" s="46">
        <v>165195</v>
      </c>
      <c r="G13" s="46">
        <v>7</v>
      </c>
      <c r="H13" s="46">
        <v>939184</v>
      </c>
      <c r="I13" s="46">
        <v>28688</v>
      </c>
      <c r="J13" s="46">
        <v>20297</v>
      </c>
      <c r="K13" s="46">
        <v>4</v>
      </c>
      <c r="L13" s="46">
        <v>13626</v>
      </c>
      <c r="M13" s="46">
        <v>9273</v>
      </c>
      <c r="N13" s="46">
        <v>22</v>
      </c>
      <c r="O13" s="46">
        <v>71910</v>
      </c>
      <c r="P13" s="46">
        <v>333178</v>
      </c>
      <c r="Q13" s="46">
        <v>267826</v>
      </c>
      <c r="R13" s="46">
        <v>6</v>
      </c>
      <c r="S13" s="46">
        <v>214079</v>
      </c>
      <c r="T13" s="46">
        <v>172953</v>
      </c>
      <c r="U13" s="46">
        <v>8</v>
      </c>
      <c r="V13" s="46">
        <v>988050</v>
      </c>
      <c r="W13" s="46">
        <v>48013</v>
      </c>
      <c r="X13" s="46">
        <v>31607</v>
      </c>
      <c r="Y13" s="46">
        <v>14</v>
      </c>
      <c r="Z13" s="46">
        <v>17311</v>
      </c>
      <c r="AA13" s="46">
        <v>11263</v>
      </c>
      <c r="AB13" s="46">
        <v>4</v>
      </c>
      <c r="AC13" s="46">
        <v>108212</v>
      </c>
      <c r="AD13" s="46">
        <v>121539</v>
      </c>
      <c r="AE13" s="46">
        <v>130103</v>
      </c>
      <c r="AF13" s="46">
        <v>0</v>
      </c>
      <c r="AG13" s="46">
        <v>131748</v>
      </c>
      <c r="AH13" s="46">
        <v>114795</v>
      </c>
      <c r="AI13" s="46">
        <v>2</v>
      </c>
      <c r="AJ13" s="46">
        <v>498187</v>
      </c>
      <c r="AK13" s="46">
        <v>1564</v>
      </c>
      <c r="AL13" s="46">
        <v>794</v>
      </c>
      <c r="AM13" s="46">
        <v>0</v>
      </c>
      <c r="AN13" s="46">
        <v>599</v>
      </c>
      <c r="AO13" s="46">
        <v>437</v>
      </c>
      <c r="AP13" s="46">
        <v>0</v>
      </c>
      <c r="AQ13" s="46">
        <v>3394</v>
      </c>
    </row>
    <row r="14" spans="1:43" ht="20.100000000000001" customHeight="1">
      <c r="A14" s="46" t="s">
        <v>141</v>
      </c>
      <c r="B14" s="46">
        <v>198736</v>
      </c>
      <c r="C14" s="46">
        <v>180086</v>
      </c>
      <c r="D14" s="46">
        <v>3</v>
      </c>
      <c r="E14" s="46">
        <v>246650</v>
      </c>
      <c r="F14" s="46">
        <v>235703</v>
      </c>
      <c r="G14" s="46">
        <v>31</v>
      </c>
      <c r="H14" s="46">
        <v>861209</v>
      </c>
      <c r="I14" s="46">
        <v>19678</v>
      </c>
      <c r="J14" s="46">
        <v>15561</v>
      </c>
      <c r="K14" s="46">
        <v>2</v>
      </c>
      <c r="L14" s="46">
        <v>18923</v>
      </c>
      <c r="M14" s="46">
        <v>14689</v>
      </c>
      <c r="N14" s="46">
        <v>20</v>
      </c>
      <c r="O14" s="46">
        <v>68873</v>
      </c>
      <c r="P14" s="46">
        <v>211555</v>
      </c>
      <c r="Q14" s="46">
        <v>203589</v>
      </c>
      <c r="R14" s="46">
        <v>5</v>
      </c>
      <c r="S14" s="46">
        <v>309559</v>
      </c>
      <c r="T14" s="46">
        <v>249795</v>
      </c>
      <c r="U14" s="46">
        <v>24</v>
      </c>
      <c r="V14" s="46">
        <v>974527</v>
      </c>
      <c r="W14" s="46">
        <v>39935</v>
      </c>
      <c r="X14" s="46">
        <v>29899</v>
      </c>
      <c r="Y14" s="46">
        <v>1</v>
      </c>
      <c r="Z14" s="46">
        <v>31303</v>
      </c>
      <c r="AA14" s="46">
        <v>22916</v>
      </c>
      <c r="AB14" s="46">
        <v>17</v>
      </c>
      <c r="AC14" s="46">
        <v>124071</v>
      </c>
      <c r="AD14" s="46">
        <v>129547</v>
      </c>
      <c r="AE14" s="46">
        <v>105147</v>
      </c>
      <c r="AF14" s="46">
        <v>2</v>
      </c>
      <c r="AG14" s="46">
        <v>257386</v>
      </c>
      <c r="AH14" s="46">
        <v>201437</v>
      </c>
      <c r="AI14" s="46">
        <v>17</v>
      </c>
      <c r="AJ14" s="46">
        <v>693536</v>
      </c>
      <c r="AK14" s="46">
        <v>1031</v>
      </c>
      <c r="AL14" s="46">
        <v>879</v>
      </c>
      <c r="AM14" s="46">
        <v>0</v>
      </c>
      <c r="AN14" s="46">
        <v>1224</v>
      </c>
      <c r="AO14" s="46">
        <v>782</v>
      </c>
      <c r="AP14" s="46">
        <v>2</v>
      </c>
      <c r="AQ14" s="46">
        <v>3918</v>
      </c>
    </row>
    <row r="15" spans="1:43" ht="20.100000000000001" customHeight="1">
      <c r="A15" s="46" t="s">
        <v>142</v>
      </c>
      <c r="B15" s="46">
        <v>460248</v>
      </c>
      <c r="C15" s="46">
        <v>461749</v>
      </c>
      <c r="D15" s="46">
        <v>3</v>
      </c>
      <c r="E15" s="46">
        <v>626445</v>
      </c>
      <c r="F15" s="46">
        <v>477672</v>
      </c>
      <c r="G15" s="46">
        <v>30</v>
      </c>
      <c r="H15" s="46">
        <v>2026147</v>
      </c>
      <c r="I15" s="46">
        <v>30977</v>
      </c>
      <c r="J15" s="46">
        <v>23330</v>
      </c>
      <c r="K15" s="46">
        <v>2</v>
      </c>
      <c r="L15" s="46">
        <v>34409</v>
      </c>
      <c r="M15" s="46">
        <v>25524</v>
      </c>
      <c r="N15" s="46">
        <v>3</v>
      </c>
      <c r="O15" s="46">
        <v>114245</v>
      </c>
      <c r="P15" s="46">
        <v>563172</v>
      </c>
      <c r="Q15" s="46">
        <v>518627</v>
      </c>
      <c r="R15" s="46">
        <v>6</v>
      </c>
      <c r="S15" s="46">
        <v>715139</v>
      </c>
      <c r="T15" s="46">
        <v>524349</v>
      </c>
      <c r="U15" s="46">
        <v>73</v>
      </c>
      <c r="V15" s="46">
        <v>2321366</v>
      </c>
      <c r="W15" s="46">
        <v>109375</v>
      </c>
      <c r="X15" s="46">
        <v>80164</v>
      </c>
      <c r="Y15" s="46">
        <v>102</v>
      </c>
      <c r="Z15" s="46">
        <v>82172</v>
      </c>
      <c r="AA15" s="46">
        <v>60626</v>
      </c>
      <c r="AB15" s="46">
        <v>92</v>
      </c>
      <c r="AC15" s="46">
        <v>332531</v>
      </c>
      <c r="AD15" s="46">
        <v>271637</v>
      </c>
      <c r="AE15" s="46">
        <v>258271</v>
      </c>
      <c r="AF15" s="46">
        <v>3</v>
      </c>
      <c r="AG15" s="46">
        <v>250379</v>
      </c>
      <c r="AH15" s="46">
        <v>202377</v>
      </c>
      <c r="AI15" s="46">
        <v>10</v>
      </c>
      <c r="AJ15" s="46">
        <v>982677</v>
      </c>
      <c r="AK15" s="46">
        <v>4304</v>
      </c>
      <c r="AL15" s="46">
        <v>3578</v>
      </c>
      <c r="AM15" s="46">
        <v>1</v>
      </c>
      <c r="AN15" s="46">
        <v>3796</v>
      </c>
      <c r="AO15" s="46">
        <v>2508</v>
      </c>
      <c r="AP15" s="46">
        <v>1</v>
      </c>
      <c r="AQ15" s="46">
        <v>14188</v>
      </c>
    </row>
    <row r="16" spans="1:43" ht="20.100000000000001" customHeight="1">
      <c r="A16" s="46" t="s">
        <v>143</v>
      </c>
      <c r="B16" s="46">
        <v>251361</v>
      </c>
      <c r="C16" s="46">
        <v>240842</v>
      </c>
      <c r="D16" s="46">
        <v>1</v>
      </c>
      <c r="E16" s="46">
        <v>322363</v>
      </c>
      <c r="F16" s="46">
        <v>240241</v>
      </c>
      <c r="G16" s="46">
        <v>0</v>
      </c>
      <c r="H16" s="46">
        <v>1054808</v>
      </c>
      <c r="I16" s="46">
        <v>20812</v>
      </c>
      <c r="J16" s="46">
        <v>16850</v>
      </c>
      <c r="K16" s="46">
        <v>1</v>
      </c>
      <c r="L16" s="46">
        <v>22789</v>
      </c>
      <c r="M16" s="46">
        <v>18636</v>
      </c>
      <c r="N16" s="46">
        <v>10</v>
      </c>
      <c r="O16" s="46">
        <v>79098</v>
      </c>
      <c r="P16" s="46">
        <v>241273</v>
      </c>
      <c r="Q16" s="46">
        <v>249223</v>
      </c>
      <c r="R16" s="46">
        <v>6</v>
      </c>
      <c r="S16" s="46">
        <v>372425</v>
      </c>
      <c r="T16" s="46">
        <v>284538</v>
      </c>
      <c r="U16" s="46">
        <v>4</v>
      </c>
      <c r="V16" s="46">
        <v>1147469</v>
      </c>
      <c r="W16" s="46">
        <v>46002</v>
      </c>
      <c r="X16" s="46">
        <v>33369</v>
      </c>
      <c r="Y16" s="46">
        <v>4</v>
      </c>
      <c r="Z16" s="46">
        <v>43913</v>
      </c>
      <c r="AA16" s="46">
        <v>33403</v>
      </c>
      <c r="AB16" s="46">
        <v>41</v>
      </c>
      <c r="AC16" s="46">
        <v>156732</v>
      </c>
      <c r="AD16" s="46">
        <v>114055</v>
      </c>
      <c r="AE16" s="46">
        <v>112547</v>
      </c>
      <c r="AF16" s="46">
        <v>1</v>
      </c>
      <c r="AG16" s="46">
        <v>186325</v>
      </c>
      <c r="AH16" s="46">
        <v>142024</v>
      </c>
      <c r="AI16" s="46">
        <v>0</v>
      </c>
      <c r="AJ16" s="46">
        <v>554952</v>
      </c>
      <c r="AK16" s="46">
        <v>1329</v>
      </c>
      <c r="AL16" s="46">
        <v>929</v>
      </c>
      <c r="AM16" s="46">
        <v>0</v>
      </c>
      <c r="AN16" s="46">
        <v>1842</v>
      </c>
      <c r="AO16" s="46">
        <v>1044</v>
      </c>
      <c r="AP16" s="46">
        <v>0</v>
      </c>
      <c r="AQ16" s="46">
        <v>5144</v>
      </c>
    </row>
    <row r="17" spans="1:43" ht="20.100000000000001" customHeight="1">
      <c r="A17" s="46" t="s">
        <v>144</v>
      </c>
      <c r="B17" s="46">
        <v>181606</v>
      </c>
      <c r="C17" s="46">
        <v>145677</v>
      </c>
      <c r="D17" s="46">
        <v>0</v>
      </c>
      <c r="E17" s="46">
        <v>528882</v>
      </c>
      <c r="F17" s="46">
        <v>364512</v>
      </c>
      <c r="G17" s="46">
        <v>23</v>
      </c>
      <c r="H17" s="46">
        <v>1220700</v>
      </c>
      <c r="I17" s="46">
        <v>29594</v>
      </c>
      <c r="J17" s="46">
        <v>14889</v>
      </c>
      <c r="K17" s="46">
        <v>0</v>
      </c>
      <c r="L17" s="46">
        <v>25703</v>
      </c>
      <c r="M17" s="46">
        <v>15899</v>
      </c>
      <c r="N17" s="46">
        <v>2</v>
      </c>
      <c r="O17" s="46">
        <v>86087</v>
      </c>
      <c r="P17" s="46">
        <v>230582</v>
      </c>
      <c r="Q17" s="46">
        <v>172725</v>
      </c>
      <c r="R17" s="46">
        <v>0</v>
      </c>
      <c r="S17" s="46">
        <v>599905</v>
      </c>
      <c r="T17" s="46">
        <v>423553</v>
      </c>
      <c r="U17" s="46">
        <v>50</v>
      </c>
      <c r="V17" s="46">
        <v>1426815</v>
      </c>
      <c r="W17" s="46">
        <v>87796</v>
      </c>
      <c r="X17" s="46">
        <v>38806</v>
      </c>
      <c r="Y17" s="46">
        <v>1</v>
      </c>
      <c r="Z17" s="46">
        <v>75405</v>
      </c>
      <c r="AA17" s="46">
        <v>38626</v>
      </c>
      <c r="AB17" s="46">
        <v>147</v>
      </c>
      <c r="AC17" s="46">
        <v>240781</v>
      </c>
      <c r="AD17" s="46">
        <v>108525</v>
      </c>
      <c r="AE17" s="46">
        <v>86156</v>
      </c>
      <c r="AF17" s="46">
        <v>0</v>
      </c>
      <c r="AG17" s="46">
        <v>271660</v>
      </c>
      <c r="AH17" s="46">
        <v>212754</v>
      </c>
      <c r="AI17" s="46">
        <v>8</v>
      </c>
      <c r="AJ17" s="46">
        <v>679103</v>
      </c>
      <c r="AK17" s="46">
        <v>1812</v>
      </c>
      <c r="AL17" s="46">
        <v>1290</v>
      </c>
      <c r="AM17" s="46">
        <v>0</v>
      </c>
      <c r="AN17" s="46">
        <v>3222</v>
      </c>
      <c r="AO17" s="46">
        <v>2171</v>
      </c>
      <c r="AP17" s="46">
        <v>0</v>
      </c>
      <c r="AQ17" s="46">
        <v>8495</v>
      </c>
    </row>
    <row r="18" spans="1:43" ht="20.100000000000001" customHeight="1">
      <c r="A18" s="46" t="s">
        <v>145</v>
      </c>
      <c r="B18" s="46">
        <v>133803</v>
      </c>
      <c r="C18" s="46">
        <v>126884</v>
      </c>
      <c r="D18" s="46">
        <v>0</v>
      </c>
      <c r="E18" s="46">
        <v>173183</v>
      </c>
      <c r="F18" s="46">
        <v>138242</v>
      </c>
      <c r="G18" s="46">
        <v>1</v>
      </c>
      <c r="H18" s="46">
        <v>572113</v>
      </c>
      <c r="I18" s="46">
        <v>23644</v>
      </c>
      <c r="J18" s="46">
        <v>12068</v>
      </c>
      <c r="K18" s="46">
        <v>0</v>
      </c>
      <c r="L18" s="46">
        <v>13773</v>
      </c>
      <c r="M18" s="46">
        <v>7847</v>
      </c>
      <c r="N18" s="46">
        <v>19</v>
      </c>
      <c r="O18" s="46">
        <v>57351</v>
      </c>
      <c r="P18" s="46">
        <v>182528</v>
      </c>
      <c r="Q18" s="46">
        <v>128833</v>
      </c>
      <c r="R18" s="46">
        <v>6</v>
      </c>
      <c r="S18" s="46">
        <v>189610</v>
      </c>
      <c r="T18" s="46">
        <v>147957</v>
      </c>
      <c r="U18" s="46">
        <v>10</v>
      </c>
      <c r="V18" s="46">
        <v>648944</v>
      </c>
      <c r="W18" s="46">
        <v>68603</v>
      </c>
      <c r="X18" s="46">
        <v>27383</v>
      </c>
      <c r="Y18" s="46">
        <v>1</v>
      </c>
      <c r="Z18" s="46">
        <v>31081</v>
      </c>
      <c r="AA18" s="46">
        <v>15886</v>
      </c>
      <c r="AB18" s="46">
        <v>104</v>
      </c>
      <c r="AC18" s="46">
        <v>143058</v>
      </c>
      <c r="AD18" s="46">
        <v>90855</v>
      </c>
      <c r="AE18" s="46">
        <v>64089</v>
      </c>
      <c r="AF18" s="46">
        <v>0</v>
      </c>
      <c r="AG18" s="46">
        <v>127154</v>
      </c>
      <c r="AH18" s="46">
        <v>101249</v>
      </c>
      <c r="AI18" s="46">
        <v>0</v>
      </c>
      <c r="AJ18" s="46">
        <v>383347</v>
      </c>
      <c r="AK18" s="46">
        <v>1396</v>
      </c>
      <c r="AL18" s="46">
        <v>927</v>
      </c>
      <c r="AM18" s="46">
        <v>0</v>
      </c>
      <c r="AN18" s="46">
        <v>1401</v>
      </c>
      <c r="AO18" s="46">
        <v>810</v>
      </c>
      <c r="AP18" s="46">
        <v>0</v>
      </c>
      <c r="AQ18" s="46">
        <v>4534</v>
      </c>
    </row>
    <row r="19" spans="1:43" ht="20.100000000000001" customHeight="1">
      <c r="A19" s="46" t="s">
        <v>146</v>
      </c>
      <c r="B19" s="46">
        <v>146980</v>
      </c>
      <c r="C19" s="46">
        <v>149653</v>
      </c>
      <c r="D19" s="46">
        <v>4</v>
      </c>
      <c r="E19" s="46">
        <v>259100</v>
      </c>
      <c r="F19" s="46">
        <v>218830</v>
      </c>
      <c r="G19" s="46">
        <v>45</v>
      </c>
      <c r="H19" s="46">
        <v>774612</v>
      </c>
      <c r="I19" s="46">
        <v>12188</v>
      </c>
      <c r="J19" s="46">
        <v>9646</v>
      </c>
      <c r="K19" s="46">
        <v>5</v>
      </c>
      <c r="L19" s="46">
        <v>12085</v>
      </c>
      <c r="M19" s="46">
        <v>8771</v>
      </c>
      <c r="N19" s="46">
        <v>12</v>
      </c>
      <c r="O19" s="46">
        <v>42707</v>
      </c>
      <c r="P19" s="46">
        <v>184592</v>
      </c>
      <c r="Q19" s="46">
        <v>203123</v>
      </c>
      <c r="R19" s="46">
        <v>5</v>
      </c>
      <c r="S19" s="46">
        <v>308437</v>
      </c>
      <c r="T19" s="46">
        <v>265930</v>
      </c>
      <c r="U19" s="46">
        <v>174</v>
      </c>
      <c r="V19" s="46">
        <v>962261</v>
      </c>
      <c r="W19" s="46">
        <v>34519</v>
      </c>
      <c r="X19" s="46">
        <v>28001</v>
      </c>
      <c r="Y19" s="46">
        <v>14</v>
      </c>
      <c r="Z19" s="46">
        <v>39687</v>
      </c>
      <c r="AA19" s="46">
        <v>25969</v>
      </c>
      <c r="AB19" s="46">
        <v>193</v>
      </c>
      <c r="AC19" s="46">
        <v>128383</v>
      </c>
      <c r="AD19" s="46">
        <v>113010</v>
      </c>
      <c r="AE19" s="46">
        <v>122480</v>
      </c>
      <c r="AF19" s="46">
        <v>2</v>
      </c>
      <c r="AG19" s="46">
        <v>161597</v>
      </c>
      <c r="AH19" s="46">
        <v>151439</v>
      </c>
      <c r="AI19" s="46">
        <v>32</v>
      </c>
      <c r="AJ19" s="46">
        <v>548560</v>
      </c>
      <c r="AK19" s="46">
        <v>1841</v>
      </c>
      <c r="AL19" s="46">
        <v>1362</v>
      </c>
      <c r="AM19" s="46">
        <v>1</v>
      </c>
      <c r="AN19" s="46">
        <v>2566</v>
      </c>
      <c r="AO19" s="46">
        <v>1391</v>
      </c>
      <c r="AP19" s="46">
        <v>0</v>
      </c>
      <c r="AQ19" s="46">
        <v>7161</v>
      </c>
    </row>
    <row r="20" spans="1:43" ht="20.100000000000001" customHeight="1">
      <c r="A20" s="46" t="s">
        <v>147</v>
      </c>
      <c r="B20" s="46">
        <v>374867</v>
      </c>
      <c r="C20" s="46">
        <v>379135</v>
      </c>
      <c r="D20" s="46">
        <v>4</v>
      </c>
      <c r="E20" s="46">
        <v>273332</v>
      </c>
      <c r="F20" s="46">
        <v>260353</v>
      </c>
      <c r="G20" s="46">
        <v>6</v>
      </c>
      <c r="H20" s="46">
        <v>1287697</v>
      </c>
      <c r="I20" s="46">
        <v>29005</v>
      </c>
      <c r="J20" s="46">
        <v>25049</v>
      </c>
      <c r="K20" s="46">
        <v>0</v>
      </c>
      <c r="L20" s="46">
        <v>11160</v>
      </c>
      <c r="M20" s="46">
        <v>7832</v>
      </c>
      <c r="N20" s="46">
        <v>5</v>
      </c>
      <c r="O20" s="46">
        <v>73051</v>
      </c>
      <c r="P20" s="46">
        <v>438589</v>
      </c>
      <c r="Q20" s="46">
        <v>394533</v>
      </c>
      <c r="R20" s="46">
        <v>6</v>
      </c>
      <c r="S20" s="46">
        <v>341242</v>
      </c>
      <c r="T20" s="46">
        <v>291940</v>
      </c>
      <c r="U20" s="46">
        <v>5</v>
      </c>
      <c r="V20" s="46">
        <v>1466315</v>
      </c>
      <c r="W20" s="46">
        <v>65162</v>
      </c>
      <c r="X20" s="46">
        <v>53920</v>
      </c>
      <c r="Y20" s="46">
        <v>2</v>
      </c>
      <c r="Z20" s="46">
        <v>28569</v>
      </c>
      <c r="AA20" s="46">
        <v>25155</v>
      </c>
      <c r="AB20" s="46">
        <v>39</v>
      </c>
      <c r="AC20" s="46">
        <v>172847</v>
      </c>
      <c r="AD20" s="46">
        <v>136096</v>
      </c>
      <c r="AE20" s="46">
        <v>149234</v>
      </c>
      <c r="AF20" s="46">
        <v>0</v>
      </c>
      <c r="AG20" s="46">
        <v>157490</v>
      </c>
      <c r="AH20" s="46">
        <v>173365</v>
      </c>
      <c r="AI20" s="46">
        <v>4</v>
      </c>
      <c r="AJ20" s="46">
        <v>616189</v>
      </c>
      <c r="AK20" s="46">
        <v>1980</v>
      </c>
      <c r="AL20" s="46">
        <v>1240</v>
      </c>
      <c r="AM20" s="46">
        <v>0</v>
      </c>
      <c r="AN20" s="46">
        <v>1321</v>
      </c>
      <c r="AO20" s="46">
        <v>820</v>
      </c>
      <c r="AP20" s="46">
        <v>0</v>
      </c>
      <c r="AQ20" s="46">
        <v>5361</v>
      </c>
    </row>
    <row r="21" spans="1:43" ht="20.100000000000001" customHeight="1">
      <c r="A21" s="46" t="s">
        <v>148</v>
      </c>
      <c r="B21" s="46">
        <v>199185</v>
      </c>
      <c r="C21" s="46">
        <v>133161</v>
      </c>
      <c r="D21" s="46">
        <v>0</v>
      </c>
      <c r="E21" s="46">
        <v>175091</v>
      </c>
      <c r="F21" s="46">
        <v>142764</v>
      </c>
      <c r="G21" s="46">
        <v>5</v>
      </c>
      <c r="H21" s="46">
        <v>650206</v>
      </c>
      <c r="I21" s="46">
        <v>24879</v>
      </c>
      <c r="J21" s="46">
        <v>15591</v>
      </c>
      <c r="K21" s="46">
        <v>4</v>
      </c>
      <c r="L21" s="46">
        <v>13110</v>
      </c>
      <c r="M21" s="46">
        <v>7788</v>
      </c>
      <c r="N21" s="46">
        <v>2</v>
      </c>
      <c r="O21" s="46">
        <v>61374</v>
      </c>
      <c r="P21" s="46">
        <v>249507</v>
      </c>
      <c r="Q21" s="46">
        <v>192849</v>
      </c>
      <c r="R21" s="46">
        <v>0</v>
      </c>
      <c r="S21" s="46">
        <v>215975</v>
      </c>
      <c r="T21" s="46">
        <v>161134</v>
      </c>
      <c r="U21" s="46">
        <v>9</v>
      </c>
      <c r="V21" s="46">
        <v>819474</v>
      </c>
      <c r="W21" s="46">
        <v>76491</v>
      </c>
      <c r="X21" s="46">
        <v>37122</v>
      </c>
      <c r="Y21" s="46">
        <v>2</v>
      </c>
      <c r="Z21" s="46">
        <v>31722</v>
      </c>
      <c r="AA21" s="46">
        <v>18838</v>
      </c>
      <c r="AB21" s="46">
        <v>96</v>
      </c>
      <c r="AC21" s="46">
        <v>164271</v>
      </c>
      <c r="AD21" s="46">
        <v>127327</v>
      </c>
      <c r="AE21" s="46">
        <v>109349</v>
      </c>
      <c r="AF21" s="46">
        <v>0</v>
      </c>
      <c r="AG21" s="46">
        <v>124851</v>
      </c>
      <c r="AH21" s="46">
        <v>114718</v>
      </c>
      <c r="AI21" s="46">
        <v>4</v>
      </c>
      <c r="AJ21" s="46">
        <v>476249</v>
      </c>
      <c r="AK21" s="46">
        <v>1743</v>
      </c>
      <c r="AL21" s="46">
        <v>981</v>
      </c>
      <c r="AM21" s="46">
        <v>0</v>
      </c>
      <c r="AN21" s="46">
        <v>1898</v>
      </c>
      <c r="AO21" s="46">
        <v>1183</v>
      </c>
      <c r="AP21" s="46">
        <v>0</v>
      </c>
      <c r="AQ21" s="46">
        <v>5805</v>
      </c>
    </row>
    <row r="22" spans="1:43" ht="20.100000000000001" customHeight="1">
      <c r="A22" s="46" t="s">
        <v>149</v>
      </c>
      <c r="B22" s="46">
        <v>176754</v>
      </c>
      <c r="C22" s="46">
        <v>169472</v>
      </c>
      <c r="D22" s="46">
        <v>1</v>
      </c>
      <c r="E22" s="46">
        <v>85708</v>
      </c>
      <c r="F22" s="46">
        <v>109444</v>
      </c>
      <c r="G22" s="46">
        <v>0</v>
      </c>
      <c r="H22" s="46">
        <v>541379</v>
      </c>
      <c r="I22" s="46">
        <v>18401</v>
      </c>
      <c r="J22" s="46">
        <v>14972</v>
      </c>
      <c r="K22" s="46">
        <v>1</v>
      </c>
      <c r="L22" s="46">
        <v>6060</v>
      </c>
      <c r="M22" s="46">
        <v>4134</v>
      </c>
      <c r="N22" s="46">
        <v>35</v>
      </c>
      <c r="O22" s="46">
        <v>43603</v>
      </c>
      <c r="P22" s="46">
        <v>209861</v>
      </c>
      <c r="Q22" s="46">
        <v>198989</v>
      </c>
      <c r="R22" s="46">
        <v>0</v>
      </c>
      <c r="S22" s="46">
        <v>122049</v>
      </c>
      <c r="T22" s="46">
        <v>140462</v>
      </c>
      <c r="U22" s="46">
        <v>0</v>
      </c>
      <c r="V22" s="46">
        <v>671361</v>
      </c>
      <c r="W22" s="46">
        <v>45049</v>
      </c>
      <c r="X22" s="46">
        <v>36334</v>
      </c>
      <c r="Y22" s="46">
        <v>3</v>
      </c>
      <c r="Z22" s="46">
        <v>12803</v>
      </c>
      <c r="AA22" s="46">
        <v>9668</v>
      </c>
      <c r="AB22" s="46">
        <v>16</v>
      </c>
      <c r="AC22" s="46">
        <v>103873</v>
      </c>
      <c r="AD22" s="46">
        <v>80298</v>
      </c>
      <c r="AE22" s="46">
        <v>76340</v>
      </c>
      <c r="AF22" s="46">
        <v>0</v>
      </c>
      <c r="AG22" s="46">
        <v>59672</v>
      </c>
      <c r="AH22" s="46">
        <v>71247</v>
      </c>
      <c r="AI22" s="46">
        <v>0</v>
      </c>
      <c r="AJ22" s="46">
        <v>287557</v>
      </c>
      <c r="AK22" s="46">
        <v>967</v>
      </c>
      <c r="AL22" s="46">
        <v>690</v>
      </c>
      <c r="AM22" s="46">
        <v>0</v>
      </c>
      <c r="AN22" s="46">
        <v>555</v>
      </c>
      <c r="AO22" s="46">
        <v>372</v>
      </c>
      <c r="AP22" s="46">
        <v>0</v>
      </c>
      <c r="AQ22" s="46">
        <v>2584</v>
      </c>
    </row>
    <row r="23" spans="1:43" ht="20.100000000000001" customHeight="1">
      <c r="A23" s="46" t="s">
        <v>150</v>
      </c>
      <c r="B23" s="46">
        <v>166392</v>
      </c>
      <c r="C23" s="46">
        <v>174946</v>
      </c>
      <c r="D23" s="46">
        <v>16</v>
      </c>
      <c r="E23" s="46">
        <v>229725</v>
      </c>
      <c r="F23" s="46">
        <v>233616</v>
      </c>
      <c r="G23" s="46">
        <v>8</v>
      </c>
      <c r="H23" s="46">
        <v>804703</v>
      </c>
      <c r="I23" s="46">
        <v>34307</v>
      </c>
      <c r="J23" s="46">
        <v>30462</v>
      </c>
      <c r="K23" s="46">
        <v>2</v>
      </c>
      <c r="L23" s="46">
        <v>13696</v>
      </c>
      <c r="M23" s="46">
        <v>11366</v>
      </c>
      <c r="N23" s="46">
        <v>13</v>
      </c>
      <c r="O23" s="46">
        <v>89846</v>
      </c>
      <c r="P23" s="46">
        <v>192505</v>
      </c>
      <c r="Q23" s="46">
        <v>172126</v>
      </c>
      <c r="R23" s="46">
        <v>24</v>
      </c>
      <c r="S23" s="46">
        <v>276744</v>
      </c>
      <c r="T23" s="46">
        <v>235140</v>
      </c>
      <c r="U23" s="46">
        <v>7</v>
      </c>
      <c r="V23" s="46">
        <v>876546</v>
      </c>
      <c r="W23" s="46">
        <v>57023</v>
      </c>
      <c r="X23" s="46">
        <v>54907</v>
      </c>
      <c r="Y23" s="46">
        <v>0</v>
      </c>
      <c r="Z23" s="46">
        <v>25881</v>
      </c>
      <c r="AA23" s="46">
        <v>20790</v>
      </c>
      <c r="AB23" s="46">
        <v>24</v>
      </c>
      <c r="AC23" s="46">
        <v>158625</v>
      </c>
      <c r="AD23" s="46">
        <v>82748</v>
      </c>
      <c r="AE23" s="46">
        <v>67464</v>
      </c>
      <c r="AF23" s="46">
        <v>8</v>
      </c>
      <c r="AG23" s="46">
        <v>139592</v>
      </c>
      <c r="AH23" s="46">
        <v>151921</v>
      </c>
      <c r="AI23" s="46">
        <v>7</v>
      </c>
      <c r="AJ23" s="46">
        <v>441740</v>
      </c>
      <c r="AK23" s="46">
        <v>1070</v>
      </c>
      <c r="AL23" s="46">
        <v>893</v>
      </c>
      <c r="AM23" s="46">
        <v>0</v>
      </c>
      <c r="AN23" s="46">
        <v>802</v>
      </c>
      <c r="AO23" s="46">
        <v>630</v>
      </c>
      <c r="AP23" s="46">
        <v>0</v>
      </c>
      <c r="AQ23" s="46">
        <v>3395</v>
      </c>
    </row>
    <row r="24" spans="1:43" ht="20.100000000000001" customHeight="1">
      <c r="A24" s="46" t="s">
        <v>151</v>
      </c>
      <c r="B24" s="46">
        <v>135211</v>
      </c>
      <c r="C24" s="46">
        <v>166397</v>
      </c>
      <c r="D24" s="46">
        <v>4</v>
      </c>
      <c r="E24" s="46">
        <v>172106</v>
      </c>
      <c r="F24" s="46">
        <v>134776</v>
      </c>
      <c r="G24" s="46">
        <v>0</v>
      </c>
      <c r="H24" s="46">
        <v>608494</v>
      </c>
      <c r="I24" s="46">
        <v>14321</v>
      </c>
      <c r="J24" s="46">
        <v>13234</v>
      </c>
      <c r="K24" s="46">
        <v>18</v>
      </c>
      <c r="L24" s="46">
        <v>11977</v>
      </c>
      <c r="M24" s="46">
        <v>11093</v>
      </c>
      <c r="N24" s="46">
        <v>3</v>
      </c>
      <c r="O24" s="46">
        <v>50646</v>
      </c>
      <c r="P24" s="46">
        <v>165232</v>
      </c>
      <c r="Q24" s="46">
        <v>176379</v>
      </c>
      <c r="R24" s="46">
        <v>6</v>
      </c>
      <c r="S24" s="46">
        <v>181340</v>
      </c>
      <c r="T24" s="46">
        <v>148042</v>
      </c>
      <c r="U24" s="46">
        <v>1</v>
      </c>
      <c r="V24" s="46">
        <v>671000</v>
      </c>
      <c r="W24" s="46">
        <v>20495</v>
      </c>
      <c r="X24" s="46">
        <v>17037</v>
      </c>
      <c r="Y24" s="46">
        <v>7</v>
      </c>
      <c r="Z24" s="46">
        <v>17798</v>
      </c>
      <c r="AA24" s="46">
        <v>12219</v>
      </c>
      <c r="AB24" s="46">
        <v>10</v>
      </c>
      <c r="AC24" s="46">
        <v>67566</v>
      </c>
      <c r="AD24" s="46">
        <v>94227</v>
      </c>
      <c r="AE24" s="46">
        <v>109715</v>
      </c>
      <c r="AF24" s="46">
        <v>4</v>
      </c>
      <c r="AG24" s="46">
        <v>89389</v>
      </c>
      <c r="AH24" s="46">
        <v>80178</v>
      </c>
      <c r="AI24" s="46">
        <v>0</v>
      </c>
      <c r="AJ24" s="46">
        <v>373513</v>
      </c>
      <c r="AK24" s="46">
        <v>1297</v>
      </c>
      <c r="AL24" s="46">
        <v>987</v>
      </c>
      <c r="AM24" s="46">
        <v>0</v>
      </c>
      <c r="AN24" s="46">
        <v>1454</v>
      </c>
      <c r="AO24" s="46">
        <v>740</v>
      </c>
      <c r="AP24" s="46">
        <v>0</v>
      </c>
      <c r="AQ24" s="46">
        <v>4478</v>
      </c>
    </row>
    <row r="25" spans="1:43" ht="20.100000000000001" customHeight="1">
      <c r="A25" s="46" t="s">
        <v>152</v>
      </c>
      <c r="B25" s="46">
        <v>324033</v>
      </c>
      <c r="C25" s="46">
        <v>319120</v>
      </c>
      <c r="D25" s="46">
        <v>2</v>
      </c>
      <c r="E25" s="46">
        <v>277449</v>
      </c>
      <c r="F25" s="46">
        <v>301271</v>
      </c>
      <c r="G25" s="46">
        <v>8</v>
      </c>
      <c r="H25" s="46">
        <v>1221883</v>
      </c>
      <c r="I25" s="46">
        <v>23200</v>
      </c>
      <c r="J25" s="46">
        <v>21472</v>
      </c>
      <c r="K25" s="46">
        <v>0</v>
      </c>
      <c r="L25" s="46">
        <v>10562</v>
      </c>
      <c r="M25" s="46">
        <v>8128</v>
      </c>
      <c r="N25" s="46">
        <v>34</v>
      </c>
      <c r="O25" s="46">
        <v>63396</v>
      </c>
      <c r="P25" s="46">
        <v>409513</v>
      </c>
      <c r="Q25" s="46">
        <v>425214</v>
      </c>
      <c r="R25" s="46">
        <v>3</v>
      </c>
      <c r="S25" s="46">
        <v>319844</v>
      </c>
      <c r="T25" s="46">
        <v>382869</v>
      </c>
      <c r="U25" s="46">
        <v>22</v>
      </c>
      <c r="V25" s="46">
        <v>1537465</v>
      </c>
      <c r="W25" s="46">
        <v>72967</v>
      </c>
      <c r="X25" s="46">
        <v>62783</v>
      </c>
      <c r="Y25" s="46">
        <v>26</v>
      </c>
      <c r="Z25" s="46">
        <v>24314</v>
      </c>
      <c r="AA25" s="46">
        <v>18755</v>
      </c>
      <c r="AB25" s="46">
        <v>82</v>
      </c>
      <c r="AC25" s="46">
        <v>178927</v>
      </c>
      <c r="AD25" s="46">
        <v>189105</v>
      </c>
      <c r="AE25" s="46">
        <v>200045</v>
      </c>
      <c r="AF25" s="46">
        <v>1</v>
      </c>
      <c r="AG25" s="46">
        <v>155055</v>
      </c>
      <c r="AH25" s="46">
        <v>166536</v>
      </c>
      <c r="AI25" s="46">
        <v>9</v>
      </c>
      <c r="AJ25" s="46">
        <v>710751</v>
      </c>
      <c r="AK25" s="46">
        <v>1953</v>
      </c>
      <c r="AL25" s="46">
        <v>1225</v>
      </c>
      <c r="AM25" s="46">
        <v>0</v>
      </c>
      <c r="AN25" s="46">
        <v>1391</v>
      </c>
      <c r="AO25" s="46">
        <v>3357</v>
      </c>
      <c r="AP25" s="46">
        <v>0</v>
      </c>
      <c r="AQ25" s="46">
        <v>7926</v>
      </c>
    </row>
    <row r="26" spans="1:43" ht="20.100000000000001" customHeight="1">
      <c r="A26" s="46" t="s">
        <v>153</v>
      </c>
      <c r="B26" s="46">
        <v>341610</v>
      </c>
      <c r="C26" s="46">
        <v>348196</v>
      </c>
      <c r="D26" s="46">
        <v>2</v>
      </c>
      <c r="E26" s="46">
        <v>781177</v>
      </c>
      <c r="F26" s="46">
        <v>604351</v>
      </c>
      <c r="G26" s="46">
        <v>29</v>
      </c>
      <c r="H26" s="46">
        <v>2075365</v>
      </c>
      <c r="I26" s="46">
        <v>34774</v>
      </c>
      <c r="J26" s="46">
        <v>30292</v>
      </c>
      <c r="K26" s="46">
        <v>2</v>
      </c>
      <c r="L26" s="46">
        <v>52885</v>
      </c>
      <c r="M26" s="46">
        <v>41166</v>
      </c>
      <c r="N26" s="46">
        <v>26</v>
      </c>
      <c r="O26" s="46">
        <v>159145</v>
      </c>
      <c r="P26" s="46">
        <v>398988</v>
      </c>
      <c r="Q26" s="46">
        <v>371155</v>
      </c>
      <c r="R26" s="46">
        <v>4</v>
      </c>
      <c r="S26" s="46">
        <v>902918</v>
      </c>
      <c r="T26" s="46">
        <v>670078</v>
      </c>
      <c r="U26" s="46">
        <v>58</v>
      </c>
      <c r="V26" s="46">
        <v>2343201</v>
      </c>
      <c r="W26" s="46">
        <v>66392</v>
      </c>
      <c r="X26" s="46">
        <v>54862</v>
      </c>
      <c r="Y26" s="46">
        <v>7</v>
      </c>
      <c r="Z26" s="46">
        <v>107573</v>
      </c>
      <c r="AA26" s="46">
        <v>75842</v>
      </c>
      <c r="AB26" s="46">
        <v>78</v>
      </c>
      <c r="AC26" s="46">
        <v>304754</v>
      </c>
      <c r="AD26" s="46">
        <v>171712</v>
      </c>
      <c r="AE26" s="46">
        <v>196871</v>
      </c>
      <c r="AF26" s="46">
        <v>1</v>
      </c>
      <c r="AG26" s="46">
        <v>404688</v>
      </c>
      <c r="AH26" s="46">
        <v>314230</v>
      </c>
      <c r="AI26" s="46">
        <v>30</v>
      </c>
      <c r="AJ26" s="46">
        <v>1087532</v>
      </c>
      <c r="AK26" s="46">
        <v>1290</v>
      </c>
      <c r="AL26" s="46">
        <v>1143</v>
      </c>
      <c r="AM26" s="46">
        <v>0</v>
      </c>
      <c r="AN26" s="46">
        <v>2795</v>
      </c>
      <c r="AO26" s="46">
        <v>1903</v>
      </c>
      <c r="AP26" s="46">
        <v>0</v>
      </c>
      <c r="AQ26" s="46">
        <v>7131</v>
      </c>
    </row>
    <row r="27" spans="1:43" ht="20.100000000000001" customHeight="1">
      <c r="A27" s="46" t="s">
        <v>154</v>
      </c>
      <c r="B27" s="46">
        <v>150884</v>
      </c>
      <c r="C27" s="46">
        <v>175612</v>
      </c>
      <c r="D27" s="46">
        <v>29</v>
      </c>
      <c r="E27" s="46">
        <v>198902</v>
      </c>
      <c r="F27" s="46">
        <v>152446</v>
      </c>
      <c r="G27" s="46">
        <v>13</v>
      </c>
      <c r="H27" s="46">
        <v>677886</v>
      </c>
      <c r="I27" s="46">
        <v>19216</v>
      </c>
      <c r="J27" s="46">
        <v>16714</v>
      </c>
      <c r="K27" s="46">
        <v>0</v>
      </c>
      <c r="L27" s="46">
        <v>24871</v>
      </c>
      <c r="M27" s="46">
        <v>14475</v>
      </c>
      <c r="N27" s="46">
        <v>22</v>
      </c>
      <c r="O27" s="46">
        <v>75298</v>
      </c>
      <c r="P27" s="46">
        <v>177443</v>
      </c>
      <c r="Q27" s="46">
        <v>203012</v>
      </c>
      <c r="R27" s="46">
        <v>34</v>
      </c>
      <c r="S27" s="46">
        <v>237177</v>
      </c>
      <c r="T27" s="46">
        <v>191876</v>
      </c>
      <c r="U27" s="46">
        <v>14</v>
      </c>
      <c r="V27" s="46">
        <v>809556</v>
      </c>
      <c r="W27" s="46">
        <v>28951</v>
      </c>
      <c r="X27" s="46">
        <v>22725</v>
      </c>
      <c r="Y27" s="46">
        <v>1</v>
      </c>
      <c r="Z27" s="46">
        <v>34398</v>
      </c>
      <c r="AA27" s="46">
        <v>22042</v>
      </c>
      <c r="AB27" s="46">
        <v>7</v>
      </c>
      <c r="AC27" s="46">
        <v>108124</v>
      </c>
      <c r="AD27" s="46">
        <v>108330</v>
      </c>
      <c r="AE27" s="46">
        <v>119858</v>
      </c>
      <c r="AF27" s="46">
        <v>25</v>
      </c>
      <c r="AG27" s="46">
        <v>142345</v>
      </c>
      <c r="AH27" s="46">
        <v>122845</v>
      </c>
      <c r="AI27" s="46">
        <v>11</v>
      </c>
      <c r="AJ27" s="46">
        <v>493414</v>
      </c>
      <c r="AK27" s="46">
        <v>1157</v>
      </c>
      <c r="AL27" s="46">
        <v>787</v>
      </c>
      <c r="AM27" s="46">
        <v>0</v>
      </c>
      <c r="AN27" s="46">
        <v>4807</v>
      </c>
      <c r="AO27" s="46">
        <v>4772</v>
      </c>
      <c r="AP27" s="46">
        <v>0</v>
      </c>
      <c r="AQ27" s="46">
        <v>11523</v>
      </c>
    </row>
    <row r="28" spans="1:43" ht="20.100000000000001" customHeight="1">
      <c r="A28" s="46" t="s">
        <v>155</v>
      </c>
      <c r="B28" s="46">
        <v>177967</v>
      </c>
      <c r="C28" s="46">
        <v>161728</v>
      </c>
      <c r="D28" s="46">
        <v>8</v>
      </c>
      <c r="E28" s="46">
        <v>172509</v>
      </c>
      <c r="F28" s="46">
        <v>195140</v>
      </c>
      <c r="G28" s="46">
        <v>2</v>
      </c>
      <c r="H28" s="46">
        <v>707354</v>
      </c>
      <c r="I28" s="46">
        <v>16479</v>
      </c>
      <c r="J28" s="46">
        <v>15126</v>
      </c>
      <c r="K28" s="46">
        <v>1</v>
      </c>
      <c r="L28" s="46">
        <v>9365</v>
      </c>
      <c r="M28" s="46">
        <v>5698</v>
      </c>
      <c r="N28" s="46">
        <v>11</v>
      </c>
      <c r="O28" s="46">
        <v>46680</v>
      </c>
      <c r="P28" s="46">
        <v>208311</v>
      </c>
      <c r="Q28" s="46">
        <v>213678</v>
      </c>
      <c r="R28" s="46">
        <v>12</v>
      </c>
      <c r="S28" s="46">
        <v>204183</v>
      </c>
      <c r="T28" s="46">
        <v>209105</v>
      </c>
      <c r="U28" s="46">
        <v>14</v>
      </c>
      <c r="V28" s="46">
        <v>835303</v>
      </c>
      <c r="W28" s="46">
        <v>32831</v>
      </c>
      <c r="X28" s="46">
        <v>29683</v>
      </c>
      <c r="Y28" s="46">
        <v>6</v>
      </c>
      <c r="Z28" s="46">
        <v>58976</v>
      </c>
      <c r="AA28" s="46">
        <v>45636</v>
      </c>
      <c r="AB28" s="46">
        <v>21</v>
      </c>
      <c r="AC28" s="46">
        <v>167153</v>
      </c>
      <c r="AD28" s="46">
        <v>78256</v>
      </c>
      <c r="AE28" s="46">
        <v>74214</v>
      </c>
      <c r="AF28" s="46">
        <v>7</v>
      </c>
      <c r="AG28" s="46">
        <v>91485</v>
      </c>
      <c r="AH28" s="46">
        <v>101735</v>
      </c>
      <c r="AI28" s="46">
        <v>0</v>
      </c>
      <c r="AJ28" s="46">
        <v>345697</v>
      </c>
      <c r="AK28" s="46">
        <v>1010</v>
      </c>
      <c r="AL28" s="46">
        <v>651</v>
      </c>
      <c r="AM28" s="46">
        <v>0</v>
      </c>
      <c r="AN28" s="46">
        <v>626</v>
      </c>
      <c r="AO28" s="46">
        <v>319</v>
      </c>
      <c r="AP28" s="46">
        <v>0</v>
      </c>
      <c r="AQ28" s="46">
        <v>2606</v>
      </c>
    </row>
    <row r="29" spans="1:43" ht="20.100000000000001" customHeight="1">
      <c r="A29" s="46" t="s">
        <v>156</v>
      </c>
      <c r="B29" s="46">
        <v>317927</v>
      </c>
      <c r="C29" s="46">
        <v>308896</v>
      </c>
      <c r="D29" s="46">
        <v>18</v>
      </c>
      <c r="E29" s="46">
        <v>422001</v>
      </c>
      <c r="F29" s="46">
        <v>352167</v>
      </c>
      <c r="G29" s="46">
        <v>34</v>
      </c>
      <c r="H29" s="46">
        <v>1401043</v>
      </c>
      <c r="I29" s="46">
        <v>28096</v>
      </c>
      <c r="J29" s="46">
        <v>24375</v>
      </c>
      <c r="K29" s="46">
        <v>0</v>
      </c>
      <c r="L29" s="46">
        <v>27513</v>
      </c>
      <c r="M29" s="46">
        <v>19857</v>
      </c>
      <c r="N29" s="46">
        <v>19</v>
      </c>
      <c r="O29" s="46">
        <v>99860</v>
      </c>
      <c r="P29" s="46">
        <v>347588</v>
      </c>
      <c r="Q29" s="46">
        <v>293067</v>
      </c>
      <c r="R29" s="46">
        <v>62</v>
      </c>
      <c r="S29" s="46">
        <v>519345</v>
      </c>
      <c r="T29" s="46">
        <v>354791</v>
      </c>
      <c r="U29" s="46">
        <v>73</v>
      </c>
      <c r="V29" s="46">
        <v>1514926</v>
      </c>
      <c r="W29" s="46">
        <v>49668</v>
      </c>
      <c r="X29" s="46">
        <v>39672</v>
      </c>
      <c r="Y29" s="46">
        <v>8</v>
      </c>
      <c r="Z29" s="46">
        <v>51459</v>
      </c>
      <c r="AA29" s="46">
        <v>40971</v>
      </c>
      <c r="AB29" s="46">
        <v>39</v>
      </c>
      <c r="AC29" s="46">
        <v>181817</v>
      </c>
      <c r="AD29" s="46">
        <v>125445</v>
      </c>
      <c r="AE29" s="46">
        <v>115525</v>
      </c>
      <c r="AF29" s="46">
        <v>1</v>
      </c>
      <c r="AG29" s="46">
        <v>223969</v>
      </c>
      <c r="AH29" s="46">
        <v>174116</v>
      </c>
      <c r="AI29" s="46">
        <v>18</v>
      </c>
      <c r="AJ29" s="46">
        <v>639074</v>
      </c>
      <c r="AK29" s="46">
        <v>809</v>
      </c>
      <c r="AL29" s="46">
        <v>684</v>
      </c>
      <c r="AM29" s="46">
        <v>0</v>
      </c>
      <c r="AN29" s="46">
        <v>1482</v>
      </c>
      <c r="AO29" s="46">
        <v>962</v>
      </c>
      <c r="AP29" s="46">
        <v>0</v>
      </c>
      <c r="AQ29" s="46">
        <v>3937</v>
      </c>
    </row>
    <row r="30" spans="1:43" ht="20.100000000000001" customHeight="1">
      <c r="A30" s="46" t="s">
        <v>157</v>
      </c>
      <c r="B30" s="46">
        <v>424748</v>
      </c>
      <c r="C30" s="46">
        <v>419078</v>
      </c>
      <c r="D30" s="46">
        <v>2</v>
      </c>
      <c r="E30" s="46">
        <v>421768</v>
      </c>
      <c r="F30" s="46">
        <v>405148</v>
      </c>
      <c r="G30" s="46">
        <v>25</v>
      </c>
      <c r="H30" s="46">
        <v>1670769</v>
      </c>
      <c r="I30" s="46">
        <v>32412</v>
      </c>
      <c r="J30" s="46">
        <v>26862</v>
      </c>
      <c r="K30" s="46">
        <v>0</v>
      </c>
      <c r="L30" s="46">
        <v>20060</v>
      </c>
      <c r="M30" s="46">
        <v>13966</v>
      </c>
      <c r="N30" s="46">
        <v>10</v>
      </c>
      <c r="O30" s="46">
        <v>93310</v>
      </c>
      <c r="P30" s="46">
        <v>507122</v>
      </c>
      <c r="Q30" s="46">
        <v>475692</v>
      </c>
      <c r="R30" s="46">
        <v>6</v>
      </c>
      <c r="S30" s="46">
        <v>517179</v>
      </c>
      <c r="T30" s="46">
        <v>426003</v>
      </c>
      <c r="U30" s="46">
        <v>41</v>
      </c>
      <c r="V30" s="46">
        <v>1926043</v>
      </c>
      <c r="W30" s="46">
        <v>65924</v>
      </c>
      <c r="X30" s="46">
        <v>51338</v>
      </c>
      <c r="Y30" s="46">
        <v>21</v>
      </c>
      <c r="Z30" s="46">
        <v>38157</v>
      </c>
      <c r="AA30" s="46">
        <v>26449</v>
      </c>
      <c r="AB30" s="46">
        <v>53</v>
      </c>
      <c r="AC30" s="46">
        <v>181942</v>
      </c>
      <c r="AD30" s="46">
        <v>205221</v>
      </c>
      <c r="AE30" s="46">
        <v>226943</v>
      </c>
      <c r="AF30" s="46">
        <v>0</v>
      </c>
      <c r="AG30" s="46">
        <v>277680</v>
      </c>
      <c r="AH30" s="46">
        <v>228572</v>
      </c>
      <c r="AI30" s="46">
        <v>15</v>
      </c>
      <c r="AJ30" s="46">
        <v>938431</v>
      </c>
      <c r="AK30" s="46">
        <v>1659</v>
      </c>
      <c r="AL30" s="46">
        <v>1205</v>
      </c>
      <c r="AM30" s="46">
        <v>0</v>
      </c>
      <c r="AN30" s="46">
        <v>1364</v>
      </c>
      <c r="AO30" s="46">
        <v>1191</v>
      </c>
      <c r="AP30" s="46">
        <v>3</v>
      </c>
      <c r="AQ30" s="46">
        <v>5422</v>
      </c>
    </row>
    <row r="31" spans="1:43" ht="20.100000000000001" customHeight="1">
      <c r="A31" s="46" t="s">
        <v>158</v>
      </c>
      <c r="B31" s="46">
        <v>336279</v>
      </c>
      <c r="C31" s="46">
        <v>393883</v>
      </c>
      <c r="D31" s="46">
        <v>1</v>
      </c>
      <c r="E31" s="46">
        <v>288055</v>
      </c>
      <c r="F31" s="46">
        <v>254550</v>
      </c>
      <c r="G31" s="46">
        <v>2</v>
      </c>
      <c r="H31" s="46">
        <v>1272770</v>
      </c>
      <c r="I31" s="46">
        <v>26793</v>
      </c>
      <c r="J31" s="46">
        <v>23876</v>
      </c>
      <c r="K31" s="46">
        <v>0</v>
      </c>
      <c r="L31" s="46">
        <v>15485</v>
      </c>
      <c r="M31" s="46">
        <v>10445</v>
      </c>
      <c r="N31" s="46">
        <v>21</v>
      </c>
      <c r="O31" s="46">
        <v>76620</v>
      </c>
      <c r="P31" s="46">
        <v>493520</v>
      </c>
      <c r="Q31" s="46">
        <v>481054</v>
      </c>
      <c r="R31" s="46">
        <v>5</v>
      </c>
      <c r="S31" s="46">
        <v>330526</v>
      </c>
      <c r="T31" s="46">
        <v>260702</v>
      </c>
      <c r="U31" s="46">
        <v>8</v>
      </c>
      <c r="V31" s="46">
        <v>1565815</v>
      </c>
      <c r="W31" s="46">
        <v>70426</v>
      </c>
      <c r="X31" s="46">
        <v>47473</v>
      </c>
      <c r="Y31" s="46">
        <v>3</v>
      </c>
      <c r="Z31" s="46">
        <v>30306</v>
      </c>
      <c r="AA31" s="46">
        <v>18735</v>
      </c>
      <c r="AB31" s="46">
        <v>5</v>
      </c>
      <c r="AC31" s="46">
        <v>166948</v>
      </c>
      <c r="AD31" s="46">
        <v>199238</v>
      </c>
      <c r="AE31" s="46">
        <v>206028</v>
      </c>
      <c r="AF31" s="46">
        <v>0</v>
      </c>
      <c r="AG31" s="46">
        <v>137032</v>
      </c>
      <c r="AH31" s="46">
        <v>117747</v>
      </c>
      <c r="AI31" s="46">
        <v>0</v>
      </c>
      <c r="AJ31" s="46">
        <v>660045</v>
      </c>
      <c r="AK31" s="46">
        <v>2745</v>
      </c>
      <c r="AL31" s="46">
        <v>1937</v>
      </c>
      <c r="AM31" s="46">
        <v>0</v>
      </c>
      <c r="AN31" s="46">
        <v>2262</v>
      </c>
      <c r="AO31" s="46">
        <v>1339</v>
      </c>
      <c r="AP31" s="46">
        <v>0</v>
      </c>
      <c r="AQ31" s="46">
        <v>8283</v>
      </c>
    </row>
    <row r="32" spans="1:43" ht="20.100000000000001" customHeight="1">
      <c r="A32" s="46" t="s">
        <v>159</v>
      </c>
      <c r="B32" s="46">
        <v>315352</v>
      </c>
      <c r="C32" s="46">
        <v>284164</v>
      </c>
      <c r="D32" s="46">
        <v>2</v>
      </c>
      <c r="E32" s="46">
        <v>213149</v>
      </c>
      <c r="F32" s="46">
        <v>184767</v>
      </c>
      <c r="G32" s="46">
        <v>0</v>
      </c>
      <c r="H32" s="46">
        <v>997434</v>
      </c>
      <c r="I32" s="46">
        <v>31143</v>
      </c>
      <c r="J32" s="46">
        <v>21486</v>
      </c>
      <c r="K32" s="46">
        <v>3</v>
      </c>
      <c r="L32" s="46">
        <v>9583</v>
      </c>
      <c r="M32" s="46">
        <v>4864</v>
      </c>
      <c r="N32" s="46">
        <v>3</v>
      </c>
      <c r="O32" s="46">
        <v>67082</v>
      </c>
      <c r="P32" s="46">
        <v>430220</v>
      </c>
      <c r="Q32" s="46">
        <v>377148</v>
      </c>
      <c r="R32" s="46">
        <v>7</v>
      </c>
      <c r="S32" s="46">
        <v>362889</v>
      </c>
      <c r="T32" s="46">
        <v>280017</v>
      </c>
      <c r="U32" s="46">
        <v>3</v>
      </c>
      <c r="V32" s="46">
        <v>1450284</v>
      </c>
      <c r="W32" s="46">
        <v>66034</v>
      </c>
      <c r="X32" s="46">
        <v>39006</v>
      </c>
      <c r="Y32" s="46">
        <v>31</v>
      </c>
      <c r="Z32" s="46">
        <v>34839</v>
      </c>
      <c r="AA32" s="46">
        <v>20624</v>
      </c>
      <c r="AB32" s="46">
        <v>83</v>
      </c>
      <c r="AC32" s="46">
        <v>160617</v>
      </c>
      <c r="AD32" s="46">
        <v>206360</v>
      </c>
      <c r="AE32" s="46">
        <v>183497</v>
      </c>
      <c r="AF32" s="46">
        <v>0</v>
      </c>
      <c r="AG32" s="46">
        <v>142425</v>
      </c>
      <c r="AH32" s="46">
        <v>141007</v>
      </c>
      <c r="AI32" s="46">
        <v>0</v>
      </c>
      <c r="AJ32" s="46">
        <v>673289</v>
      </c>
      <c r="AK32" s="46">
        <v>6783</v>
      </c>
      <c r="AL32" s="46">
        <v>7782</v>
      </c>
      <c r="AM32" s="46">
        <v>0</v>
      </c>
      <c r="AN32" s="46">
        <v>2438</v>
      </c>
      <c r="AO32" s="46">
        <v>1263</v>
      </c>
      <c r="AP32" s="46">
        <v>0</v>
      </c>
      <c r="AQ32" s="46">
        <v>18266</v>
      </c>
    </row>
    <row r="33" spans="1:43" ht="20.100000000000001" customHeight="1">
      <c r="A33" s="46" t="s">
        <v>160</v>
      </c>
      <c r="B33" s="46">
        <v>67499</v>
      </c>
      <c r="C33" s="46">
        <v>97015</v>
      </c>
      <c r="D33" s="46">
        <v>1</v>
      </c>
      <c r="E33" s="46">
        <v>95651</v>
      </c>
      <c r="F33" s="46">
        <v>91627</v>
      </c>
      <c r="G33" s="46">
        <v>0</v>
      </c>
      <c r="H33" s="46">
        <v>351793</v>
      </c>
      <c r="I33" s="46">
        <v>6705</v>
      </c>
      <c r="J33" s="46">
        <v>5499</v>
      </c>
      <c r="K33" s="46">
        <v>4</v>
      </c>
      <c r="L33" s="46">
        <v>7886</v>
      </c>
      <c r="M33" s="46">
        <v>5481</v>
      </c>
      <c r="N33" s="46">
        <v>8</v>
      </c>
      <c r="O33" s="46">
        <v>25583</v>
      </c>
      <c r="P33" s="46">
        <v>99734</v>
      </c>
      <c r="Q33" s="46">
        <v>131146</v>
      </c>
      <c r="R33" s="46">
        <v>1</v>
      </c>
      <c r="S33" s="46">
        <v>98512</v>
      </c>
      <c r="T33" s="46">
        <v>105885</v>
      </c>
      <c r="U33" s="46">
        <v>1</v>
      </c>
      <c r="V33" s="46">
        <v>435279</v>
      </c>
      <c r="W33" s="46">
        <v>41749</v>
      </c>
      <c r="X33" s="46">
        <v>27928</v>
      </c>
      <c r="Y33" s="46">
        <v>8</v>
      </c>
      <c r="Z33" s="46">
        <v>19097</v>
      </c>
      <c r="AA33" s="46">
        <v>12852</v>
      </c>
      <c r="AB33" s="46">
        <v>13</v>
      </c>
      <c r="AC33" s="46">
        <v>101647</v>
      </c>
      <c r="AD33" s="46">
        <v>71623</v>
      </c>
      <c r="AE33" s="46">
        <v>81304</v>
      </c>
      <c r="AF33" s="46">
        <v>0</v>
      </c>
      <c r="AG33" s="46">
        <v>115142</v>
      </c>
      <c r="AH33" s="46">
        <v>90583</v>
      </c>
      <c r="AI33" s="46">
        <v>1</v>
      </c>
      <c r="AJ33" s="46">
        <v>358653</v>
      </c>
      <c r="AK33" s="46">
        <v>1034</v>
      </c>
      <c r="AL33" s="46">
        <v>802</v>
      </c>
      <c r="AM33" s="46">
        <v>0</v>
      </c>
      <c r="AN33" s="46">
        <v>1017</v>
      </c>
      <c r="AO33" s="46">
        <v>581</v>
      </c>
      <c r="AP33" s="46">
        <v>0</v>
      </c>
      <c r="AQ33" s="46">
        <v>3434</v>
      </c>
    </row>
    <row r="34" spans="1:43" ht="20.100000000000001" customHeight="1">
      <c r="A34" s="48" t="s">
        <v>71</v>
      </c>
      <c r="B34" s="48">
        <v>7714299</v>
      </c>
      <c r="C34" s="48">
        <v>7102359</v>
      </c>
      <c r="D34" s="48">
        <v>239</v>
      </c>
      <c r="E34" s="48">
        <v>12452423</v>
      </c>
      <c r="F34" s="48">
        <v>9691558</v>
      </c>
      <c r="G34" s="48">
        <v>827</v>
      </c>
      <c r="H34" s="48">
        <v>36961705</v>
      </c>
      <c r="I34" s="48">
        <v>744017</v>
      </c>
      <c r="J34" s="48">
        <v>552724</v>
      </c>
      <c r="K34" s="48">
        <v>81</v>
      </c>
      <c r="L34" s="48">
        <v>914071</v>
      </c>
      <c r="M34" s="48">
        <v>591611</v>
      </c>
      <c r="N34" s="48">
        <v>542</v>
      </c>
      <c r="O34" s="48">
        <v>2803046</v>
      </c>
      <c r="P34" s="48">
        <v>9203941</v>
      </c>
      <c r="Q34" s="48">
        <v>8033307</v>
      </c>
      <c r="R34" s="48">
        <v>421</v>
      </c>
      <c r="S34" s="48">
        <v>14574704</v>
      </c>
      <c r="T34" s="48">
        <v>10503213</v>
      </c>
      <c r="U34" s="48">
        <v>1414</v>
      </c>
      <c r="V34" s="48">
        <v>42317000</v>
      </c>
      <c r="W34" s="48">
        <v>1736240</v>
      </c>
      <c r="X34" s="48">
        <v>1183402</v>
      </c>
      <c r="Y34" s="48">
        <v>434</v>
      </c>
      <c r="Z34" s="48">
        <v>1974496</v>
      </c>
      <c r="AA34" s="48">
        <v>1269930</v>
      </c>
      <c r="AB34" s="48">
        <v>2147</v>
      </c>
      <c r="AC34" s="48">
        <v>6166649</v>
      </c>
      <c r="AD34" s="48">
        <v>4371181</v>
      </c>
      <c r="AE34" s="48">
        <v>3990305</v>
      </c>
      <c r="AF34" s="48">
        <v>160</v>
      </c>
      <c r="AG34" s="48">
        <v>7795416</v>
      </c>
      <c r="AH34" s="48">
        <v>5923808</v>
      </c>
      <c r="AI34" s="48">
        <v>547</v>
      </c>
      <c r="AJ34" s="48">
        <v>22081417</v>
      </c>
      <c r="AK34" s="48">
        <v>56143</v>
      </c>
      <c r="AL34" s="48">
        <v>40992</v>
      </c>
      <c r="AM34" s="48">
        <v>2</v>
      </c>
      <c r="AN34" s="48">
        <v>85510</v>
      </c>
      <c r="AO34" s="48">
        <v>60135</v>
      </c>
      <c r="AP34" s="48">
        <v>15</v>
      </c>
      <c r="AQ34" s="48">
        <v>242797</v>
      </c>
    </row>
  </sheetData>
  <mergeCells count="9">
    <mergeCell ref="B1:O1"/>
    <mergeCell ref="P1:AC1"/>
    <mergeCell ref="AD1:AQ1"/>
    <mergeCell ref="B2:H2"/>
    <mergeCell ref="I2:O2"/>
    <mergeCell ref="P2:V2"/>
    <mergeCell ref="W2:AC2"/>
    <mergeCell ref="AD2:AJ2"/>
    <mergeCell ref="AK2:AQ2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55" orientation="landscape" verticalDpi="0" r:id="rId1"/>
  <colBreaks count="2" manualBreakCount="2">
    <brk id="15" max="1048575" man="1"/>
    <brk id="29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O8"/>
  <sheetViews>
    <sheetView workbookViewId="0">
      <selection activeCell="E11" sqref="E11"/>
    </sheetView>
  </sheetViews>
  <sheetFormatPr defaultRowHeight="14.25"/>
  <cols>
    <col min="1" max="1" width="27.140625" style="481" customWidth="1"/>
    <col min="2" max="2" width="14" style="481" customWidth="1"/>
    <col min="3" max="3" width="15.140625" style="481" customWidth="1"/>
    <col min="4" max="4" width="15.85546875" style="481" customWidth="1"/>
    <col min="5" max="5" width="12.140625" style="481" customWidth="1"/>
    <col min="6" max="6" width="12" style="481" customWidth="1"/>
    <col min="7" max="7" width="13.7109375" style="481" bestFit="1" customWidth="1"/>
    <col min="8" max="8" width="12.5703125" style="481" customWidth="1"/>
    <col min="9" max="9" width="16.140625" style="481" customWidth="1"/>
    <col min="10" max="10" width="15.28515625" style="481" customWidth="1"/>
    <col min="11" max="11" width="13.85546875" style="481" customWidth="1"/>
    <col min="12" max="12" width="9.7109375" style="481" bestFit="1" customWidth="1"/>
    <col min="13" max="14" width="9.28515625" style="481" bestFit="1" customWidth="1"/>
    <col min="15" max="15" width="11.7109375" style="481" customWidth="1"/>
    <col min="16" max="16384" width="9.140625" style="481"/>
  </cols>
  <sheetData>
    <row r="1" spans="1:15" ht="53.25" customHeight="1">
      <c r="A1" s="558" t="s">
        <v>803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</row>
    <row r="2" spans="1:15" ht="30.75" customHeight="1">
      <c r="A2" s="559" t="s">
        <v>804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</row>
    <row r="3" spans="1:15" ht="60" customHeight="1">
      <c r="A3" s="560" t="s">
        <v>805</v>
      </c>
      <c r="B3" s="561" t="s">
        <v>806</v>
      </c>
      <c r="C3" s="561"/>
      <c r="D3" s="561"/>
      <c r="E3" s="561"/>
      <c r="F3" s="561"/>
      <c r="G3" s="561"/>
      <c r="H3" s="562" t="s">
        <v>71</v>
      </c>
      <c r="I3" s="561" t="s">
        <v>807</v>
      </c>
      <c r="J3" s="561"/>
      <c r="K3" s="561"/>
      <c r="L3" s="561"/>
      <c r="M3" s="561"/>
      <c r="N3" s="561"/>
      <c r="O3" s="562" t="s">
        <v>71</v>
      </c>
    </row>
    <row r="4" spans="1:15" ht="30">
      <c r="A4" s="560"/>
      <c r="B4" s="482" t="s">
        <v>77</v>
      </c>
      <c r="C4" s="482" t="s">
        <v>78</v>
      </c>
      <c r="D4" s="482" t="s">
        <v>79</v>
      </c>
      <c r="E4" s="482" t="s">
        <v>80</v>
      </c>
      <c r="F4" s="482" t="s">
        <v>81</v>
      </c>
      <c r="G4" s="482" t="s">
        <v>82</v>
      </c>
      <c r="H4" s="563"/>
      <c r="I4" s="482" t="s">
        <v>77</v>
      </c>
      <c r="J4" s="482" t="s">
        <v>78</v>
      </c>
      <c r="K4" s="482" t="s">
        <v>79</v>
      </c>
      <c r="L4" s="482" t="s">
        <v>80</v>
      </c>
      <c r="M4" s="482" t="s">
        <v>81</v>
      </c>
      <c r="N4" s="482" t="s">
        <v>82</v>
      </c>
      <c r="O4" s="563"/>
    </row>
    <row r="5" spans="1:15" ht="36.75" customHeight="1">
      <c r="A5" s="483" t="s">
        <v>808</v>
      </c>
      <c r="B5" s="484">
        <v>77.14</v>
      </c>
      <c r="C5" s="484">
        <v>71.02</v>
      </c>
      <c r="D5" s="484">
        <v>0</v>
      </c>
      <c r="E5" s="484">
        <v>124.52</v>
      </c>
      <c r="F5" s="484">
        <v>96.92</v>
      </c>
      <c r="G5" s="484">
        <v>0.01</v>
      </c>
      <c r="H5" s="484">
        <v>369.61</v>
      </c>
      <c r="I5" s="485">
        <v>7.44</v>
      </c>
      <c r="J5" s="485">
        <v>5.53</v>
      </c>
      <c r="K5" s="485">
        <v>0</v>
      </c>
      <c r="L5" s="485">
        <v>9.14</v>
      </c>
      <c r="M5" s="485">
        <v>5.92</v>
      </c>
      <c r="N5" s="485">
        <v>0.01</v>
      </c>
      <c r="O5" s="485">
        <v>28.040000000000003</v>
      </c>
    </row>
    <row r="6" spans="1:15" ht="55.5" customHeight="1">
      <c r="A6" s="483" t="s">
        <v>809</v>
      </c>
      <c r="B6" s="484">
        <v>92.04</v>
      </c>
      <c r="C6" s="484">
        <v>80.33</v>
      </c>
      <c r="D6" s="484">
        <v>0</v>
      </c>
      <c r="E6" s="484">
        <v>145.75</v>
      </c>
      <c r="F6" s="484">
        <v>105.03</v>
      </c>
      <c r="G6" s="484">
        <v>0.01</v>
      </c>
      <c r="H6" s="484">
        <v>423.15999999999997</v>
      </c>
      <c r="I6" s="485">
        <v>17.36</v>
      </c>
      <c r="J6" s="485">
        <v>11.83</v>
      </c>
      <c r="K6" s="485">
        <v>0</v>
      </c>
      <c r="L6" s="485">
        <v>19.739999999999998</v>
      </c>
      <c r="M6" s="485">
        <v>12.7</v>
      </c>
      <c r="N6" s="485">
        <v>0.02</v>
      </c>
      <c r="O6" s="485">
        <v>61.65</v>
      </c>
    </row>
    <row r="7" spans="1:15" ht="23.25">
      <c r="A7" s="483" t="s">
        <v>810</v>
      </c>
      <c r="B7" s="484">
        <v>43.71</v>
      </c>
      <c r="C7" s="484">
        <v>39.9</v>
      </c>
      <c r="D7" s="484">
        <v>0</v>
      </c>
      <c r="E7" s="484">
        <v>77.95</v>
      </c>
      <c r="F7" s="484">
        <v>59.24</v>
      </c>
      <c r="G7" s="484">
        <v>0.01</v>
      </c>
      <c r="H7" s="484">
        <v>220.81</v>
      </c>
      <c r="I7" s="485">
        <v>0.56000000000000005</v>
      </c>
      <c r="J7" s="485">
        <v>0.41</v>
      </c>
      <c r="K7" s="485">
        <v>0</v>
      </c>
      <c r="L7" s="485">
        <v>0.86</v>
      </c>
      <c r="M7" s="485">
        <v>0.6</v>
      </c>
      <c r="N7" s="485">
        <v>0</v>
      </c>
      <c r="O7" s="485">
        <v>2.4300000000000002</v>
      </c>
    </row>
    <row r="8" spans="1:15" ht="66.75" customHeight="1">
      <c r="A8" s="486" t="s">
        <v>811</v>
      </c>
      <c r="B8" s="487">
        <v>212.89000000000001</v>
      </c>
      <c r="C8" s="487">
        <v>191.25</v>
      </c>
      <c r="D8" s="487">
        <v>0</v>
      </c>
      <c r="E8" s="487">
        <v>348.21999999999997</v>
      </c>
      <c r="F8" s="487">
        <v>261.19</v>
      </c>
      <c r="G8" s="487">
        <v>0.03</v>
      </c>
      <c r="H8" s="487">
        <v>1013.5799999999999</v>
      </c>
      <c r="I8" s="487">
        <v>25.36</v>
      </c>
      <c r="J8" s="487">
        <v>17.77</v>
      </c>
      <c r="K8" s="487">
        <v>0</v>
      </c>
      <c r="L8" s="487">
        <v>29.74</v>
      </c>
      <c r="M8" s="487">
        <v>19.22</v>
      </c>
      <c r="N8" s="487">
        <v>0.03</v>
      </c>
      <c r="O8" s="487">
        <v>92.12</v>
      </c>
    </row>
  </sheetData>
  <mergeCells count="7">
    <mergeCell ref="A1:O1"/>
    <mergeCell ref="A2:O2"/>
    <mergeCell ref="A3:A4"/>
    <mergeCell ref="B3:G3"/>
    <mergeCell ref="H3:H4"/>
    <mergeCell ref="I3:N3"/>
    <mergeCell ref="O3:O4"/>
  </mergeCells>
  <pageMargins left="0.7" right="0.7" top="0.75" bottom="0.75" header="0.3" footer="0.3"/>
  <pageSetup paperSize="9" scale="63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8"/>
  <sheetViews>
    <sheetView view="pageBreakPreview" zoomScale="60" workbookViewId="0">
      <selection activeCell="Q2" sqref="Q2"/>
    </sheetView>
  </sheetViews>
  <sheetFormatPr defaultRowHeight="26.25"/>
  <cols>
    <col min="1" max="1" width="9.140625" style="32"/>
    <col min="2" max="2" width="70.5703125" style="32" customWidth="1"/>
    <col min="3" max="3" width="28.85546875" style="32" customWidth="1"/>
    <col min="4" max="4" width="23.140625" style="32" customWidth="1"/>
    <col min="5" max="5" width="23.5703125" style="32" customWidth="1"/>
    <col min="6" max="6" width="31.42578125" style="32" customWidth="1"/>
    <col min="7" max="7" width="31.85546875" style="32" customWidth="1"/>
    <col min="8" max="8" width="32.140625" style="32" customWidth="1"/>
    <col min="9" max="9" width="25.85546875" style="32" customWidth="1"/>
    <col min="10" max="10" width="24.140625" style="32" customWidth="1"/>
    <col min="11" max="12" width="28.42578125" style="32" customWidth="1"/>
    <col min="13" max="16384" width="9.140625" style="32"/>
  </cols>
  <sheetData>
    <row r="1" spans="1:12" ht="46.5" customHeight="1">
      <c r="A1" s="477"/>
      <c r="B1" s="556" t="s">
        <v>773</v>
      </c>
      <c r="C1" s="556"/>
      <c r="D1" s="556"/>
      <c r="E1" s="556"/>
      <c r="F1" s="556"/>
      <c r="G1" s="556"/>
      <c r="H1" s="556"/>
      <c r="I1" s="556"/>
      <c r="J1" s="556"/>
      <c r="K1" s="556"/>
      <c r="L1" s="556"/>
    </row>
    <row r="2" spans="1:12" ht="296.25" customHeight="1">
      <c r="A2" s="478" t="s">
        <v>34</v>
      </c>
      <c r="B2" s="479" t="s">
        <v>3</v>
      </c>
      <c r="C2" s="479" t="s">
        <v>774</v>
      </c>
      <c r="D2" s="479" t="s">
        <v>775</v>
      </c>
      <c r="E2" s="479" t="s">
        <v>776</v>
      </c>
      <c r="F2" s="479" t="s">
        <v>777</v>
      </c>
      <c r="G2" s="479" t="s">
        <v>778</v>
      </c>
      <c r="H2" s="479" t="s">
        <v>779</v>
      </c>
      <c r="I2" s="479" t="s">
        <v>780</v>
      </c>
      <c r="J2" s="479" t="s">
        <v>781</v>
      </c>
      <c r="K2" s="479" t="s">
        <v>782</v>
      </c>
      <c r="L2" s="479" t="s">
        <v>783</v>
      </c>
    </row>
    <row r="3" spans="1:12" ht="30" customHeight="1">
      <c r="A3" s="480">
        <v>1</v>
      </c>
      <c r="B3" s="480" t="s">
        <v>9</v>
      </c>
      <c r="C3" s="477">
        <v>92</v>
      </c>
      <c r="D3" s="477">
        <v>391</v>
      </c>
      <c r="E3" s="477">
        <v>0</v>
      </c>
      <c r="F3" s="477">
        <v>0</v>
      </c>
      <c r="G3" s="477">
        <v>72</v>
      </c>
      <c r="H3" s="477">
        <v>331</v>
      </c>
      <c r="I3" s="477">
        <v>4</v>
      </c>
      <c r="J3" s="477">
        <v>3</v>
      </c>
      <c r="K3" s="477">
        <v>16</v>
      </c>
      <c r="L3" s="477">
        <v>57</v>
      </c>
    </row>
    <row r="4" spans="1:12" ht="30" customHeight="1">
      <c r="A4" s="480">
        <v>2</v>
      </c>
      <c r="B4" s="480" t="s">
        <v>784</v>
      </c>
      <c r="C4" s="477">
        <v>98</v>
      </c>
      <c r="D4" s="477">
        <v>442</v>
      </c>
      <c r="E4" s="477">
        <v>0</v>
      </c>
      <c r="F4" s="477">
        <v>0</v>
      </c>
      <c r="G4" s="477">
        <v>89</v>
      </c>
      <c r="H4" s="477">
        <v>439</v>
      </c>
      <c r="I4" s="477">
        <v>6</v>
      </c>
      <c r="J4" s="477">
        <v>3</v>
      </c>
      <c r="K4" s="477">
        <v>3</v>
      </c>
      <c r="L4" s="477">
        <v>0</v>
      </c>
    </row>
    <row r="5" spans="1:12" ht="30" customHeight="1">
      <c r="A5" s="480">
        <v>3</v>
      </c>
      <c r="B5" s="480" t="s">
        <v>22</v>
      </c>
      <c r="C5" s="477">
        <v>139</v>
      </c>
      <c r="D5" s="477">
        <v>474</v>
      </c>
      <c r="E5" s="477">
        <v>0</v>
      </c>
      <c r="F5" s="477">
        <v>0</v>
      </c>
      <c r="G5" s="477">
        <v>113</v>
      </c>
      <c r="H5" s="477">
        <v>409</v>
      </c>
      <c r="I5" s="477">
        <v>10</v>
      </c>
      <c r="J5" s="477">
        <v>8</v>
      </c>
      <c r="K5" s="477">
        <v>16</v>
      </c>
      <c r="L5" s="477">
        <v>57</v>
      </c>
    </row>
    <row r="6" spans="1:12" ht="30" customHeight="1">
      <c r="A6" s="480">
        <v>4</v>
      </c>
      <c r="B6" s="480" t="s">
        <v>785</v>
      </c>
      <c r="C6" s="477">
        <v>53</v>
      </c>
      <c r="D6" s="477">
        <v>315</v>
      </c>
      <c r="E6" s="477">
        <v>13</v>
      </c>
      <c r="F6" s="477">
        <v>9</v>
      </c>
      <c r="G6" s="477">
        <v>40</v>
      </c>
      <c r="H6" s="477">
        <v>303</v>
      </c>
      <c r="I6" s="477">
        <v>0</v>
      </c>
      <c r="J6" s="477">
        <v>3</v>
      </c>
      <c r="K6" s="477">
        <v>0</v>
      </c>
      <c r="L6" s="477">
        <v>0</v>
      </c>
    </row>
    <row r="7" spans="1:12" ht="30" customHeight="1">
      <c r="A7" s="480">
        <v>5</v>
      </c>
      <c r="B7" s="480" t="s">
        <v>24</v>
      </c>
      <c r="C7" s="477">
        <v>98</v>
      </c>
      <c r="D7" s="477">
        <v>478</v>
      </c>
      <c r="E7" s="477">
        <v>0</v>
      </c>
      <c r="F7" s="477">
        <v>0</v>
      </c>
      <c r="G7" s="477">
        <v>65</v>
      </c>
      <c r="H7" s="477">
        <v>451</v>
      </c>
      <c r="I7" s="477">
        <v>3</v>
      </c>
      <c r="J7" s="477">
        <v>12</v>
      </c>
      <c r="K7" s="477">
        <v>30</v>
      </c>
      <c r="L7" s="477">
        <v>15</v>
      </c>
    </row>
    <row r="8" spans="1:12" ht="30" customHeight="1">
      <c r="A8" s="480">
        <v>6</v>
      </c>
      <c r="B8" s="480" t="s">
        <v>786</v>
      </c>
      <c r="C8" s="477">
        <v>46</v>
      </c>
      <c r="D8" s="477">
        <v>330</v>
      </c>
      <c r="E8" s="477">
        <v>0</v>
      </c>
      <c r="F8" s="477">
        <v>0</v>
      </c>
      <c r="G8" s="477">
        <v>28</v>
      </c>
      <c r="H8" s="477">
        <v>318</v>
      </c>
      <c r="I8" s="477">
        <v>7</v>
      </c>
      <c r="J8" s="477">
        <v>5</v>
      </c>
      <c r="K8" s="477">
        <v>11</v>
      </c>
      <c r="L8" s="477">
        <v>7</v>
      </c>
    </row>
    <row r="9" spans="1:12" ht="30" customHeight="1">
      <c r="A9" s="480">
        <v>7</v>
      </c>
      <c r="B9" s="480" t="s">
        <v>787</v>
      </c>
      <c r="C9" s="477">
        <v>2</v>
      </c>
      <c r="D9" s="477">
        <v>9</v>
      </c>
      <c r="E9" s="477">
        <v>0</v>
      </c>
      <c r="F9" s="477">
        <v>0</v>
      </c>
      <c r="G9" s="477">
        <v>0</v>
      </c>
      <c r="H9" s="477">
        <v>6</v>
      </c>
      <c r="I9" s="477">
        <v>0</v>
      </c>
      <c r="J9" s="477">
        <v>0</v>
      </c>
      <c r="K9" s="477">
        <v>2</v>
      </c>
      <c r="L9" s="477">
        <v>3</v>
      </c>
    </row>
    <row r="10" spans="1:12" ht="30" customHeight="1">
      <c r="A10" s="480">
        <v>8</v>
      </c>
      <c r="B10" s="480" t="s">
        <v>40</v>
      </c>
      <c r="C10" s="477">
        <v>14</v>
      </c>
      <c r="D10" s="477">
        <v>30</v>
      </c>
      <c r="E10" s="477">
        <v>0</v>
      </c>
      <c r="F10" s="477">
        <v>0</v>
      </c>
      <c r="G10" s="477">
        <v>14</v>
      </c>
      <c r="H10" s="477">
        <v>30</v>
      </c>
      <c r="I10" s="477">
        <v>0</v>
      </c>
      <c r="J10" s="477">
        <v>0</v>
      </c>
      <c r="K10" s="477">
        <v>0</v>
      </c>
      <c r="L10" s="477">
        <v>0</v>
      </c>
    </row>
    <row r="11" spans="1:12" ht="30" customHeight="1">
      <c r="A11" s="480">
        <v>9</v>
      </c>
      <c r="B11" s="480" t="s">
        <v>42</v>
      </c>
      <c r="C11" s="477">
        <v>2</v>
      </c>
      <c r="D11" s="477">
        <v>8</v>
      </c>
      <c r="E11" s="477">
        <v>0</v>
      </c>
      <c r="F11" s="477">
        <v>2</v>
      </c>
      <c r="G11" s="477">
        <v>2</v>
      </c>
      <c r="H11" s="477">
        <v>5</v>
      </c>
      <c r="I11" s="477">
        <v>0</v>
      </c>
      <c r="J11" s="477">
        <v>1</v>
      </c>
      <c r="K11" s="477">
        <v>0</v>
      </c>
      <c r="L11" s="477">
        <v>0</v>
      </c>
    </row>
    <row r="12" spans="1:12" ht="30" customHeight="1">
      <c r="A12" s="480">
        <v>10</v>
      </c>
      <c r="B12" s="480" t="s">
        <v>60</v>
      </c>
      <c r="C12" s="477">
        <v>60</v>
      </c>
      <c r="D12" s="477">
        <v>292</v>
      </c>
      <c r="E12" s="477">
        <v>0</v>
      </c>
      <c r="F12" s="477">
        <v>0</v>
      </c>
      <c r="G12" s="477">
        <v>49</v>
      </c>
      <c r="H12" s="477">
        <v>281</v>
      </c>
      <c r="I12" s="477">
        <v>8</v>
      </c>
      <c r="J12" s="477">
        <v>1</v>
      </c>
      <c r="K12" s="477">
        <v>3</v>
      </c>
      <c r="L12" s="477">
        <v>10</v>
      </c>
    </row>
    <row r="13" spans="1:12" ht="30" customHeight="1">
      <c r="A13" s="480">
        <v>11</v>
      </c>
      <c r="B13" s="480" t="s">
        <v>51</v>
      </c>
      <c r="C13" s="477">
        <v>77</v>
      </c>
      <c r="D13" s="477">
        <v>431</v>
      </c>
      <c r="E13" s="477">
        <v>21</v>
      </c>
      <c r="F13" s="477">
        <v>10</v>
      </c>
      <c r="G13" s="477">
        <v>49</v>
      </c>
      <c r="H13" s="477">
        <v>417</v>
      </c>
      <c r="I13" s="477">
        <v>7</v>
      </c>
      <c r="J13" s="477">
        <v>4</v>
      </c>
      <c r="K13" s="477">
        <v>0</v>
      </c>
      <c r="L13" s="477">
        <v>0</v>
      </c>
    </row>
    <row r="14" spans="1:12" ht="30" customHeight="1">
      <c r="A14" s="480">
        <v>12</v>
      </c>
      <c r="B14" s="480" t="s">
        <v>788</v>
      </c>
      <c r="C14" s="477">
        <v>73</v>
      </c>
      <c r="D14" s="477">
        <v>586</v>
      </c>
      <c r="E14" s="477">
        <v>27</v>
      </c>
      <c r="F14" s="477">
        <v>76</v>
      </c>
      <c r="G14" s="477">
        <v>40</v>
      </c>
      <c r="H14" s="477">
        <v>510</v>
      </c>
      <c r="I14" s="477">
        <v>6</v>
      </c>
      <c r="J14" s="477">
        <v>0</v>
      </c>
      <c r="K14" s="477">
        <v>0</v>
      </c>
      <c r="L14" s="477">
        <v>0</v>
      </c>
    </row>
    <row r="15" spans="1:12" ht="30" customHeight="1">
      <c r="A15" s="480">
        <v>13</v>
      </c>
      <c r="B15" s="480" t="s">
        <v>789</v>
      </c>
      <c r="C15" s="477">
        <v>124</v>
      </c>
      <c r="D15" s="477">
        <v>734</v>
      </c>
      <c r="E15" s="477">
        <v>0</v>
      </c>
      <c r="F15" s="477">
        <v>0</v>
      </c>
      <c r="G15" s="477">
        <v>70</v>
      </c>
      <c r="H15" s="477">
        <v>577</v>
      </c>
      <c r="I15" s="477">
        <v>8</v>
      </c>
      <c r="J15" s="477">
        <v>6</v>
      </c>
      <c r="K15" s="477">
        <v>46</v>
      </c>
      <c r="L15" s="477">
        <v>151</v>
      </c>
    </row>
    <row r="16" spans="1:12" ht="30" customHeight="1">
      <c r="A16" s="480">
        <v>14</v>
      </c>
      <c r="B16" s="480" t="s">
        <v>790</v>
      </c>
      <c r="C16" s="477">
        <v>3</v>
      </c>
      <c r="D16" s="477">
        <v>20</v>
      </c>
      <c r="E16" s="477">
        <v>0</v>
      </c>
      <c r="F16" s="477">
        <v>0</v>
      </c>
      <c r="G16" s="477">
        <v>0</v>
      </c>
      <c r="H16" s="477">
        <v>12</v>
      </c>
      <c r="I16" s="477">
        <v>0</v>
      </c>
      <c r="J16" s="477">
        <v>0</v>
      </c>
      <c r="K16" s="477">
        <v>3</v>
      </c>
      <c r="L16" s="477">
        <v>8</v>
      </c>
    </row>
    <row r="17" spans="1:12" ht="30" customHeight="1">
      <c r="A17" s="480">
        <v>15</v>
      </c>
      <c r="B17" s="480" t="s">
        <v>15</v>
      </c>
      <c r="C17" s="477">
        <v>12</v>
      </c>
      <c r="D17" s="477">
        <v>22</v>
      </c>
      <c r="E17" s="477">
        <v>0</v>
      </c>
      <c r="F17" s="477">
        <v>2</v>
      </c>
      <c r="G17" s="477">
        <v>12</v>
      </c>
      <c r="H17" s="477">
        <v>20</v>
      </c>
      <c r="I17" s="477">
        <v>0</v>
      </c>
      <c r="J17" s="477">
        <v>0</v>
      </c>
      <c r="K17" s="477">
        <v>0</v>
      </c>
      <c r="L17" s="477">
        <v>0</v>
      </c>
    </row>
    <row r="18" spans="1:12" ht="30" customHeight="1">
      <c r="A18" s="480">
        <v>16</v>
      </c>
      <c r="B18" s="480" t="s">
        <v>41</v>
      </c>
      <c r="C18" s="477">
        <v>10</v>
      </c>
      <c r="D18" s="477">
        <v>28</v>
      </c>
      <c r="E18" s="477">
        <v>0</v>
      </c>
      <c r="F18" s="477">
        <v>0</v>
      </c>
      <c r="G18" s="477">
        <v>5</v>
      </c>
      <c r="H18" s="477">
        <v>15</v>
      </c>
      <c r="I18" s="477">
        <v>0</v>
      </c>
      <c r="J18" s="477">
        <v>1</v>
      </c>
      <c r="K18" s="477">
        <v>5</v>
      </c>
      <c r="L18" s="477">
        <v>12</v>
      </c>
    </row>
    <row r="19" spans="1:12" ht="30" customHeight="1">
      <c r="A19" s="480">
        <v>17</v>
      </c>
      <c r="B19" s="480" t="s">
        <v>791</v>
      </c>
      <c r="C19" s="477">
        <v>0</v>
      </c>
      <c r="D19" s="477">
        <v>1</v>
      </c>
      <c r="E19" s="477">
        <v>0</v>
      </c>
      <c r="F19" s="477">
        <v>0</v>
      </c>
      <c r="G19" s="477">
        <v>0</v>
      </c>
      <c r="H19" s="477">
        <v>1</v>
      </c>
      <c r="I19" s="477">
        <v>0</v>
      </c>
      <c r="J19" s="477">
        <v>0</v>
      </c>
      <c r="K19" s="477">
        <v>0</v>
      </c>
      <c r="L19" s="477">
        <v>0</v>
      </c>
    </row>
    <row r="20" spans="1:12" ht="30" customHeight="1">
      <c r="A20" s="480">
        <v>18</v>
      </c>
      <c r="B20" s="480" t="s">
        <v>792</v>
      </c>
      <c r="C20" s="477">
        <v>10</v>
      </c>
      <c r="D20" s="477">
        <v>12</v>
      </c>
      <c r="E20" s="477">
        <v>0</v>
      </c>
      <c r="F20" s="477">
        <v>0</v>
      </c>
      <c r="G20" s="477">
        <v>5</v>
      </c>
      <c r="H20" s="477">
        <v>11</v>
      </c>
      <c r="I20" s="477">
        <v>1</v>
      </c>
      <c r="J20" s="477">
        <v>0</v>
      </c>
      <c r="K20" s="477">
        <v>4</v>
      </c>
      <c r="L20" s="477">
        <v>1</v>
      </c>
    </row>
    <row r="21" spans="1:12" ht="30" customHeight="1">
      <c r="A21" s="480">
        <v>19</v>
      </c>
      <c r="B21" s="480" t="s">
        <v>216</v>
      </c>
      <c r="C21" s="477">
        <v>3</v>
      </c>
      <c r="D21" s="477">
        <v>17</v>
      </c>
      <c r="E21" s="477">
        <v>0</v>
      </c>
      <c r="F21" s="477">
        <v>2</v>
      </c>
      <c r="G21" s="477">
        <v>2</v>
      </c>
      <c r="H21" s="477">
        <v>12</v>
      </c>
      <c r="I21" s="477">
        <v>0</v>
      </c>
      <c r="J21" s="477">
        <v>0</v>
      </c>
      <c r="K21" s="477">
        <v>1</v>
      </c>
      <c r="L21" s="477">
        <v>3</v>
      </c>
    </row>
    <row r="22" spans="1:12" ht="30" customHeight="1">
      <c r="A22" s="480">
        <v>20</v>
      </c>
      <c r="B22" s="480" t="s">
        <v>793</v>
      </c>
      <c r="C22" s="477">
        <v>0</v>
      </c>
      <c r="D22" s="477">
        <v>1</v>
      </c>
      <c r="E22" s="477">
        <v>0</v>
      </c>
      <c r="F22" s="477">
        <v>0</v>
      </c>
      <c r="G22" s="477">
        <v>0</v>
      </c>
      <c r="H22" s="477">
        <v>1</v>
      </c>
      <c r="I22" s="477">
        <v>0</v>
      </c>
      <c r="J22" s="477">
        <v>0</v>
      </c>
      <c r="K22" s="477">
        <v>0</v>
      </c>
      <c r="L22" s="477">
        <v>0</v>
      </c>
    </row>
    <row r="23" spans="1:12" ht="30" customHeight="1">
      <c r="A23" s="480">
        <v>21</v>
      </c>
      <c r="B23" s="480" t="s">
        <v>218</v>
      </c>
      <c r="C23" s="477">
        <v>5</v>
      </c>
      <c r="D23" s="477">
        <v>19</v>
      </c>
      <c r="E23" s="477">
        <v>0</v>
      </c>
      <c r="F23" s="477">
        <v>0</v>
      </c>
      <c r="G23" s="477">
        <v>3</v>
      </c>
      <c r="H23" s="477">
        <v>18</v>
      </c>
      <c r="I23" s="477">
        <v>1</v>
      </c>
      <c r="J23" s="477">
        <v>1</v>
      </c>
      <c r="K23" s="477">
        <v>1</v>
      </c>
      <c r="L23" s="477">
        <v>0</v>
      </c>
    </row>
    <row r="24" spans="1:12" ht="30" customHeight="1">
      <c r="A24" s="480">
        <v>22</v>
      </c>
      <c r="B24" s="480" t="s">
        <v>794</v>
      </c>
      <c r="C24" s="477">
        <v>0</v>
      </c>
      <c r="D24" s="477">
        <v>1</v>
      </c>
      <c r="E24" s="477">
        <v>0</v>
      </c>
      <c r="F24" s="477">
        <v>0</v>
      </c>
      <c r="G24" s="477">
        <v>0</v>
      </c>
      <c r="H24" s="477">
        <v>1</v>
      </c>
      <c r="I24" s="477">
        <v>0</v>
      </c>
      <c r="J24" s="477">
        <v>0</v>
      </c>
      <c r="K24" s="477">
        <v>0</v>
      </c>
      <c r="L24" s="477">
        <v>0</v>
      </c>
    </row>
    <row r="25" spans="1:12" ht="30" customHeight="1">
      <c r="A25" s="480">
        <v>23</v>
      </c>
      <c r="B25" s="480" t="s">
        <v>795</v>
      </c>
      <c r="C25" s="477">
        <v>0</v>
      </c>
      <c r="D25" s="477">
        <v>1</v>
      </c>
      <c r="E25" s="477">
        <v>0</v>
      </c>
      <c r="F25" s="477">
        <v>0</v>
      </c>
      <c r="G25" s="477">
        <v>0</v>
      </c>
      <c r="H25" s="477">
        <v>1</v>
      </c>
      <c r="I25" s="477">
        <v>0</v>
      </c>
      <c r="J25" s="477">
        <v>0</v>
      </c>
      <c r="K25" s="477">
        <v>0</v>
      </c>
      <c r="L25" s="477">
        <v>0</v>
      </c>
    </row>
    <row r="26" spans="1:12" ht="30" customHeight="1">
      <c r="A26" s="480">
        <v>24</v>
      </c>
      <c r="B26" s="480" t="s">
        <v>47</v>
      </c>
      <c r="C26" s="477">
        <v>0</v>
      </c>
      <c r="D26" s="477">
        <v>6</v>
      </c>
      <c r="E26" s="477">
        <v>0</v>
      </c>
      <c r="F26" s="477">
        <v>0</v>
      </c>
      <c r="G26" s="477">
        <v>0</v>
      </c>
      <c r="H26" s="477">
        <v>6</v>
      </c>
      <c r="I26" s="477">
        <v>0</v>
      </c>
      <c r="J26" s="477">
        <v>0</v>
      </c>
      <c r="K26" s="477">
        <v>0</v>
      </c>
      <c r="L26" s="477">
        <v>0</v>
      </c>
    </row>
    <row r="27" spans="1:12" ht="30" customHeight="1">
      <c r="A27" s="480">
        <v>25</v>
      </c>
      <c r="B27" s="480" t="s">
        <v>44</v>
      </c>
      <c r="C27" s="477">
        <v>0</v>
      </c>
      <c r="D27" s="477">
        <v>8</v>
      </c>
      <c r="E27" s="477">
        <v>0</v>
      </c>
      <c r="F27" s="477">
        <v>0</v>
      </c>
      <c r="G27" s="477">
        <v>0</v>
      </c>
      <c r="H27" s="477">
        <v>6</v>
      </c>
      <c r="I27" s="477">
        <v>0</v>
      </c>
      <c r="J27" s="477">
        <v>0</v>
      </c>
      <c r="K27" s="477">
        <v>0</v>
      </c>
      <c r="L27" s="477">
        <v>2</v>
      </c>
    </row>
    <row r="28" spans="1:12" ht="30" customHeight="1">
      <c r="A28" s="480">
        <v>26</v>
      </c>
      <c r="B28" s="480" t="s">
        <v>796</v>
      </c>
      <c r="C28" s="477">
        <v>0</v>
      </c>
      <c r="D28" s="477">
        <v>4</v>
      </c>
      <c r="E28" s="477">
        <v>0</v>
      </c>
      <c r="F28" s="477">
        <v>0</v>
      </c>
      <c r="G28" s="477">
        <v>0</v>
      </c>
      <c r="H28" s="477">
        <v>4</v>
      </c>
      <c r="I28" s="477">
        <v>0</v>
      </c>
      <c r="J28" s="477">
        <v>0</v>
      </c>
      <c r="K28" s="477">
        <v>0</v>
      </c>
      <c r="L28" s="477">
        <v>0</v>
      </c>
    </row>
    <row r="29" spans="1:12" ht="30" customHeight="1">
      <c r="A29" s="480">
        <v>27</v>
      </c>
      <c r="B29" s="480" t="s">
        <v>797</v>
      </c>
      <c r="C29" s="477">
        <v>0</v>
      </c>
      <c r="D29" s="477">
        <v>15</v>
      </c>
      <c r="E29" s="477">
        <v>0</v>
      </c>
      <c r="F29" s="477">
        <v>0</v>
      </c>
      <c r="G29" s="477">
        <v>0</v>
      </c>
      <c r="H29" s="477">
        <v>14</v>
      </c>
      <c r="I29" s="477">
        <v>0</v>
      </c>
      <c r="J29" s="477">
        <v>1</v>
      </c>
      <c r="K29" s="477">
        <v>0</v>
      </c>
      <c r="L29" s="477">
        <v>0</v>
      </c>
    </row>
    <row r="30" spans="1:12" ht="30" customHeight="1">
      <c r="A30" s="480">
        <v>28</v>
      </c>
      <c r="B30" s="480" t="s">
        <v>798</v>
      </c>
      <c r="C30" s="477">
        <v>2</v>
      </c>
      <c r="D30" s="477">
        <v>4</v>
      </c>
      <c r="E30" s="477">
        <v>0</v>
      </c>
      <c r="F30" s="477">
        <v>0</v>
      </c>
      <c r="G30" s="477">
        <v>0</v>
      </c>
      <c r="H30" s="477">
        <v>4</v>
      </c>
      <c r="I30" s="477">
        <v>0</v>
      </c>
      <c r="J30" s="477">
        <v>0</v>
      </c>
      <c r="K30" s="477">
        <v>2</v>
      </c>
      <c r="L30" s="477">
        <v>0</v>
      </c>
    </row>
    <row r="31" spans="1:12" ht="30" customHeight="1">
      <c r="A31" s="480">
        <v>29</v>
      </c>
      <c r="B31" s="480" t="s">
        <v>55</v>
      </c>
      <c r="C31" s="477">
        <v>2</v>
      </c>
      <c r="D31" s="477">
        <v>20</v>
      </c>
      <c r="E31" s="477">
        <v>0</v>
      </c>
      <c r="F31" s="477">
        <v>0</v>
      </c>
      <c r="G31" s="477">
        <v>2</v>
      </c>
      <c r="H31" s="477">
        <v>18</v>
      </c>
      <c r="I31" s="477">
        <v>0</v>
      </c>
      <c r="J31" s="477">
        <v>2</v>
      </c>
      <c r="K31" s="477">
        <v>0</v>
      </c>
      <c r="L31" s="477">
        <v>0</v>
      </c>
    </row>
    <row r="32" spans="1:12" ht="30" customHeight="1">
      <c r="A32" s="480">
        <v>30</v>
      </c>
      <c r="B32" s="480" t="s">
        <v>799</v>
      </c>
      <c r="C32" s="477">
        <v>3</v>
      </c>
      <c r="D32" s="477">
        <v>14</v>
      </c>
      <c r="E32" s="477">
        <v>0</v>
      </c>
      <c r="F32" s="477">
        <v>0</v>
      </c>
      <c r="G32" s="477">
        <v>0</v>
      </c>
      <c r="H32" s="477">
        <v>13</v>
      </c>
      <c r="I32" s="477">
        <v>2</v>
      </c>
      <c r="J32" s="477">
        <v>0</v>
      </c>
      <c r="K32" s="477">
        <v>1</v>
      </c>
      <c r="L32" s="477">
        <v>1</v>
      </c>
    </row>
    <row r="33" spans="1:12" ht="30" customHeight="1">
      <c r="A33" s="480">
        <v>31</v>
      </c>
      <c r="B33" s="480" t="s">
        <v>800</v>
      </c>
      <c r="C33" s="477">
        <v>1</v>
      </c>
      <c r="D33" s="477">
        <v>6</v>
      </c>
      <c r="E33" s="477">
        <v>0</v>
      </c>
      <c r="F33" s="477">
        <v>1</v>
      </c>
      <c r="G33" s="477">
        <v>1</v>
      </c>
      <c r="H33" s="477">
        <v>5</v>
      </c>
      <c r="I33" s="477">
        <v>0</v>
      </c>
      <c r="J33" s="477">
        <v>0</v>
      </c>
      <c r="K33" s="477">
        <v>0</v>
      </c>
      <c r="L33" s="477">
        <v>0</v>
      </c>
    </row>
    <row r="34" spans="1:12" ht="30" customHeight="1">
      <c r="A34" s="480">
        <v>32</v>
      </c>
      <c r="B34" s="480" t="s">
        <v>571</v>
      </c>
      <c r="C34" s="477">
        <v>1</v>
      </c>
      <c r="D34" s="477">
        <v>7</v>
      </c>
      <c r="E34" s="477">
        <v>1</v>
      </c>
      <c r="F34" s="477">
        <v>1</v>
      </c>
      <c r="G34" s="477">
        <v>0</v>
      </c>
      <c r="H34" s="477">
        <v>6</v>
      </c>
      <c r="I34" s="477">
        <v>0</v>
      </c>
      <c r="J34" s="477">
        <v>0</v>
      </c>
      <c r="K34" s="477">
        <v>0</v>
      </c>
      <c r="L34" s="477">
        <v>0</v>
      </c>
    </row>
    <row r="35" spans="1:12" ht="30" customHeight="1">
      <c r="A35" s="480">
        <v>33</v>
      </c>
      <c r="B35" s="480" t="s">
        <v>801</v>
      </c>
      <c r="C35" s="477">
        <v>0</v>
      </c>
      <c r="D35" s="477">
        <v>1</v>
      </c>
      <c r="E35" s="477">
        <v>0</v>
      </c>
      <c r="F35" s="477">
        <v>1</v>
      </c>
      <c r="G35" s="477">
        <v>0</v>
      </c>
      <c r="H35" s="477">
        <v>0</v>
      </c>
      <c r="I35" s="477">
        <v>0</v>
      </c>
      <c r="J35" s="477">
        <v>0</v>
      </c>
      <c r="K35" s="477">
        <v>0</v>
      </c>
      <c r="L35" s="477">
        <v>0</v>
      </c>
    </row>
    <row r="36" spans="1:12" ht="30" customHeight="1">
      <c r="A36" s="480">
        <v>34</v>
      </c>
      <c r="B36" s="480" t="s">
        <v>18</v>
      </c>
      <c r="C36" s="477">
        <v>2</v>
      </c>
      <c r="D36" s="477">
        <v>8</v>
      </c>
      <c r="E36" s="477">
        <v>1</v>
      </c>
      <c r="F36" s="477">
        <v>0</v>
      </c>
      <c r="G36" s="477">
        <v>1</v>
      </c>
      <c r="H36" s="477">
        <v>8</v>
      </c>
      <c r="I36" s="477">
        <v>0</v>
      </c>
      <c r="J36" s="477">
        <v>0</v>
      </c>
      <c r="K36" s="477">
        <v>0</v>
      </c>
      <c r="L36" s="477">
        <v>0</v>
      </c>
    </row>
    <row r="37" spans="1:12" ht="30" customHeight="1">
      <c r="A37" s="480"/>
      <c r="B37" s="480" t="s">
        <v>380</v>
      </c>
      <c r="C37" s="477">
        <v>932</v>
      </c>
      <c r="D37" s="477">
        <v>4735</v>
      </c>
      <c r="E37" s="477">
        <v>63</v>
      </c>
      <c r="F37" s="477">
        <v>104</v>
      </c>
      <c r="G37" s="477">
        <v>662</v>
      </c>
      <c r="H37" s="477">
        <v>4253</v>
      </c>
      <c r="I37" s="477">
        <v>63</v>
      </c>
      <c r="J37" s="477">
        <v>51</v>
      </c>
      <c r="K37" s="477">
        <v>144</v>
      </c>
      <c r="L37" s="477">
        <v>327</v>
      </c>
    </row>
    <row r="38" spans="1:12">
      <c r="B38" s="32" t="s">
        <v>802</v>
      </c>
    </row>
  </sheetData>
  <mergeCells count="1">
    <mergeCell ref="B1:L1"/>
  </mergeCells>
  <pageMargins left="0.7" right="0.7" top="0.75" bottom="0.75" header="0.3" footer="0.3"/>
  <pageSetup paperSize="9" scale="3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4</vt:i4>
      </vt:variant>
    </vt:vector>
  </HeadingPairs>
  <TitlesOfParts>
    <vt:vector size="38" baseType="lpstr">
      <vt:lpstr>BKGSTAT</vt:lpstr>
      <vt:lpstr>ANNX-I Bhoomi</vt:lpstr>
      <vt:lpstr>ANNX-II B pmjdy-distwise</vt:lpstr>
      <vt:lpstr>ANNX-II A pmjdy-BKWise</vt:lpstr>
      <vt:lpstr>BM-infra</vt:lpstr>
      <vt:lpstr>ANN-III ABC suraksha-bkwise</vt:lpstr>
      <vt:lpstr>ANN-III ABC suraksha-Dist-wise</vt:lpstr>
      <vt:lpstr>suraksha-summary</vt:lpstr>
      <vt:lpstr>ANN-III D suraksha-claims</vt:lpstr>
      <vt:lpstr>ANN.III H apy-tar-Ach</vt:lpstr>
      <vt:lpstr>ANN.IV-A above5000-bkwise</vt:lpstr>
      <vt:lpstr>ANN.IV-Babove5000-distwise</vt:lpstr>
      <vt:lpstr>ANN.V. pmmy</vt:lpstr>
      <vt:lpstr>ANN.VI. standup</vt:lpstr>
      <vt:lpstr>nwr-bkwise</vt:lpstr>
      <vt:lpstr>NWR-DTWISE</vt:lpstr>
      <vt:lpstr>ANN.VII A.B - DEP-ADV-BKNETWORK</vt:lpstr>
      <vt:lpstr>ANN.VII-C - PSA Outstg</vt:lpstr>
      <vt:lpstr>NON-PSA OUTST</vt:lpstr>
      <vt:lpstr>ANN.VIII - ACP-PSA</vt:lpstr>
      <vt:lpstr>ACP-NONPSA</vt:lpstr>
      <vt:lpstr>ANNX-VIII B - KCC</vt:lpstr>
      <vt:lpstr>SFMF-SCST</vt:lpstr>
      <vt:lpstr>ANN - X - MINORITIES</vt:lpstr>
      <vt:lpstr>ANNX. XI - WOMEN</vt:lpstr>
      <vt:lpstr>ANNX. XII - SHG-BANKWISE</vt:lpstr>
      <vt:lpstr>ANNX. XII - SHG-TOTAL</vt:lpstr>
      <vt:lpstr>ANNX. XIV -A - PMEGP-NPA</vt:lpstr>
      <vt:lpstr>ANNX. XV - NPA-PSA</vt:lpstr>
      <vt:lpstr>ANNX. XVI - RR-ACT</vt:lpstr>
      <vt:lpstr>ANNX - XVI - RR-ACT-PENDING</vt:lpstr>
      <vt:lpstr>ANNX. XVII - lbs-misI</vt:lpstr>
      <vt:lpstr>ANNX. XVII - lbs-misII</vt:lpstr>
      <vt:lpstr>ANNX. XVII - lbsmisIII</vt:lpstr>
      <vt:lpstr>'ANN.IV-Babove5000-distwise'!Print_Area</vt:lpstr>
      <vt:lpstr>'ANNX. XVII - lbsmisIII'!Print_Area</vt:lpstr>
      <vt:lpstr>'ANN-III ABC suraksha-Dist-wise'!Print_Titles</vt:lpstr>
      <vt:lpstr>'ANNX-II A pmjdy-BKWise'!Print_Titles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2016-12-29T05:09:18Z</dcterms:modified>
</cp:coreProperties>
</file>