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BKG-STAT" sheetId="1" r:id="rId1"/>
    <sheet name="A1" sheetId="2" r:id="rId2"/>
    <sheet name="A2" sheetId="3" r:id="rId3"/>
    <sheet name="B" sheetId="4" r:id="rId4"/>
    <sheet name="C" sheetId="5" r:id="rId5"/>
    <sheet name="D" sheetId="6" r:id="rId6"/>
    <sheet name="D-PMJJBY" sheetId="7" r:id="rId7"/>
    <sheet name="D-PMSBY" sheetId="8" r:id="rId8"/>
    <sheet name="D-APY" sheetId="9" r:id="rId9"/>
    <sheet name="E1" sheetId="12" r:id="rId10"/>
    <sheet name="E2" sheetId="11" r:id="rId11"/>
    <sheet name="E3" sheetId="10" r:id="rId12"/>
    <sheet name="F" sheetId="13" r:id="rId13"/>
    <sheet name="G1" sheetId="14" r:id="rId14"/>
    <sheet name="G2" sheetId="15" r:id="rId15"/>
    <sheet name="I" sheetId="34" r:id="rId16"/>
    <sheet name="IA&amp;IB" sheetId="16" r:id="rId17"/>
    <sheet name="IIA-PRIO" sheetId="17" r:id="rId18"/>
    <sheet name="IIA-NON-PRI" sheetId="23" r:id="rId19"/>
    <sheet name="IIB" sheetId="18" r:id="rId20"/>
    <sheet name="IV-PRI SEC" sheetId="19" r:id="rId21"/>
    <sheet name="IV-NON-PRI" sheetId="35" r:id="rId22"/>
    <sheet name="X" sheetId="21" r:id="rId23"/>
    <sheet name="XI" sheetId="22" r:id="rId24"/>
    <sheet name="XII" sheetId="20" r:id="rId25"/>
    <sheet name="XIII-A,B,C" sheetId="28" r:id="rId26"/>
    <sheet name="XIII-D" sheetId="29" r:id="rId27"/>
    <sheet name="XV-XVA-XVB" sheetId="33" r:id="rId28"/>
    <sheet name="XVI" sheetId="30" r:id="rId29"/>
    <sheet name="XVII" sheetId="31" r:id="rId30"/>
    <sheet name="XVII-A" sheetId="32" r:id="rId31"/>
    <sheet name="XVIII-1" sheetId="24" r:id="rId32"/>
    <sheet name="XVIII-2" sheetId="25" r:id="rId33"/>
    <sheet name="XVIII-3" sheetId="26" r:id="rId34"/>
    <sheet name="XVIII-4" sheetId="27" r:id="rId35"/>
  </sheets>
  <calcPr calcId="125725"/>
</workbook>
</file>

<file path=xl/calcChain.xml><?xml version="1.0" encoding="utf-8"?>
<calcChain xmlns="http://schemas.openxmlformats.org/spreadsheetml/2006/main">
  <c r="D35" i="10"/>
  <c r="C35"/>
  <c r="L41" i="4" l="1"/>
  <c r="K41"/>
  <c r="J41"/>
  <c r="I41"/>
  <c r="H41"/>
  <c r="F41"/>
  <c r="E41"/>
  <c r="D41"/>
  <c r="C41"/>
  <c r="G41" s="1"/>
  <c r="G40"/>
  <c r="G39"/>
  <c r="G38"/>
  <c r="G37"/>
  <c r="G36"/>
  <c r="G35"/>
  <c r="G34"/>
  <c r="G33"/>
  <c r="L32"/>
  <c r="L42" s="1"/>
  <c r="K32"/>
  <c r="K42" s="1"/>
  <c r="J32"/>
  <c r="I32"/>
  <c r="H32"/>
  <c r="H42" s="1"/>
  <c r="F32"/>
  <c r="E32"/>
  <c r="D32"/>
  <c r="D42" s="1"/>
  <c r="C32"/>
  <c r="G32" s="1"/>
  <c r="G31"/>
  <c r="G30"/>
  <c r="G29"/>
  <c r="G28"/>
  <c r="L27"/>
  <c r="K27"/>
  <c r="J27"/>
  <c r="J42" s="1"/>
  <c r="I27"/>
  <c r="I42" s="1"/>
  <c r="H27"/>
  <c r="F27"/>
  <c r="F42" s="1"/>
  <c r="E27"/>
  <c r="E42" s="1"/>
  <c r="D27"/>
  <c r="C27"/>
  <c r="G27" s="1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C42" l="1"/>
  <c r="G42" s="1"/>
  <c r="D30" i="1" l="1"/>
  <c r="E30" s="1"/>
  <c r="E29"/>
  <c r="E28"/>
  <c r="E27"/>
  <c r="E26"/>
  <c r="D24"/>
  <c r="C24"/>
  <c r="B24"/>
  <c r="F23"/>
  <c r="E23"/>
  <c r="D22"/>
  <c r="C22"/>
  <c r="B22"/>
  <c r="F21"/>
  <c r="E21"/>
  <c r="D20"/>
  <c r="C20"/>
  <c r="B20"/>
  <c r="F19"/>
  <c r="E19"/>
  <c r="D18"/>
  <c r="C18"/>
  <c r="B18"/>
  <c r="E17"/>
  <c r="F17" s="1"/>
  <c r="D16"/>
  <c r="C16"/>
  <c r="B16"/>
  <c r="F15"/>
  <c r="E15"/>
  <c r="D14"/>
  <c r="C14"/>
  <c r="B14"/>
  <c r="F13"/>
  <c r="E13"/>
  <c r="D12"/>
  <c r="C12"/>
  <c r="B12"/>
  <c r="F11"/>
  <c r="E11"/>
  <c r="D10"/>
  <c r="C10"/>
  <c r="B10"/>
  <c r="E9"/>
  <c r="F9" s="1"/>
  <c r="D8"/>
  <c r="C8"/>
  <c r="B8"/>
  <c r="F7"/>
  <c r="E7"/>
  <c r="C6"/>
  <c r="E6" s="1"/>
  <c r="F6" s="1"/>
  <c r="B6"/>
  <c r="F5"/>
  <c r="E5"/>
  <c r="F4"/>
  <c r="E4"/>
</calcChain>
</file>

<file path=xl/comments1.xml><?xml version="1.0" encoding="utf-8"?>
<comments xmlns="http://schemas.openxmlformats.org/spreadsheetml/2006/main">
  <authors>
    <author>Author</author>
  </authors>
  <commentList>
    <comment ref="K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from pMjdy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pmjdy report</t>
        </r>
      </text>
    </comment>
    <comment ref="K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from PMJDy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pmjdy</t>
        </r>
      </text>
    </comment>
    <comment ref="K2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pmjdy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reduced bank from 812</t>
        </r>
      </text>
    </comment>
    <comment ref="K2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pmjdy</t>
        </r>
      </text>
    </comment>
    <comment ref="K3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from pmjdy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reduced 57013 to 36935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reduced figures  216238 to 181376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H2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reduced figures  111243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reducion from159064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reduction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reduced figures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B7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O7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B7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B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B6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sharedStrings.xml><?xml version="1.0" encoding="utf-8"?>
<sst xmlns="http://schemas.openxmlformats.org/spreadsheetml/2006/main" count="5664" uniqueCount="1890">
  <si>
    <t xml:space="preserve">                        STATE LEVEL BANKERS COMMITTEE : KARNATAKA</t>
  </si>
  <si>
    <t xml:space="preserve">            BANKING STATISTICS  FOR 134th SLBC  MEETING                                 (Rs. in Crores)</t>
  </si>
  <si>
    <t>Particulars</t>
  </si>
  <si>
    <t>Variation</t>
  </si>
  <si>
    <t>Growth
 Y-O-Y</t>
  </si>
  <si>
    <t>Deposits</t>
  </si>
  <si>
    <t>Advances</t>
  </si>
  <si>
    <t>Credit-Deposit Ratio</t>
  </si>
  <si>
    <t>Total PSA</t>
  </si>
  <si>
    <t>%ge to Total Advances</t>
  </si>
  <si>
    <t>Advances to MSE</t>
  </si>
  <si>
    <t>Agricultural Advances</t>
  </si>
  <si>
    <t>%age of Agricultural Advances to Total Adv.</t>
  </si>
  <si>
    <t>Weaker Section Advances</t>
  </si>
  <si>
    <t>%age of WS Advances to Total Advances</t>
  </si>
  <si>
    <t>Advances to SCs/STs</t>
  </si>
  <si>
    <t>%age of SC/ST Adv to Total Advances</t>
  </si>
  <si>
    <t>Advances to Women</t>
  </si>
  <si>
    <t>Advances to Minorities</t>
  </si>
  <si>
    <t>%ge to Priority Sector Adv.</t>
  </si>
  <si>
    <t>Advances under Education</t>
  </si>
  <si>
    <t>% to Total Advances</t>
  </si>
  <si>
    <t>Advances under Housing*</t>
  </si>
  <si>
    <t>BRANCH NETWORK</t>
  </si>
  <si>
    <t>[i]    Rural</t>
  </si>
  <si>
    <t>[ii]   Semi-Urban</t>
  </si>
  <si>
    <t>[iii]  Urban</t>
  </si>
  <si>
    <t>[iv]  Metro/PT</t>
  </si>
  <si>
    <t xml:space="preserve"> Total  Branches[No]</t>
  </si>
  <si>
    <t>* Reduction due to proper classification of advances under Housing</t>
  </si>
  <si>
    <t>SLBC : KARNATAKA
AGENDA No.2 - Annexure-A-1</t>
  </si>
  <si>
    <t xml:space="preserve">            BANKWISE  DATA FOR KARNTAKA  STATE :PROGRESS REPORT UNDER PMJDY ACCOUNTS OPENED (CUMULATIVE DATA) - UPTO 05.02.2016                                          </t>
  </si>
  <si>
    <t>SR.NO.</t>
  </si>
  <si>
    <t>NAME OF THE BANK</t>
  </si>
  <si>
    <t>Accounts  opened in Rural- EKYC  (a)</t>
  </si>
  <si>
    <t>Accounts  opened in Urban-EKYC (b)</t>
  </si>
  <si>
    <t>Accounts  opened in Rural-Non Aadhar Based (c)</t>
  </si>
  <si>
    <t>Accounts  opened in Urban-Non Aadhar Based (d)</t>
  </si>
  <si>
    <t>Total number of accounts opened (Rural + Urban)</t>
  </si>
  <si>
    <t>Total Aadhar Seeded Accounts (Rural + Urban)</t>
  </si>
  <si>
    <t>BALANCE IN ACCOUNTS         (IN LACS)</t>
  </si>
  <si>
    <t>NO. OF ACCOUNTS WITH ZERO BALANCE</t>
  </si>
  <si>
    <t xml:space="preserve">No of Rupay Debit Cards issued </t>
  </si>
  <si>
    <t>Canara Bank</t>
  </si>
  <si>
    <t>Corporation Bank</t>
  </si>
  <si>
    <t>Syndicate Bank</t>
  </si>
  <si>
    <t>S.Bk.of Hyderabad</t>
  </si>
  <si>
    <t>S.Bk.of India</t>
  </si>
  <si>
    <t>S.Bk.of Mysore</t>
  </si>
  <si>
    <t>Vijaya Bank</t>
  </si>
  <si>
    <t>Allahabad Bank</t>
  </si>
  <si>
    <t>Andhra Bank</t>
  </si>
  <si>
    <t>Bank of Baroda</t>
  </si>
  <si>
    <t>Bank of India</t>
  </si>
  <si>
    <t>Bank of Maharastra</t>
  </si>
  <si>
    <t>Central Bk.of India</t>
  </si>
  <si>
    <t>Dena Bank</t>
  </si>
  <si>
    <t>Indian Bank</t>
  </si>
  <si>
    <t>Indian Overseas Bk.</t>
  </si>
  <si>
    <t>Oriental Bk.of Com.</t>
  </si>
  <si>
    <t>Punjab Natl.Bank</t>
  </si>
  <si>
    <t>Punjab &amp; Sind Bank</t>
  </si>
  <si>
    <t>S Bk of Patiala</t>
  </si>
  <si>
    <t>S.Bk.of B &amp; J</t>
  </si>
  <si>
    <t>S.Bk.of Travancor</t>
  </si>
  <si>
    <t xml:space="preserve">U C O Bank </t>
  </si>
  <si>
    <t>Union Bk.of India</t>
  </si>
  <si>
    <t>United Bk.of India</t>
  </si>
  <si>
    <t>IDBI Bank Limited</t>
  </si>
  <si>
    <t>Bharatiya Mahila Bank</t>
  </si>
  <si>
    <t>Karnataka Bk.Ltd</t>
  </si>
  <si>
    <t>ING Vysya Bank Ltd.</t>
  </si>
  <si>
    <t>Catholic Syrian Bank</t>
  </si>
  <si>
    <t>City Union Bk.</t>
  </si>
  <si>
    <t>Dhanalakshmi Bk.</t>
  </si>
  <si>
    <t>Federal Bank Ltd..</t>
  </si>
  <si>
    <t>J &amp; K Bank Ltd.</t>
  </si>
  <si>
    <t>Karur Vysya Bank</t>
  </si>
  <si>
    <t>Lakshmi Vilas Bk.</t>
  </si>
  <si>
    <t>Ratnakar Bank</t>
  </si>
  <si>
    <t>South Indian Bk.</t>
  </si>
  <si>
    <t>Tamilnadu Merc. Bk.</t>
  </si>
  <si>
    <t>Indus Ind Bank</t>
  </si>
  <si>
    <t>HDFC BANK LIMITED</t>
  </si>
  <si>
    <t>Axis Bank Limited</t>
  </si>
  <si>
    <t>ICICI Bank Limited</t>
  </si>
  <si>
    <t>Kotak Mahendra Bank</t>
  </si>
  <si>
    <t>YES Bank</t>
  </si>
  <si>
    <t>Kavery Grameena Bank</t>
  </si>
  <si>
    <t>Pragathi Krishna Gr.Bank</t>
  </si>
  <si>
    <t>Karnataka Vikas Gr. Bank</t>
  </si>
  <si>
    <t>TOTAL</t>
  </si>
  <si>
    <t>SLBC KARNATAKA
AGENDA No.2 - Annexure-A-2</t>
  </si>
  <si>
    <t xml:space="preserve">            DISTRICTWISE  DATA FOR KARNTAKA  STATE :PROGRESS REPORT UNDER PMJDY ACCOUNTS OPENED (CUMULATIVE DATA) -  UPTO 05.02.2016                                                          </t>
  </si>
  <si>
    <t>NAME OF THE DISTRICT</t>
  </si>
  <si>
    <t xml:space="preserve">BAGALKOTE </t>
  </si>
  <si>
    <t>BENGALURU [Rural]</t>
  </si>
  <si>
    <t>BENGALURU [Urban]</t>
  </si>
  <si>
    <t>BELAGAVI</t>
  </si>
  <si>
    <t>BALLARI</t>
  </si>
  <si>
    <t xml:space="preserve">BIDAR </t>
  </si>
  <si>
    <t xml:space="preserve">VIJAYAPURA </t>
  </si>
  <si>
    <t>Chamarajnagar</t>
  </si>
  <si>
    <t>CHICKBALLAPUR</t>
  </si>
  <si>
    <t xml:space="preserve">CHICKKMAGALURU </t>
  </si>
  <si>
    <t xml:space="preserve">CHITRADURGA </t>
  </si>
  <si>
    <t>DAKSHINA KANNADA</t>
  </si>
  <si>
    <t xml:space="preserve">DAVANAGERE </t>
  </si>
  <si>
    <t>DHARWAD</t>
  </si>
  <si>
    <t xml:space="preserve">GADAG </t>
  </si>
  <si>
    <t>KALBURGI</t>
  </si>
  <si>
    <t xml:space="preserve">HASSAN </t>
  </si>
  <si>
    <t xml:space="preserve">HAVERI </t>
  </si>
  <si>
    <t>KODAGU</t>
  </si>
  <si>
    <t xml:space="preserve">KOLAR </t>
  </si>
  <si>
    <t xml:space="preserve">KOPPAL </t>
  </si>
  <si>
    <t xml:space="preserve">MANDYA </t>
  </si>
  <si>
    <t xml:space="preserve">MYSURU </t>
  </si>
  <si>
    <t xml:space="preserve">RAICHUR </t>
  </si>
  <si>
    <t>RAMANAGAR</t>
  </si>
  <si>
    <t xml:space="preserve">SHIVAMOGGA </t>
  </si>
  <si>
    <t xml:space="preserve">TUMAKURU </t>
  </si>
  <si>
    <t xml:space="preserve">UDUPI </t>
  </si>
  <si>
    <t>Uttarakannada</t>
  </si>
  <si>
    <t>YADGIR</t>
  </si>
  <si>
    <t>Total</t>
  </si>
  <si>
    <t>SLBC-KARNATAKA :STATUS REPORT ON BANK MITRA AND INFRASTRUCTURE  As on 31.01.2016</t>
  </si>
  <si>
    <t>Sl.No.</t>
  </si>
  <si>
    <t>NAME OF BANKS</t>
  </si>
  <si>
    <t xml:space="preserve">No.Of SSA allotted   </t>
  </si>
  <si>
    <t>SSA Covered through fixed location BCs (b)</t>
  </si>
  <si>
    <t>SSA Covered through Branches ( c)</t>
  </si>
  <si>
    <t>SSA Covered through Mobile Van (d)</t>
  </si>
  <si>
    <t>SSAs Uncovered</t>
  </si>
  <si>
    <t>Total number of micro ATMs provided to Bank Mitra</t>
  </si>
  <si>
    <t>No. of Micro ATMs provided to Bank Mitras caspable of inter Operable withdrawal Transactions under AEPS</t>
  </si>
  <si>
    <t> Number of Rupay card enabled micro ATMs</t>
  </si>
  <si>
    <t>Total number of Rupay card issued</t>
  </si>
  <si>
    <t>Total number of Rupay card activated</t>
  </si>
  <si>
    <t>PSBs</t>
  </si>
  <si>
    <t>Allahabad Bank****</t>
  </si>
  <si>
    <t>Bank Of India</t>
  </si>
  <si>
    <t>Central Bank of India</t>
  </si>
  <si>
    <t>IDBI</t>
  </si>
  <si>
    <t>Indian Overseas Bank</t>
  </si>
  <si>
    <t>Oriental Bank of Commerce</t>
  </si>
  <si>
    <t>Punjab National Bank</t>
  </si>
  <si>
    <t>State Bank of Hyderabad</t>
  </si>
  <si>
    <t>State Bank of India****</t>
  </si>
  <si>
    <t>State Bank of Mysore</t>
  </si>
  <si>
    <t>UCO Bank</t>
  </si>
  <si>
    <t>Union Bank of India</t>
  </si>
  <si>
    <t>TOTAL for PSBs</t>
  </si>
  <si>
    <t>RRBs</t>
  </si>
  <si>
    <t>Karnataka Vikas Gr.Bank</t>
  </si>
  <si>
    <t>Kavery Gr.Bank</t>
  </si>
  <si>
    <t>Praga.Kri.Gr.Bank</t>
  </si>
  <si>
    <t>TOTAL for RRBs</t>
  </si>
  <si>
    <t>Private Sector Banks</t>
  </si>
  <si>
    <t>Axis Bank</t>
  </si>
  <si>
    <t>Fedral Bank</t>
  </si>
  <si>
    <t>HDFC Bank</t>
  </si>
  <si>
    <t>ICICI</t>
  </si>
  <si>
    <t>Kotak Mahindra Bank Ltd</t>
  </si>
  <si>
    <t>Karnataka Bank Ltd</t>
  </si>
  <si>
    <t>Karur Vaisya Bank</t>
  </si>
  <si>
    <t>TOTAL for Pvt sect Banks</t>
  </si>
  <si>
    <t xml:space="preserve">Grand Total </t>
  </si>
  <si>
    <t xml:space="preserve">****Allahabad Bank  Bank and SBI using KIOSK </t>
  </si>
  <si>
    <t>DATABASE ON FLCs</t>
  </si>
  <si>
    <t>FLC Code</t>
  </si>
  <si>
    <t>Date of Opening</t>
  </si>
  <si>
    <t>Location (Metro, Urban, Semi-Urban or Rural)</t>
  </si>
  <si>
    <t>Premises (Bank Branch, LDM Office, RSETI, Independent</t>
  </si>
  <si>
    <t>Address of FLC</t>
  </si>
  <si>
    <t>Sponsor Bank</t>
  </si>
  <si>
    <t>Whether run by Trust or run directly by sponsor Bank</t>
  </si>
  <si>
    <t>Name (s) of FL Counsellor (s)</t>
  </si>
  <si>
    <t>Contact Nos.</t>
  </si>
  <si>
    <t>E-mail</t>
  </si>
  <si>
    <t>FLC Helpline</t>
  </si>
  <si>
    <t>18.07.2011</t>
  </si>
  <si>
    <t>Bagalkot (U)</t>
  </si>
  <si>
    <t>Independent</t>
  </si>
  <si>
    <t>Karnataka Farmers Resource Centre, 
B V V Sangha's Spinning Mill Complex, 
Gaddanakeri Road, 
Bagalkot- 587102</t>
  </si>
  <si>
    <t>Trust</t>
  </si>
  <si>
    <t>Sri S.G. Mohare
Sri C.S. Biradar</t>
  </si>
  <si>
    <t>94497 12250
98804 84675</t>
  </si>
  <si>
    <t>jnanjyothibagalkot@gmail.com</t>
  </si>
  <si>
    <t>08354-244011</t>
  </si>
  <si>
    <t>02.02.2013</t>
  </si>
  <si>
    <t>Mudhol (SU)</t>
  </si>
  <si>
    <t>Taluka Panchayath Bld.,
Lokapur Road, 
Mudhol, 
Dist- Bagalkot.</t>
  </si>
  <si>
    <t>KVG Bank</t>
  </si>
  <si>
    <t>Spon. Bank</t>
  </si>
  <si>
    <t>C.P.Hiremath</t>
  </si>
  <si>
    <t>xx</t>
  </si>
  <si>
    <t>04.08.2015</t>
  </si>
  <si>
    <t>Badami (SU)</t>
  </si>
  <si>
    <t xml:space="preserve">FLC, Taluka Panchayat Office, 
Main Road , 
Badami-587201  
Dist: Bagalkot </t>
  </si>
  <si>
    <t xml:space="preserve">Arvind Pujar M </t>
  </si>
  <si>
    <t>04.12.2015</t>
  </si>
  <si>
    <t>Hungund (SU)</t>
  </si>
  <si>
    <t>Taluk Panchayat, 
Hungund - 587 118.</t>
  </si>
  <si>
    <t>Mallappa Laddi</t>
  </si>
  <si>
    <t>97397 01887</t>
  </si>
  <si>
    <t>mallikarjunladdi@gmail.com</t>
  </si>
  <si>
    <t>16.12.2015</t>
  </si>
  <si>
    <t>Jamkhandi (SU)</t>
  </si>
  <si>
    <t>Nadaf Bldg., Tipu Sultan Circle,
Kunchanur Road, 
Jamkhandi - 587 301.</t>
  </si>
  <si>
    <t>Sri L.B. Patil
Sri Shivashankar Mathad</t>
  </si>
  <si>
    <t>97429 12526
81234 87400</t>
  </si>
  <si>
    <t>jjflc.jamkhandi@gmail.com</t>
  </si>
  <si>
    <t>25.08.2011</t>
  </si>
  <si>
    <t>Nelamangala (SU)</t>
  </si>
  <si>
    <t xml:space="preserve">Independent </t>
  </si>
  <si>
    <t>JP Hospital complex, BH Road, 
Besides JP Hospital, 
Nelamangala-562123</t>
  </si>
  <si>
    <t>LAKSHMINARAYAN</t>
  </si>
  <si>
    <t xml:space="preserve">flcblrrural@gmail.com </t>
  </si>
  <si>
    <t>080 27723842</t>
  </si>
  <si>
    <t>25.05.2013</t>
  </si>
  <si>
    <t>Devanahalli (SU)</t>
  </si>
  <si>
    <t>Taluk Panchayth Office, 
Devanahally, Bangalore District</t>
  </si>
  <si>
    <t>Kaveri Grameena Bank</t>
  </si>
  <si>
    <t>D NARAYANA SWAMY</t>
  </si>
  <si>
    <t>bangalorero@kgbmys.co.in</t>
  </si>
  <si>
    <t>-</t>
  </si>
  <si>
    <t>24.11.2014</t>
  </si>
  <si>
    <t>Hosakote (SU)</t>
  </si>
  <si>
    <t>Branch</t>
  </si>
  <si>
    <t>STATE BANK OF MYSORE,  
HOSKOTE BRANCH, 
PB NO 1 NO 638,  K.R. ROAD , 
HOSKOTE - 562114</t>
  </si>
  <si>
    <t>Krishnamurthy, B.S.</t>
  </si>
  <si>
    <t>bagepallykrishnamurthy1@gmail.com</t>
  </si>
  <si>
    <t>19.11.2011</t>
  </si>
  <si>
    <t>Bangalore (Metro)</t>
  </si>
  <si>
    <t>Bangalore Urban Zilla Panchyat Office Building, 
Ground Floor  
S Kariappa Rd Banashankari 
Bangalore - 70</t>
  </si>
  <si>
    <t>K S B KARANIK</t>
  </si>
  <si>
    <t>amulyaflcblrurban@gmail.com</t>
  </si>
  <si>
    <t>080 26716974</t>
  </si>
  <si>
    <t>24.07.2013</t>
  </si>
  <si>
    <t>Yelahanka (U)</t>
  </si>
  <si>
    <t>TPO, Doddallapur Road, Yelahanka New Town, 
B'lore-North - 560 106</t>
  </si>
  <si>
    <t>Sri J. Clhandra Shekar</t>
  </si>
  <si>
    <t>99724 85992</t>
  </si>
  <si>
    <t>jnanjyothiyelahanka@gmail.com</t>
  </si>
  <si>
    <t>080-28560212</t>
  </si>
  <si>
    <t>14.08.2014</t>
  </si>
  <si>
    <t>K. R. Puram (U)</t>
  </si>
  <si>
    <t xml:space="preserve">C/o Vijaya Bank, Lakshmi Complex, 
Old Madras Road, 
K.R. Puram, 
Bengaluru East– 560 036
</t>
  </si>
  <si>
    <t>Sri S. Girish
Ms Bharathi, M.</t>
  </si>
  <si>
    <t>99809 79002
88676 53226</t>
  </si>
  <si>
    <t>jnanjyothikrpuram@gmail.com</t>
  </si>
  <si>
    <t>080-25610711</t>
  </si>
  <si>
    <t>06.01.2015</t>
  </si>
  <si>
    <t>Anekal (U)</t>
  </si>
  <si>
    <t>Ground Floor, Samarthya Soudha, TP Bldg, 
Anekal, Bengaluru-562106</t>
  </si>
  <si>
    <t>Sri Ashok Chelkar
Mrs B.N. Sunitha</t>
  </si>
  <si>
    <t>94800 73999
97413 56549</t>
  </si>
  <si>
    <t>jnanajyothianekal1@gmail.com</t>
  </si>
  <si>
    <t>080-27859905</t>
  </si>
  <si>
    <t>19.07.2011</t>
  </si>
  <si>
    <t>Belgaum (U)</t>
  </si>
  <si>
    <t>SGSY Commercial Complex 
(Shop No. 11&amp;12), APMC Road, 
Nehru Nagar, Belgaum-590010</t>
  </si>
  <si>
    <t>Sri Mohan G Gundlur
Sri Anil B. Chinagudi</t>
  </si>
  <si>
    <t>94485 91482
99649 13684</t>
  </si>
  <si>
    <t>jnanajyothibelgaum@rediffmail.com</t>
  </si>
  <si>
    <t>0831-2472012</t>
  </si>
  <si>
    <t>13.11.2012</t>
  </si>
  <si>
    <t>Bailhongal (SU)</t>
  </si>
  <si>
    <t>Morabad Building, Opp- KSRTC Bus Stand, Basilhongal, Dist- Belgaum.</t>
  </si>
  <si>
    <t>Sri. R.K.Murakumbi</t>
  </si>
  <si>
    <t>19.03.2013</t>
  </si>
  <si>
    <t>Chikkodi (SU)</t>
  </si>
  <si>
    <t>Vantamutte Building, Guruwar Peth, Chikkodi, Dist- Belgaum</t>
  </si>
  <si>
    <t>Sri. I.S.Hadapad</t>
  </si>
  <si>
    <t>Saundatti (SU)</t>
  </si>
  <si>
    <t>Bank Branch</t>
  </si>
  <si>
    <r>
      <t xml:space="preserve">Gramina Abhyudaya Financial Literacy Centre
C/o.Corporation Bank, Gouramma Arcade
CTS No.1479, Bazzar Road, 
</t>
    </r>
    <r>
      <rPr>
        <b/>
        <sz val="10"/>
        <rFont val="Aerial"/>
      </rPr>
      <t>Saundatti</t>
    </r>
    <r>
      <rPr>
        <sz val="10"/>
        <rFont val="Aerial"/>
      </rPr>
      <t xml:space="preserve"> – 591126,  Belgaum District</t>
    </r>
  </si>
  <si>
    <t>Sri N. R. Koujaganur</t>
  </si>
  <si>
    <t>(O): 08330 – 222350
(M): 8277370656</t>
  </si>
  <si>
    <t xml:space="preserve">gaflcct.saundatti@gmail.com </t>
  </si>
  <si>
    <t>08330 – 222350</t>
  </si>
  <si>
    <t>16.09.2013</t>
  </si>
  <si>
    <t>Gokak (SU)</t>
  </si>
  <si>
    <t>CANARA Bank, Gokak</t>
  </si>
  <si>
    <t>C D HANJI</t>
  </si>
  <si>
    <t>amulyafinance45@gmail.com</t>
  </si>
  <si>
    <t>08332-226446</t>
  </si>
  <si>
    <t>30.12.2013</t>
  </si>
  <si>
    <t>Ramdurg (SU)</t>
  </si>
  <si>
    <t>Taluk Panchayat Building, Ramdurg - 591 123</t>
  </si>
  <si>
    <t>Sri Balappa V Wali
Sri M.B. Gondi</t>
  </si>
  <si>
    <t>94489 95091
97424 55310</t>
  </si>
  <si>
    <t>jnanajyotirmd48@gmail.com</t>
  </si>
  <si>
    <t>08335-242944</t>
  </si>
  <si>
    <t>31.01.2014</t>
  </si>
  <si>
    <t xml:space="preserve">Athani (SU) </t>
  </si>
  <si>
    <t>1st Floor, Room No. 2, MLA’s Office Building, 
Near TP Guest House, 
Athani-Miraj Road, 
Athani – 591304</t>
  </si>
  <si>
    <t>Sri Vittal S. Halloli
Sri Prakash Mang, M.</t>
  </si>
  <si>
    <t>99015 14433
94484 36781
94815 60561</t>
  </si>
  <si>
    <t>jnanajyothi.athani@gmail.com</t>
  </si>
  <si>
    <t>08289-285251</t>
  </si>
  <si>
    <t>24.12.2014</t>
  </si>
  <si>
    <t>Khanapura (SU)</t>
  </si>
  <si>
    <t>FLC, Taluk Panchayat Office, 
Khanapur</t>
  </si>
  <si>
    <t>Sri Prashanth K Patil</t>
  </si>
  <si>
    <t>87227 36392</t>
  </si>
  <si>
    <t>10.09.2015</t>
  </si>
  <si>
    <t>Hukkeri (SU)</t>
  </si>
  <si>
    <t xml:space="preserve">FLC, Taluka Panchayat Office, 
Hukkeri Circle, 
Hukkeri -591309 </t>
  </si>
  <si>
    <t>Mr. Channappa Dundappa Hanji,</t>
  </si>
  <si>
    <t>15.12.2015</t>
  </si>
  <si>
    <t>Raibag (SU)</t>
  </si>
  <si>
    <t>Taluk Panchayat Building, 
Main Road, Raibagh - 591 317. 
Belagavi dist.</t>
  </si>
  <si>
    <t>Sri Channappa D. Hanji
Sri B.B. Naragatii</t>
  </si>
  <si>
    <t>94825 29714
99640 21758</t>
  </si>
  <si>
    <t>jjflc.raibag@gmail.com</t>
  </si>
  <si>
    <t>08331-225240</t>
  </si>
  <si>
    <t>07.10.2011</t>
  </si>
  <si>
    <t>Bellary (U)</t>
  </si>
  <si>
    <t>Zilla Panchayat Office, Fort, 
Bellary- 583102</t>
  </si>
  <si>
    <t>Sri K.A. Neelakantappa
Sri Gulam Noor Mohd. P.</t>
  </si>
  <si>
    <t>94804 61529
98862 19294</t>
  </si>
  <si>
    <t>jjflccbellary@gmail.com</t>
  </si>
  <si>
    <t>08392-268009</t>
  </si>
  <si>
    <t>13.03.2013</t>
  </si>
  <si>
    <t>Hagaribommanahalli (SU)</t>
  </si>
  <si>
    <t>FLCC centre Taluk Panchayat office, 
Hagaribommanahalli- 583212</t>
  </si>
  <si>
    <t>PKGB</t>
  </si>
  <si>
    <t>N.SOMAPPA</t>
  </si>
  <si>
    <t> flchbhalli@gmail.com </t>
  </si>
  <si>
    <t>Harapanahalli (SU)</t>
  </si>
  <si>
    <t>FLCC centreTaluk Panchayat office, 
Harapanahalli- 583131</t>
  </si>
  <si>
    <t>S.G.Sangappa</t>
  </si>
  <si>
    <t>flc.pggoud@gmail.com</t>
  </si>
  <si>
    <t>30.11.2013</t>
  </si>
  <si>
    <t>Hospet (SU)</t>
  </si>
  <si>
    <t xml:space="preserve"> F L C, Shop No. 2, Hospet
1st Floor, Byalal Complex,
 Dam Road HOSPET
</t>
  </si>
  <si>
    <t>K N Prasad</t>
  </si>
  <si>
    <t>flchpt@gmail.com</t>
  </si>
  <si>
    <t>08394 223145</t>
  </si>
  <si>
    <t>01.01.2016</t>
  </si>
  <si>
    <t>Huvinahadagali (SU)</t>
  </si>
  <si>
    <t>Taluk Panchyat Office, 
Huvinahadagali - 583 219</t>
  </si>
  <si>
    <t>Lingaraj</t>
  </si>
  <si>
    <t>94817 14479</t>
  </si>
  <si>
    <t>artt2006@gmail.com</t>
  </si>
  <si>
    <t>01.01.2011</t>
  </si>
  <si>
    <t>Bidar (U)</t>
  </si>
  <si>
    <t>LDM Office</t>
  </si>
  <si>
    <t>Lead Bank Office, 
SBI, Bidar</t>
  </si>
  <si>
    <t>State Bank Of India</t>
  </si>
  <si>
    <t>D.N.Dhayalan</t>
  </si>
  <si>
    <t>lbobidar@sbi.co.in</t>
  </si>
  <si>
    <t>08482-232837,
08482-232827(fax)</t>
  </si>
  <si>
    <t>12.12.2012</t>
  </si>
  <si>
    <t>Basavakalyan (SU)</t>
  </si>
  <si>
    <t>Jagadish Ramannavar Bldg, 
shop 1, Shahapur Galli, 
Basvakalyan</t>
  </si>
  <si>
    <t>Vasudev Mankal</t>
  </si>
  <si>
    <t>flcbasavakalyan@gmail.com</t>
  </si>
  <si>
    <t>14.12.2012</t>
  </si>
  <si>
    <t>Humnabad (SU)</t>
  </si>
  <si>
    <t>Yaday Rao Patil Bldg, 
Near Ambedkar, 
Humnabad</t>
  </si>
  <si>
    <t>B.N. KAMALAKAR</t>
  </si>
  <si>
    <t>flchumnabad@gmail.com</t>
  </si>
  <si>
    <t>08483 270489</t>
  </si>
  <si>
    <t>29.09.2011</t>
  </si>
  <si>
    <t>Bijapur (U)</t>
  </si>
  <si>
    <t>Khanapur Complex, 
HUDCO Bus Stand,
Jalnagar, Bijapur- 586101</t>
  </si>
  <si>
    <t>Sri R.K. Hiremath
Sri Shivanand C Kale</t>
  </si>
  <si>
    <t>74068 57484
90368 95401</t>
  </si>
  <si>
    <t>jnanjyothi.bijapur@gmail.com</t>
  </si>
  <si>
    <t>08352-276089</t>
  </si>
  <si>
    <t>22.12.2012</t>
  </si>
  <si>
    <t>Sindagi (SU)</t>
  </si>
  <si>
    <t>Taluka Panchayath Office Building, Sindagi, Dist- Bijapur.</t>
  </si>
  <si>
    <t>Sri. M.M.Mulla</t>
  </si>
  <si>
    <t>20.09.2014</t>
  </si>
  <si>
    <t>Indi (SU)</t>
  </si>
  <si>
    <t>TMC No.664/2, Plot No.24, I Fllor, 
Gajanan Nivas, Sindgi Road, 
Indi - 586 209.</t>
  </si>
  <si>
    <t>Sri Ashok R Pattar
Sri Sachin Bhakare</t>
  </si>
  <si>
    <t>81978 68464
83592 24464
82512 81144</t>
  </si>
  <si>
    <t>jnanajyothi.indi@gmail.com</t>
  </si>
  <si>
    <t>08359-224464</t>
  </si>
  <si>
    <t>Yelandur (R)</t>
  </si>
  <si>
    <t xml:space="preserve">C/o Branch   B.R.Hills Road, Yelandur, 
Chamarajanagara District. </t>
  </si>
  <si>
    <t>R Basavaraj</t>
  </si>
  <si>
    <t>chamarajanagararo@kgbmys.co.in</t>
  </si>
  <si>
    <t>28.01.2014</t>
  </si>
  <si>
    <t>Kollegal (SU)</t>
  </si>
  <si>
    <t>Nagappa Bldg, I Floor, 
Opp. Tahsildar's Office, 
Kollegal-M.M.Hills Road, 
Kollegal - 571440</t>
  </si>
  <si>
    <t>Sri Muthuraju
Sri Suprem S.</t>
  </si>
  <si>
    <t>97433 77163
97409 72650
90088 44123</t>
  </si>
  <si>
    <t>jnanajyothikgl@gmail.com</t>
  </si>
  <si>
    <t>08224-252424</t>
  </si>
  <si>
    <t>Chamarajanagar (SU)</t>
  </si>
  <si>
    <t>STATE BANK OF MYSORE, 
REGIONAL OFFICE,  
SRI LAKSHMI ENKATESHWARA COMPLEX
NANJANGUD ROAD
CHAMARAJANAGARA 571313</t>
  </si>
  <si>
    <t>B.N. Shankar  
S/o B.Neelakanta Shastry</t>
  </si>
  <si>
    <t>19.11.2010</t>
  </si>
  <si>
    <t>Chickballapura (SU)</t>
  </si>
  <si>
    <t>No 387/354, I floor, Prashanthi Bala Mandira Road, Vapasandra, Chickballapur - 562101</t>
  </si>
  <si>
    <t>Canara bank</t>
  </si>
  <si>
    <t>M G Gangaramaiah</t>
  </si>
  <si>
    <t>flc.chickballapura@gmail.com</t>
  </si>
  <si>
    <t>081 56270102</t>
  </si>
  <si>
    <t>Bagepalli (SU)</t>
  </si>
  <si>
    <t>FLCC centreTaluk Panchayat office, Bagepalli- 561207</t>
  </si>
  <si>
    <t>P SANJEEVAPPA</t>
  </si>
  <si>
    <t>08150 282070</t>
  </si>
  <si>
    <t>14.12.2015</t>
  </si>
  <si>
    <t>Gudibanda (SU)</t>
  </si>
  <si>
    <t>State Bank of Mysore,
Gudibanda - 561 209</t>
  </si>
  <si>
    <t>Parameshappa K Lamani</t>
  </si>
  <si>
    <t>96632 59832
84968 49699</t>
  </si>
  <si>
    <t>ppklamani@gmail.com</t>
  </si>
  <si>
    <t>08156 261026</t>
  </si>
  <si>
    <t>22-11-2011</t>
  </si>
  <si>
    <t>Chikmagalore (SU)</t>
  </si>
  <si>
    <r>
      <t xml:space="preserve">Gramina Abhyudaya Financial Literacy Centre
C/o.Lead Bank office, Corporation Bank,"Tapaswi", M.G.Road,  
Chickmagalore –577101 </t>
    </r>
    <r>
      <rPr>
        <b/>
        <sz val="10"/>
        <rFont val="Arial"/>
        <family val="2"/>
      </rPr>
      <t>Chickmagalore</t>
    </r>
    <r>
      <rPr>
        <sz val="10"/>
        <rFont val="Arial"/>
        <family val="2"/>
      </rPr>
      <t xml:space="preserve"> District- KARNATAKA</t>
    </r>
  </si>
  <si>
    <t>Ms Parvathi T</t>
  </si>
  <si>
    <t>(O): 08262 – 228352
(M): 8497010681</t>
  </si>
  <si>
    <t>gaflcct.chickmagalore@gmail.com</t>
  </si>
  <si>
    <t>08262 – 228352</t>
  </si>
  <si>
    <t>29.11.2013</t>
  </si>
  <si>
    <t>NR Pura (SU)</t>
  </si>
  <si>
    <t>Canara Bank, 
NR Pura</t>
  </si>
  <si>
    <t>H G SURESH</t>
  </si>
  <si>
    <t>flc.nrpura@gmail.com</t>
  </si>
  <si>
    <t>08266-220257</t>
  </si>
  <si>
    <t>Koppa (SU)</t>
  </si>
  <si>
    <r>
      <t xml:space="preserve">Gramina Abhyudaya Financial Literacy Centre
C/o.Corporation Bank, KaGaVa Complex, S.V.T Road, </t>
    </r>
    <r>
      <rPr>
        <b/>
        <sz val="10"/>
        <rFont val="Aerial"/>
      </rPr>
      <t xml:space="preserve">Koppa, </t>
    </r>
    <r>
      <rPr>
        <sz val="10"/>
        <rFont val="Aerial"/>
      </rPr>
      <t>Koppa Taluk, Chikmagalur District</t>
    </r>
  </si>
  <si>
    <t>Sri Chandrashekar G</t>
  </si>
  <si>
    <t>(O): 08265-222425
(M): 9483126613</t>
  </si>
  <si>
    <t xml:space="preserve">gaflcct.koppa@gmail.com </t>
  </si>
  <si>
    <t xml:space="preserve"> 08265-222425</t>
  </si>
  <si>
    <t>Tarikere (SU)</t>
  </si>
  <si>
    <r>
      <t xml:space="preserve">Gramina Abhyudaya Financial Literacy Centre
C/o.Corporation Bank, Opp.APMC, B.H.Road,(NH206), </t>
    </r>
    <r>
      <rPr>
        <b/>
        <sz val="10"/>
        <rFont val="Aerial"/>
      </rPr>
      <t>Tarikere,</t>
    </r>
    <r>
      <rPr>
        <sz val="10"/>
        <rFont val="Aerial"/>
      </rPr>
      <t xml:space="preserve"> Tarikere Taluk, Chikmagalur District-577228.</t>
    </r>
  </si>
  <si>
    <t>Sri N S Jayanna</t>
  </si>
  <si>
    <t>(O): 08261-222224
(M): 9449515189</t>
  </si>
  <si>
    <t>gaflcct.tarikere@gmail.com</t>
  </si>
  <si>
    <t>08261-222224</t>
  </si>
  <si>
    <t>Mudigere (SU)</t>
  </si>
  <si>
    <r>
      <t xml:space="preserve">Gramina Abhyudaya Financial Literacy Centre
C/o.Corporation Bank, No.2388/1234/929, K.M.Road, </t>
    </r>
    <r>
      <rPr>
        <b/>
        <sz val="10"/>
        <rFont val="Aerial"/>
      </rPr>
      <t>Mudigere,</t>
    </r>
    <r>
      <rPr>
        <sz val="10"/>
        <rFont val="Aerial"/>
      </rPr>
      <t xml:space="preserve"> Mudigere Taluk, Chikmagalur District-577132.</t>
    </r>
  </si>
  <si>
    <t>Ms Usha</t>
  </si>
  <si>
    <t>(O): 08262-222661
(M): 9480125518</t>
  </si>
  <si>
    <t>gaflcct.mudigere@gmail.com</t>
  </si>
  <si>
    <t>08262-222661</t>
  </si>
  <si>
    <t>11.12.2015</t>
  </si>
  <si>
    <t>Srigeri (SU)</t>
  </si>
  <si>
    <t>D.No.K/58, I Floor, 
Pandith Complex,
Keredande Circle, 
Sringeri - 577 139.</t>
  </si>
  <si>
    <t>Ms Shruthi H.J.</t>
  </si>
  <si>
    <t>87621 60638</t>
  </si>
  <si>
    <t>jjflc.sringeri@gmail.com</t>
  </si>
  <si>
    <t>08265-250966</t>
  </si>
  <si>
    <t>Kadur (SU)</t>
  </si>
  <si>
    <t>Parvathi T.</t>
  </si>
  <si>
    <t>94831 70647
94829 22004</t>
  </si>
  <si>
    <t>Chitradurga (U)</t>
  </si>
  <si>
    <t xml:space="preserve">FLC, AMULYA Sthree Shakti Complex, 
PB Road, Chitradurga </t>
  </si>
  <si>
    <t>Rajashekharaiah</t>
  </si>
  <si>
    <t>flcamulya.chitradurga@gmail.com</t>
  </si>
  <si>
    <t>081 94220848</t>
  </si>
  <si>
    <t>Challakere (SU)</t>
  </si>
  <si>
    <t>FLCC centre Taluk Panchayat office, 
Chalkere- 563131</t>
  </si>
  <si>
    <t>K RAJASHEKARAPPA</t>
  </si>
  <si>
    <t>flcamulya.challakere@gmail.com</t>
  </si>
  <si>
    <t>08195 250059</t>
  </si>
  <si>
    <t>22.12.2015</t>
  </si>
  <si>
    <t>Holalkere (SU)</t>
  </si>
  <si>
    <t>II Floor, Sri Krishna Nilaya, J.C. Extn.
Holalkere - 577 526.
Chitradurga Dist.</t>
  </si>
  <si>
    <t>Ms Ranjani A.R.
Ms Manjamma T.</t>
  </si>
  <si>
    <t>78292 10583
84970 10681
96861 82974</t>
  </si>
  <si>
    <t>jjflc.holalkere@gmail.com</t>
  </si>
  <si>
    <t>08191-275020</t>
  </si>
  <si>
    <t>Molakalmuru (SU)</t>
  </si>
  <si>
    <t>Ranjani A.R.</t>
  </si>
  <si>
    <t>78292 10583
84970 10681</t>
  </si>
  <si>
    <t>ranjaniar1987@gmail.com</t>
  </si>
  <si>
    <t>20.10.2010</t>
  </si>
  <si>
    <t>Mangalore (U)</t>
  </si>
  <si>
    <t>Ground Floor, Syndicate Bank Bldg, 
Hampanakatta, Mangalore-575001</t>
  </si>
  <si>
    <t>Sri K Ravindra Ballal
Sri Sathishkumar Attavar</t>
  </si>
  <si>
    <t>9986784457
95389 39888</t>
  </si>
  <si>
    <t xml:space="preserve">jnanjyothi.mng@gmail.com </t>
  </si>
  <si>
    <t>0824-2423070</t>
  </si>
  <si>
    <t>16.11.2011</t>
  </si>
  <si>
    <t>Bantwal (SU)</t>
  </si>
  <si>
    <t>Sri Ganesh Prasad, B C Road, 
Bantwal - 574219</t>
  </si>
  <si>
    <t>Karnataka Bank</t>
  </si>
  <si>
    <t>Sri Jayanth Shetty
Smt Leelavathi</t>
  </si>
  <si>
    <t>9900923199
72042 19391</t>
  </si>
  <si>
    <t>jnanajyothi.bantwal@gmail.com</t>
  </si>
  <si>
    <t>08255-230255</t>
  </si>
  <si>
    <t>16.11.2013</t>
  </si>
  <si>
    <t>Belthangady (SU)</t>
  </si>
  <si>
    <t>Taluk Panchayat Bldg, 
Behind Pattana Panchayat, 
CDPO Road, Near Samarthya Soudha, 
Belthangady - 574 214, 
Dakshina Kannada Dist.</t>
  </si>
  <si>
    <t>Smt Usha Kamath
Ms Shwetha S Hegde</t>
  </si>
  <si>
    <t>99455 66959
82777 71429</t>
  </si>
  <si>
    <t>jnanjyothibelthangady@gmail.com</t>
  </si>
  <si>
    <t>08256-234237</t>
  </si>
  <si>
    <t>24.01.2014</t>
  </si>
  <si>
    <t>Sullia (SU)</t>
  </si>
  <si>
    <t>Taluk Panchayat Building, 
Ground Floor, Sullia – 574 239</t>
  </si>
  <si>
    <t>Ms. Sujatha
Mrs.Geetha Vijay</t>
  </si>
  <si>
    <t>87625 40599
97405 28103</t>
  </si>
  <si>
    <t>jnanjyothiflccsullia@gmail.com</t>
  </si>
  <si>
    <t>08257-232242</t>
  </si>
  <si>
    <t>Puttur (SU)</t>
  </si>
  <si>
    <t>Ground Floor, 
Kabaka Grama Panchayat Building, 
Puttur – 574220</t>
  </si>
  <si>
    <t>Sri K. Shivashankar
Sri Ganesh</t>
  </si>
  <si>
    <t>94806 06140
96116 47354</t>
  </si>
  <si>
    <t>jnanajyothiputtur@gmail.com</t>
  </si>
  <si>
    <t>08251-281144</t>
  </si>
  <si>
    <t>Davanagere (U)</t>
  </si>
  <si>
    <t>3RD Main, PJ Extension, 
Davanagere</t>
  </si>
  <si>
    <t>RAGHUNATH RAO TAPSE</t>
  </si>
  <si>
    <t xml:space="preserve">aflcdvg@gmail.com   </t>
  </si>
  <si>
    <t>08192 231232</t>
  </si>
  <si>
    <t>27.08.2014</t>
  </si>
  <si>
    <t>Channagiri (SU)</t>
  </si>
  <si>
    <t>I Floor, Samarthya Soudha, 
Taluk Panchayat Compound, 
Channagiri – 577 213</t>
  </si>
  <si>
    <t>Sri B.S. Angadi
Ms Mamatha G.M.</t>
  </si>
  <si>
    <t>81478 55295
89704 23231</t>
  </si>
  <si>
    <t>jjflc.channagiri@gmail.com</t>
  </si>
  <si>
    <t>08189-227006</t>
  </si>
  <si>
    <t>18.01.2016</t>
  </si>
  <si>
    <t>Harihara (SU)</t>
  </si>
  <si>
    <t xml:space="preserve">Taluk Panchayat, 
Harihara - 577 601. </t>
  </si>
  <si>
    <t>Ganeshappa Aralaguppe</t>
  </si>
  <si>
    <t>94497 29612</t>
  </si>
  <si>
    <t>aralaguppe@gmail.com</t>
  </si>
  <si>
    <t>08192 242260</t>
  </si>
  <si>
    <t>30.09.2011</t>
  </si>
  <si>
    <t>Dharwad (U)</t>
  </si>
  <si>
    <t>Hunsemarad Complex, Gandhinagar, 
Dharwad-580004</t>
  </si>
  <si>
    <t>Sri Basavaraj V Abdulpur
Sri V.C. Kurdikeri</t>
  </si>
  <si>
    <t>97393 21523
98800 65400</t>
  </si>
  <si>
    <t>jnanjyothidwd2011@mail.com</t>
  </si>
  <si>
    <t>0836-2462255</t>
  </si>
  <si>
    <t>Kalaghatagi (SU)</t>
  </si>
  <si>
    <t>Old TPS building, Karwar road, 
Kalaghatagi, Dist- Dharwad</t>
  </si>
  <si>
    <t>Sri. C.R.Patil</t>
  </si>
  <si>
    <t>18.03.2013</t>
  </si>
  <si>
    <t>Kundgol (SU)</t>
  </si>
  <si>
    <t>Pattanpanchayat Employees Association Building, 
Kundagol- 581113.</t>
  </si>
  <si>
    <t>Sri Iranna T. Shettisadavarti
Sri S.D. Deshpande</t>
  </si>
  <si>
    <t>94829 29103
89044 75103
94807 50056</t>
  </si>
  <si>
    <t>jnanajyothi.kndl@gmail.com</t>
  </si>
  <si>
    <t>08304-290088</t>
  </si>
  <si>
    <t>Hubli (U)</t>
  </si>
  <si>
    <t>Canara Bnak, Hubli</t>
  </si>
  <si>
    <t>M F Arer</t>
  </si>
  <si>
    <t>flchubli@gmail.com</t>
  </si>
  <si>
    <t>0836 2377665</t>
  </si>
  <si>
    <t>18.04.2011</t>
  </si>
  <si>
    <t>Gadag (U)</t>
  </si>
  <si>
    <t>Lead Bank office,
SBI,
Gadag</t>
  </si>
  <si>
    <t>Ms Aruna Kumari</t>
  </si>
  <si>
    <t>lbosbi.gdg@gmail.com</t>
  </si>
  <si>
    <t>08372-275122,
08372-250222(fax)</t>
  </si>
  <si>
    <t>14.03.2013</t>
  </si>
  <si>
    <t>Shirahatti  (SU)</t>
  </si>
  <si>
    <t>Old, Tahasildar Building, 
Shirahatti, Dist- Gadag.</t>
  </si>
  <si>
    <t>Sri. B.Y.Pinjar</t>
  </si>
  <si>
    <t>Ron (SU)</t>
  </si>
  <si>
    <t>Canara Bank, 
RON</t>
  </si>
  <si>
    <t>Virupaksha Gowda G</t>
  </si>
  <si>
    <t>flcron14@gmail.com</t>
  </si>
  <si>
    <t>08381 267890</t>
  </si>
  <si>
    <t>05.03.2015</t>
  </si>
  <si>
    <t>Mundargi (SU)</t>
  </si>
  <si>
    <t>First Floor, New Amar Hotel Complex,
opp. Kote Hr. Pry. School,
Gadag Road, Mundargi - 582 18</t>
  </si>
  <si>
    <t>Sri R.A. Bajantri
Sri Sandeep Katti</t>
  </si>
  <si>
    <t>94488 74119
90193 76957</t>
  </si>
  <si>
    <t>jnanajyotimundargi@gmail.com</t>
  </si>
  <si>
    <t>08371-262511</t>
  </si>
  <si>
    <t>28.09.2015</t>
  </si>
  <si>
    <t>Nargund (SU)</t>
  </si>
  <si>
    <t xml:space="preserve">FLC, Taluka Panchayat Office, 
Dandapur, 
Nargund-582207  </t>
  </si>
  <si>
    <t>Shivajay Murigeppa</t>
  </si>
  <si>
    <t>04.07.2011</t>
  </si>
  <si>
    <t>Gulbarga (U)</t>
  </si>
  <si>
    <t>Lead Bank Office,
SBI,
Gulbarga</t>
  </si>
  <si>
    <t>Dabade.R.K</t>
  </si>
  <si>
    <t>lbgulbarga@gmail.com</t>
  </si>
  <si>
    <t>08472-221307,
08472-255185(fax)</t>
  </si>
  <si>
    <t>Chincholi (SU)</t>
  </si>
  <si>
    <t>Shop No. 2.4.480, Mustafa Bldg, 
Near Bus Stand, Chincholi</t>
  </si>
  <si>
    <t>Gunde Rao M  KULKARNI</t>
  </si>
  <si>
    <t>Shorapur (SU)</t>
  </si>
  <si>
    <t>SBH ADB BRANCH 
SHORAPUR</t>
  </si>
  <si>
    <t>SRI K SHARANAPPA</t>
  </si>
  <si>
    <t>shorapur_adb@sbhyd.co.in</t>
  </si>
  <si>
    <t>30.03.2013</t>
  </si>
  <si>
    <t>Aland (SU)</t>
  </si>
  <si>
    <t>House No. 2.2.15/16, 
Basvaraj Siddappa Kalashetty Bldg, 
Hanuman Temple Rd, 
Aland</t>
  </si>
  <si>
    <t>Ashok.V.Malli</t>
  </si>
  <si>
    <t>ashokvmalli@gmail.com</t>
  </si>
  <si>
    <t>Chittapura (SU)</t>
  </si>
  <si>
    <t>Canara Bank, 
Chittapur</t>
  </si>
  <si>
    <t>RATHIKANTH</t>
  </si>
  <si>
    <t xml:space="preserve">aflc.chittappur@gmail.com   </t>
  </si>
  <si>
    <t>08484 236521</t>
  </si>
  <si>
    <t>Hassan (U)</t>
  </si>
  <si>
    <t>Taluk Panchayat Building 
BM  Road Hassan</t>
  </si>
  <si>
    <t>K S BASAVARAJAPPA</t>
  </si>
  <si>
    <t xml:space="preserve">flcchassan@yahoo.com </t>
  </si>
  <si>
    <t>081 72235078</t>
  </si>
  <si>
    <t>21.12.2012</t>
  </si>
  <si>
    <t>Arkalgud (SU)</t>
  </si>
  <si>
    <t>Taluk Panchayat Office, 
Arakalagud, Hassan District</t>
  </si>
  <si>
    <t>R C Shivakumar</t>
  </si>
  <si>
    <t>hassanro@kgbmys.co.in</t>
  </si>
  <si>
    <t>Beluru       (SU)</t>
  </si>
  <si>
    <r>
      <t xml:space="preserve">Gramina Abhyudaya Financial Literacy Centre
Saamarthya Saudha
Taluka Panchayath Office, Main Road 
</t>
    </r>
    <r>
      <rPr>
        <b/>
        <sz val="10"/>
        <rFont val="Aerial"/>
      </rPr>
      <t>Belur</t>
    </r>
    <r>
      <rPr>
        <sz val="10"/>
        <rFont val="Aerial"/>
      </rPr>
      <t xml:space="preserve"> – 573115,  Hassan District</t>
    </r>
  </si>
  <si>
    <t>Sri B T Gopala Gowda</t>
  </si>
  <si>
    <t>(O): 08177 – 223572 
(M): 9448332131</t>
  </si>
  <si>
    <t xml:space="preserve">gaflcct.belur@gmail.com </t>
  </si>
  <si>
    <t xml:space="preserve">08177 – 223572 </t>
  </si>
  <si>
    <t>Holenarasipura (SU)</t>
  </si>
  <si>
    <t>STATE BANK OF MYSORE, 
HOLENARASIPURA BRANCH,
ARKALGUD ROAD, 
HOLENARASIPURA - 573211</t>
  </si>
  <si>
    <t>S.N. Prabhakar</t>
  </si>
  <si>
    <t>prabhakarnagappa@gmail.com</t>
  </si>
  <si>
    <t>21.08.2015</t>
  </si>
  <si>
    <t>Alur (SU)</t>
  </si>
  <si>
    <t>I Floor, Building No.106, 
Hale Santhe Beedhi, 
Near Old Court Circle, 
B.M.Road, Alur - 573 213
Hassan District</t>
  </si>
  <si>
    <t>Sri B. Shivakumar
Sri Avinash, H.D.</t>
  </si>
  <si>
    <t>93438 11507
97431 01282</t>
  </si>
  <si>
    <t>jnanajyothyalr@gmail.com</t>
  </si>
  <si>
    <t>08170-218866</t>
  </si>
  <si>
    <t>22.08.2015</t>
  </si>
  <si>
    <t>Arsikere (SU)</t>
  </si>
  <si>
    <t>I Floor, Samarthya Soudha Taluk Panchayat Compound, 
B.H.Road, 
Arsikere - 573 103   
Hassan District</t>
  </si>
  <si>
    <t>Sri S.R. Manjaiah
Sri K.R. Mallesha</t>
  </si>
  <si>
    <t>97413 66635
96635 20320</t>
  </si>
  <si>
    <t>jjflc.arsikere@gmail.com</t>
  </si>
  <si>
    <t>08174-232234</t>
  </si>
  <si>
    <t>29.10.2015</t>
  </si>
  <si>
    <t>Sakleshpur (SU)</t>
  </si>
  <si>
    <t>Ground Floor, Meeting Hall Bldg., 
Taluk Panchayat Compound, 
Sakleshpur - 573 134.</t>
  </si>
  <si>
    <t>Sri C.K. Hariprasad
Ms Deepika B.R.</t>
  </si>
  <si>
    <t>90361 16964
99643 83525</t>
  </si>
  <si>
    <t>jjflc.sakaleshpura@gmail.com</t>
  </si>
  <si>
    <t>08173-245166</t>
  </si>
  <si>
    <t>Haveri (U)</t>
  </si>
  <si>
    <t>Kruti complex, 
Beside Mannapuram Gold, 
Opp: LIC Office, P B Road, 
Haveri- 581110</t>
  </si>
  <si>
    <t>Sri B.A. Kalpadi
Sri Anand Marennavar</t>
  </si>
  <si>
    <t>99640 88380
97431 67275</t>
  </si>
  <si>
    <t>jnanajyoti.haveri@gmail.com</t>
  </si>
  <si>
    <t>08375-233826</t>
  </si>
  <si>
    <t>Savanur (SU)</t>
  </si>
  <si>
    <t>TMC Complex, Market Road, 
Savanur, Dist.- Haveri</t>
  </si>
  <si>
    <t>Sri. S.M. Nandimath</t>
  </si>
  <si>
    <t>Ranebennur (SU)</t>
  </si>
  <si>
    <r>
      <t xml:space="preserve">Gramina Abhyudaya Financial Literacy Centre
C/o.Corporation Bank,
L.P.M.Complex, Near Head office,
</t>
    </r>
    <r>
      <rPr>
        <b/>
        <sz val="10"/>
        <rFont val="Aerial"/>
      </rPr>
      <t>Ranebennur</t>
    </r>
    <r>
      <rPr>
        <sz val="10"/>
        <rFont val="Aerial"/>
      </rPr>
      <t xml:space="preserve"> – 581115,  Haveri District</t>
    </r>
  </si>
  <si>
    <t>Sri A. K. Mahurkar</t>
  </si>
  <si>
    <t>(O): 08373 – 262010
(M): 9880073010</t>
  </si>
  <si>
    <t xml:space="preserve">gaflcct.ranebennur@gmail.com </t>
  </si>
  <si>
    <t>08373 – 262010</t>
  </si>
  <si>
    <t>Shiggaon (SU)</t>
  </si>
  <si>
    <t>Canara Bank, 
Shiggaon</t>
  </si>
  <si>
    <t>D R Khainnavar</t>
  </si>
  <si>
    <t>amulyaflc.shiggaon@gmail.com</t>
  </si>
  <si>
    <t>08378 255826</t>
  </si>
  <si>
    <t>21.08.2014</t>
  </si>
  <si>
    <t>Byadgi (SU)</t>
  </si>
  <si>
    <t>Stall No.3, Taluk Panchayat
Commercial Stalls Complex, 
Kakol Road, 
BYADAGI – 581 106</t>
  </si>
  <si>
    <t>Sri V.S. Matttihalli
Sri Shankar R Uppar</t>
  </si>
  <si>
    <t>98804 46739
96866 64726
99457 40374</t>
  </si>
  <si>
    <t>jjflc.bydgi@gmail.com</t>
  </si>
  <si>
    <t>08375-226365</t>
  </si>
  <si>
    <t>19.09.2014</t>
  </si>
  <si>
    <t>Hangal (SU)</t>
  </si>
  <si>
    <t>B V Kalal &amp; Sons Bldg, 
T.G. Road, Near JMFC Court, 
Hangal – 581 104.</t>
  </si>
  <si>
    <t>Sri P.B. Sunagar
Sri Anand V Hiremath</t>
  </si>
  <si>
    <t>77606 03075
97433 21062</t>
  </si>
  <si>
    <t>jnanajyothi.hangal2014@gmail.com</t>
  </si>
  <si>
    <t>08375-262740</t>
  </si>
  <si>
    <t>23-11-2011</t>
  </si>
  <si>
    <t>Kushalnagar (SU)
(earlier Madikeri)</t>
  </si>
  <si>
    <t>Gramina Abhyudaya Financial Literacy Centre
C/o Corporation Bank (Branch 55), 
Kodagu Towers, B.M.Road, CB NO.5, 
Kushalanagar-571234</t>
  </si>
  <si>
    <t>Smt Tanuja M D</t>
  </si>
  <si>
    <t>(O): 08276-272088
(M): 8951134045</t>
  </si>
  <si>
    <t xml:space="preserve">gaflcctkushalnagar@gmail.com </t>
  </si>
  <si>
    <t>08276-272088</t>
  </si>
  <si>
    <t>31-01-2012</t>
  </si>
  <si>
    <t xml:space="preserve">Gonikoppal (SU) </t>
  </si>
  <si>
    <r>
      <t>Gramina Abhyudaya Financial Literacy Centre 
C/o. Corporation Bank, 
No.117/15,Sowkya Building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
By Pass Road,  </t>
    </r>
    <r>
      <rPr>
        <b/>
        <sz val="10"/>
        <rFont val="Arial"/>
        <family val="2"/>
      </rPr>
      <t>Gonikoppal</t>
    </r>
    <r>
      <rPr>
        <sz val="10"/>
        <rFont val="Arial"/>
        <family val="2"/>
      </rPr>
      <t xml:space="preserve"> 
Virajpet Taluk – 571213</t>
    </r>
  </si>
  <si>
    <t>Sri Muruli R. V.</t>
  </si>
  <si>
    <t>(O): 08274 – 247388
(M): 9164852777</t>
  </si>
  <si>
    <t>gaflcct.gonikoppal@gmail.com</t>
  </si>
  <si>
    <t>08274 – 247388</t>
  </si>
  <si>
    <t>29-03-2012</t>
  </si>
  <si>
    <t>Somwarpet (SU)</t>
  </si>
  <si>
    <r>
      <t xml:space="preserve">Gramina Abhyudaya Financial Literacy  Centre 
C/o.Corporation Bank, 
1st floor Kaveri 
Complex, M.G.Road, </t>
    </r>
    <r>
      <rPr>
        <b/>
        <sz val="10"/>
        <rFont val="Arial"/>
        <family val="2"/>
      </rPr>
      <t>Somwarpet</t>
    </r>
    <r>
      <rPr>
        <sz val="10"/>
        <rFont val="Arial"/>
        <family val="2"/>
      </rPr>
      <t xml:space="preserve"> – 571236.</t>
    </r>
  </si>
  <si>
    <t>Sri Kemparangaiah</t>
  </si>
  <si>
    <t>(O): 08276 – 281106 
(M): 9483834578</t>
  </si>
  <si>
    <t>gaflcct.somwarpet@gmail.com</t>
  </si>
  <si>
    <t>08276 – 281106</t>
  </si>
  <si>
    <t>Kolar (U)</t>
  </si>
  <si>
    <t>II floor, Sri Lakshmi New Extension 
2nd corss Near Doom light Circle 
Kolar 563 101</t>
  </si>
  <si>
    <t>K SATYANARAYANA GUPTA</t>
  </si>
  <si>
    <t xml:space="preserve">flcc.kolar@gmail.com   </t>
  </si>
  <si>
    <t>081 52220269</t>
  </si>
  <si>
    <t>Mulabagalu (SU)</t>
  </si>
  <si>
    <t>FLCC CentreTaluk Panchayat office, 
Mulabagalu- 563131</t>
  </si>
  <si>
    <t>D V LAXMINARAYANA</t>
  </si>
  <si>
    <t>flc.mulbagal@gmail.com</t>
  </si>
  <si>
    <t>08159 246247</t>
  </si>
  <si>
    <t>Bangarapet (SU)</t>
  </si>
  <si>
    <r>
      <t xml:space="preserve">Gramina Abhyudaya Financial Literacy Centre
C/o.Corporation Bank, No.04,
Behind RMC Yard, </t>
    </r>
    <r>
      <rPr>
        <b/>
        <sz val="10"/>
        <rFont val="Aerial"/>
      </rPr>
      <t xml:space="preserve">Bangarapet </t>
    </r>
    <r>
      <rPr>
        <sz val="10"/>
        <rFont val="Aerial"/>
      </rPr>
      <t xml:space="preserve">
Kolar District.</t>
    </r>
  </si>
  <si>
    <t>Smt Renuka B K</t>
  </si>
  <si>
    <t>(O): 08153 – 257373 
(M): 9449182594</t>
  </si>
  <si>
    <t xml:space="preserve">gaflcct.bangarapet@gmail.com </t>
  </si>
  <si>
    <t xml:space="preserve">08153 – 257373 </t>
  </si>
  <si>
    <t>Srinivasapura (SU)</t>
  </si>
  <si>
    <t>STATE BANK OF MYSORE, 
SRINIVASAPURA BRANCH, 
 THIRUMALA COMPLEX, 
M G ROAD,  
SRINIVASPUR - 563135</t>
  </si>
  <si>
    <t>N.Kumaraswamy Reddy                             S/o V.Narayanaswamy</t>
  </si>
  <si>
    <t>nanasu295@gmail.com</t>
  </si>
  <si>
    <t>26.11.2014</t>
  </si>
  <si>
    <t>Malur (SU)</t>
  </si>
  <si>
    <t>Taluk Panchayat Old Building, 
Malur - 563 130</t>
  </si>
  <si>
    <t>Sri N. Laxmana
Sri Naveen Kumar M.S.</t>
  </si>
  <si>
    <t>91415 24741
96323 68469</t>
  </si>
  <si>
    <t>jnanajyothimalur@gmail.com</t>
  </si>
  <si>
    <t>08151-232077</t>
  </si>
  <si>
    <t>15.05.2008</t>
  </si>
  <si>
    <t>Koppal (U)</t>
  </si>
  <si>
    <t>SBH LEAD BANK OFFICE 
KOPPAL</t>
  </si>
  <si>
    <t>SRI RAVINDRA</t>
  </si>
  <si>
    <t>ldmkpl@gmail.com</t>
  </si>
  <si>
    <t>08539 220976</t>
  </si>
  <si>
    <t>Yelburga (SU)</t>
  </si>
  <si>
    <t>FLCC centre
Taluk Panchayat office, 
Yelburga- 583236</t>
  </si>
  <si>
    <t>K ANDAPPA</t>
  </si>
  <si>
    <t>flc.yelburga@gmail.com</t>
  </si>
  <si>
    <t>08534-220054</t>
  </si>
  <si>
    <t>06.03.2015</t>
  </si>
  <si>
    <t>Kustagi (SU)</t>
  </si>
  <si>
    <t>Rajiv Gandhi Seva Kendra Bldg, 
TP Compound, 
Kustagi - 584121</t>
  </si>
  <si>
    <t>Sri Doddappa R. Jyothi
Sri Muthusab Walikar</t>
  </si>
  <si>
    <t>91645 83220
87923 26046</t>
  </si>
  <si>
    <t>jnanajyothikustagi@gmail.com</t>
  </si>
  <si>
    <t>08536-267072</t>
  </si>
  <si>
    <t>23.10.2010</t>
  </si>
  <si>
    <t>Mandya (U)</t>
  </si>
  <si>
    <t>Old Nehru Yuva Kendra Bldg 
Behind DC Office, 
Near Lok Shikshana Kendra, 
Mandya - 571 401</t>
  </si>
  <si>
    <t>Sri K. Suresh Achar</t>
  </si>
  <si>
    <t>95914 05672</t>
  </si>
  <si>
    <t>jnanajyothi.mandya@gmail.com</t>
  </si>
  <si>
    <t>08232-221258</t>
  </si>
  <si>
    <t>27.03.2013</t>
  </si>
  <si>
    <t>Maddur (SU)</t>
  </si>
  <si>
    <t>Old Meeting Hall, 
Taluk Panchayat Bldg, 
Maddur- 571428.</t>
  </si>
  <si>
    <t>Sri K.R. Srinivasan
Ms Lathashree</t>
  </si>
  <si>
    <t>81472 34784
90327 14728
87479 29903</t>
  </si>
  <si>
    <t>jnanajyothi.maddur@gmail.com</t>
  </si>
  <si>
    <t>08232-232523</t>
  </si>
  <si>
    <t>Nagamangala (SU)</t>
  </si>
  <si>
    <t>Taluk Panchayat Bldg
Nagamangala- 571432.</t>
  </si>
  <si>
    <t>Sri S.K. Chandrashekar
Sri Ramesha S.L.</t>
  </si>
  <si>
    <t>94488 32072 
70263 54688</t>
  </si>
  <si>
    <t>jnanajyothi.nmangala@gmail.com</t>
  </si>
  <si>
    <t>08234-285229</t>
  </si>
  <si>
    <t>27.05.2013</t>
  </si>
  <si>
    <t>Pandavapura (SU)</t>
  </si>
  <si>
    <t>C/o KGB Branch
Pandavapura Town, 
Mandya District</t>
  </si>
  <si>
    <t>SIDDESHWARAPPA</t>
  </si>
  <si>
    <t>mandyaro@kgbmys.co.in</t>
  </si>
  <si>
    <t>K R Pet (SU)</t>
  </si>
  <si>
    <t>C/o KGB Branch, 
K.R.Pet,
Mandya District</t>
  </si>
  <si>
    <t>Srirangapatna (SU)</t>
  </si>
  <si>
    <t>STATE BANK OF MYSORE, 
SRIRANGAPATNA BRANCH
OPP TO HOTEL HARIPRASAD,
SRIRANGAPATNA   571438</t>
  </si>
  <si>
    <t>Jagannatha.A   S/o Ananda Krishnappa.M</t>
  </si>
  <si>
    <t>purilord@gmail.com</t>
  </si>
  <si>
    <t>Malavalli (SU)</t>
  </si>
  <si>
    <t>STATE BANK OF MYSORE,  
 MALAVALLI BRANCH, 
PB NO 1, MYSORE ROAD, 
MALAVALLI - 571430</t>
  </si>
  <si>
    <t>Vijayakumar, A.N.</t>
  </si>
  <si>
    <t>99009 20455</t>
  </si>
  <si>
    <t>devarajtb1952@gmail.com</t>
  </si>
  <si>
    <t>03.02.2010</t>
  </si>
  <si>
    <t>Mysore (U)</t>
  </si>
  <si>
    <t>STATE BANK OF MYSORE,  
ZONAL OFFICE, 
THONACHIKOPPAL GANGAOTHRI LAYOUT, 
MYSORE - 570023</t>
  </si>
  <si>
    <t>Shivarudrappa.B.S.</t>
  </si>
  <si>
    <t>shivarudrappabs@gmail.com</t>
  </si>
  <si>
    <t>04.01.2013</t>
  </si>
  <si>
    <t>H.D. Kote (SU)</t>
  </si>
  <si>
    <t xml:space="preserve">C/o Branch, H.D. KOTE,
Mysore District. </t>
  </si>
  <si>
    <t>Boregowda</t>
  </si>
  <si>
    <t>Periyapatna (SU)</t>
  </si>
  <si>
    <r>
      <t xml:space="preserve">Gramina Abhyudaya Financial Literacy Centre
C/o.Corporation Bank, 825, Santhepet 
B.M.Road, </t>
    </r>
    <r>
      <rPr>
        <b/>
        <sz val="10"/>
        <rFont val="Aerial"/>
      </rPr>
      <t>Periyapatna</t>
    </r>
    <r>
      <rPr>
        <sz val="10"/>
        <rFont val="Aerial"/>
      </rPr>
      <t xml:space="preserve"> – 571107</t>
    </r>
  </si>
  <si>
    <t>Sri Rupa Kumar</t>
  </si>
  <si>
    <t>(O): 08223 – 274567
(M): 90368 61424</t>
  </si>
  <si>
    <t>gaflcct.periyapatna@gmail.com</t>
  </si>
  <si>
    <t>08223 – 274567</t>
  </si>
  <si>
    <t>29.06.2013</t>
  </si>
  <si>
    <t>K R Nagar (SU)</t>
  </si>
  <si>
    <t>T P Office Compound, 
Mysore-Hassan Road, 
K.R. Nagara - 571 602</t>
  </si>
  <si>
    <t>Sri C.K. Narayana
Sri Ramegowda</t>
  </si>
  <si>
    <t>94488 00756
99017 59270</t>
  </si>
  <si>
    <t>jnanajyothikrn@gmail.com</t>
  </si>
  <si>
    <t>08223-262231</t>
  </si>
  <si>
    <t>09.10.2013</t>
  </si>
  <si>
    <t>T. Narasipura (SU)</t>
  </si>
  <si>
    <t>Canara Bank, 
T.Narasipur</t>
  </si>
  <si>
    <t>S M CHANDRASEKHAR</t>
  </si>
  <si>
    <t>flctnarasipur@gmail.com</t>
  </si>
  <si>
    <t>08227-260005</t>
  </si>
  <si>
    <t>Hunsur (SU)</t>
  </si>
  <si>
    <t>STATE BANK OF MYSORE, 
HUNSUR BRANCH, 
SILVER JUBLI ROAD, 
HUNSUR - 571105</t>
  </si>
  <si>
    <t>Sri Ramanath, K.V.</t>
  </si>
  <si>
    <t>94489 79349</t>
  </si>
  <si>
    <t>ramanathkv5@gmail.com</t>
  </si>
  <si>
    <t>16.05.2008</t>
  </si>
  <si>
    <t>Raichur (U)</t>
  </si>
  <si>
    <t>SBH LEAD BANK OFFICE
RAICHUR</t>
  </si>
  <si>
    <t>SRI SHEKHARAGOUDA</t>
  </si>
  <si>
    <t>lborcr@gmail.com</t>
  </si>
  <si>
    <t>Deodurga (SU)</t>
  </si>
  <si>
    <t>FLCC centre
Taluk Panchayat office, 
Deodurga- 584111</t>
  </si>
  <si>
    <t>D.HUSSAINAPPA</t>
  </si>
  <si>
    <t>flcdeodurga@gmail.com</t>
  </si>
  <si>
    <t>Sindhanur (SU)</t>
  </si>
  <si>
    <t>Canara Bank,
Sindhanur</t>
  </si>
  <si>
    <t>B B Hugar</t>
  </si>
  <si>
    <t>amulyaflc.sindhanur@gmail.com</t>
  </si>
  <si>
    <t>08535 223399</t>
  </si>
  <si>
    <t>19-01-2012</t>
  </si>
  <si>
    <t>Ramanagar (SU)</t>
  </si>
  <si>
    <r>
      <t xml:space="preserve">Gramina Abhyudaya Financial Literacy Centre
C/o. Lead Bank Office, Corporation Bank, 
316, Ist floor, Bangalore Mysore Road 
</t>
    </r>
    <r>
      <rPr>
        <b/>
        <sz val="10"/>
        <rFont val="Arial"/>
        <family val="2"/>
      </rPr>
      <t>Ramanagar</t>
    </r>
    <r>
      <rPr>
        <sz val="10"/>
        <rFont val="Arial"/>
        <family val="2"/>
      </rPr>
      <t xml:space="preserve"> – 571511
Ramanagar District, KARNATAKA</t>
    </r>
  </si>
  <si>
    <t>Sri Suresh Babu</t>
  </si>
  <si>
    <t>(O): 080 – 27272185
(M): 8970644459</t>
  </si>
  <si>
    <t>gaflcct.ramanagar@gmail.com</t>
  </si>
  <si>
    <t>080 – 27272185</t>
  </si>
  <si>
    <t>Channapatna  (SU)</t>
  </si>
  <si>
    <r>
      <t xml:space="preserve">Gramina Abhyudaya Financial Literacy Centre
C/o. Corporation Bank,
No.2191/4-10, B.M.Road, Kuvempunagar
</t>
    </r>
    <r>
      <rPr>
        <b/>
        <sz val="10"/>
        <rFont val="Aerial"/>
      </rPr>
      <t>Channapatna</t>
    </r>
    <r>
      <rPr>
        <sz val="10"/>
        <rFont val="Aerial"/>
      </rPr>
      <t xml:space="preserve"> – 562 160, Dt Ramanagar</t>
    </r>
  </si>
  <si>
    <t>Smt Sumalatha K</t>
  </si>
  <si>
    <t>(O): 080 – 27255456
(M): 9686269653</t>
  </si>
  <si>
    <t>gaflcct.channapatna@gmail.com</t>
  </si>
  <si>
    <t>080 – 27255456</t>
  </si>
  <si>
    <t>Magadi      (SU)</t>
  </si>
  <si>
    <r>
      <t>Gramina Abhyudaya Financial Literacy Centre
C/o.Corporation Bank, 999/933, 
Patel Subbaiah Road,</t>
    </r>
    <r>
      <rPr>
        <b/>
        <sz val="10"/>
        <rFont val="Aerial"/>
      </rPr>
      <t>Magadi</t>
    </r>
    <r>
      <rPr>
        <sz val="10"/>
        <rFont val="Aerial"/>
      </rPr>
      <t xml:space="preserve"> – 562 120</t>
    </r>
  </si>
  <si>
    <t>Sri Mahantheshaiah</t>
  </si>
  <si>
    <t>(O): 080 – 27745055
(M): 9964223661</t>
  </si>
  <si>
    <t>gaflcct.magadi@gmail.com</t>
  </si>
  <si>
    <t>080 – 27745055</t>
  </si>
  <si>
    <t>Kanakapura (SU)</t>
  </si>
  <si>
    <r>
      <t xml:space="preserve">Gramina Abhyudaya Financial Literacy Centre
C/o.Corporation Bank, Sri Kamakshi Complex,
 Budikeri Road, Opp. Bus Stand,
 </t>
    </r>
    <r>
      <rPr>
        <b/>
        <sz val="10"/>
        <rFont val="Aerial"/>
      </rPr>
      <t>Kanakapura</t>
    </r>
    <r>
      <rPr>
        <sz val="10"/>
        <rFont val="Aerial"/>
      </rPr>
      <t xml:space="preserve"> – 562117, Ramanagar Dist.,</t>
    </r>
  </si>
  <si>
    <t>Smt Vani M K</t>
  </si>
  <si>
    <t>(O): 080 – 27522269
(M): 9449927994</t>
  </si>
  <si>
    <t>gaflcct.kanakapura@gmail.com</t>
  </si>
  <si>
    <t>080 – 27522269</t>
  </si>
  <si>
    <t>Hosanagara (SU)</t>
  </si>
  <si>
    <t>11 Amulya FLC, Shimoga Road, 
Hosanagara</t>
  </si>
  <si>
    <t>D ANNAPPA</t>
  </si>
  <si>
    <t xml:space="preserve">amulyaflccshimoga@yahoo.in   </t>
  </si>
  <si>
    <t>081 82250052</t>
  </si>
  <si>
    <t>10-02-2012</t>
  </si>
  <si>
    <t>Sagar (SU)</t>
  </si>
  <si>
    <r>
      <t xml:space="preserve">Gramina Abhyudaya Financial Literacy Centre 
C/o. Corporation Bank, 
B.H.Road, 
</t>
    </r>
    <r>
      <rPr>
        <b/>
        <sz val="10"/>
        <rFont val="Arial"/>
        <family val="2"/>
      </rPr>
      <t>Sagar</t>
    </r>
    <r>
      <rPr>
        <sz val="10"/>
        <rFont val="Arial"/>
        <family val="2"/>
      </rPr>
      <t xml:space="preserve"> – 577401                                                                                                                   
Shimoga District, KARNATAKA</t>
    </r>
  </si>
  <si>
    <t>Smt Pushpa V</t>
  </si>
  <si>
    <t>(O): 08183 – 228652
(M): 9449585136</t>
  </si>
  <si>
    <t>gaflcct.sagar@gmail.com</t>
  </si>
  <si>
    <t xml:space="preserve"> 08183 – 228652</t>
  </si>
  <si>
    <t>Thirthahalli (SU)</t>
  </si>
  <si>
    <r>
      <t xml:space="preserve">Gramina Abhyudaya Financial Literacy Centre
C/o.Corporation Bank, Azad Road,               </t>
    </r>
    <r>
      <rPr>
        <b/>
        <sz val="10"/>
        <rFont val="Aerial"/>
      </rPr>
      <t>Thirthahalli</t>
    </r>
    <r>
      <rPr>
        <sz val="10"/>
        <rFont val="Aerial"/>
      </rPr>
      <t xml:space="preserve"> – 577432</t>
    </r>
  </si>
  <si>
    <t>Smt Pavana Shridhar</t>
  </si>
  <si>
    <t>(O): 08181 – 229766
(M): 9480231939</t>
  </si>
  <si>
    <t xml:space="preserve">gaflcct.thirthahalli@gmail.com </t>
  </si>
  <si>
    <t xml:space="preserve"> 08181 – 229766</t>
  </si>
  <si>
    <t>29.07.2013</t>
  </si>
  <si>
    <t>Sorab (SU)</t>
  </si>
  <si>
    <t>Door No.452/359-B, 
Devi Clinic, Chamarajapete,
Sorab - 577 429</t>
  </si>
  <si>
    <t>Sri A. Shabbir Ahmed
Sri Gousali, K.R.</t>
  </si>
  <si>
    <t>97418 38614
97402 94070</t>
  </si>
  <si>
    <t>jnanjyothisorab@gmail.com</t>
  </si>
  <si>
    <t>08184-272028</t>
  </si>
  <si>
    <t>28.08.2013</t>
  </si>
  <si>
    <t>B R KRISHNA MURTHY</t>
  </si>
  <si>
    <t xml:space="preserve"> flchosanagara@gmail.com  </t>
  </si>
  <si>
    <t>08185 221077</t>
  </si>
  <si>
    <t>14.05.2015</t>
  </si>
  <si>
    <t>Shikaripura (SU)</t>
  </si>
  <si>
    <t>Room No. 5, II Floor 
Taluk Administrative  Bldg, 
Taluk Office Road 
Shikaripur - 577 427, 
Shimoga Dist.</t>
  </si>
  <si>
    <t>Sri Gudadaiah Udugani
Ms. Manjula S.L.</t>
  </si>
  <si>
    <t>89706 23199
89718 16425</t>
  </si>
  <si>
    <t>jnanajyothiflcshikaripura@gmail.com</t>
  </si>
  <si>
    <t>08187-223611</t>
  </si>
  <si>
    <t>23.12.2015</t>
  </si>
  <si>
    <t>Bhadravathi (SU)</t>
  </si>
  <si>
    <t>Balachandra Puttu Vaidya</t>
  </si>
  <si>
    <t>95389 04982</t>
  </si>
  <si>
    <t>vaidya.391961@gmail.com</t>
  </si>
  <si>
    <t>082182-249753</t>
  </si>
  <si>
    <t>23.12.2009</t>
  </si>
  <si>
    <t>Tumkur (U)</t>
  </si>
  <si>
    <t>STATE BANK OF MYSORE
LEAD BANK OF OFFICE
TUMKUR MAIN OFFICE PREMISES
TUMKUR - 572 101.</t>
  </si>
  <si>
    <t>G.V. Veerendra Prasad</t>
  </si>
  <si>
    <t>96325 43137</t>
  </si>
  <si>
    <t>16.06.2012</t>
  </si>
  <si>
    <t>C.N.Halli (SU)</t>
  </si>
  <si>
    <t>C/o KGB Branch
Chikkanaayakanahally, 
Tumkur District.</t>
  </si>
  <si>
    <t>G. S Shankaraiah</t>
  </si>
  <si>
    <t>tumkurro@kgbmys.co.in</t>
  </si>
  <si>
    <t>Pavagada (SU)</t>
  </si>
  <si>
    <t>Taluk office, 
PAVAGADA,Tumkur District.</t>
  </si>
  <si>
    <t>N V Nagalaxmi</t>
  </si>
  <si>
    <t>Sira (Su)</t>
  </si>
  <si>
    <t>Canara bank, 
Sira</t>
  </si>
  <si>
    <t>R SIVANNA</t>
  </si>
  <si>
    <t>flcsira@gmail.com</t>
  </si>
  <si>
    <t>08135 276644</t>
  </si>
  <si>
    <t>Gubbi (SU)</t>
  </si>
  <si>
    <t>STATE BANK OF MYSORE,  
GUBBI BRANCH, 
P B NO 1 RAILWAY STATION ROAD ,
GUBBI - 572216</t>
  </si>
  <si>
    <t xml:space="preserve">P.Gopalakrishna </t>
  </si>
  <si>
    <t>pgopalakrishnageetha@gmail.com</t>
  </si>
  <si>
    <t>Kunigal (SU)</t>
  </si>
  <si>
    <t>STATE BANK OF MYSORE,  
KUNIGAL BRANCH, 
B M ROAD, 
KUNIGAL - 572130</t>
  </si>
  <si>
    <t>Ramasharma .H.N.</t>
  </si>
  <si>
    <t>Koratagere (SU)</t>
  </si>
  <si>
    <t>State Bank of Mysore, 
Koratagere.</t>
  </si>
  <si>
    <t>C. Shivakumar</t>
  </si>
  <si>
    <t>98806 36358</t>
  </si>
  <si>
    <t>25.11.2014</t>
  </si>
  <si>
    <t>Tiptur (SU)</t>
  </si>
  <si>
    <t>Taluk Panchayat Building, 
Railway Station Road, 
Tiptur - 572 201   Tumkur District.</t>
  </si>
  <si>
    <t>Smt. P. Rekha
Sri N. Vivek</t>
  </si>
  <si>
    <t>99724 24055
99643 45137</t>
  </si>
  <si>
    <t>jjflc.tiptur@gmail.com</t>
  </si>
  <si>
    <t>08134-250395</t>
  </si>
  <si>
    <t>Madhugiri (SU)</t>
  </si>
  <si>
    <t>State Bank of Mysore, 
Madhugiri - 572 732,</t>
  </si>
  <si>
    <t>Sannakavalappa</t>
  </si>
  <si>
    <t>94491 68232</t>
  </si>
  <si>
    <t>skavalappa@gmail.com</t>
  </si>
  <si>
    <t>Turuvekere (SU)</t>
  </si>
  <si>
    <t>State Bank of Mysore,
Turuvekere - 570 02</t>
  </si>
  <si>
    <t>N.B. Siddalingaswamy</t>
  </si>
  <si>
    <t>94486 53532</t>
  </si>
  <si>
    <t>siddalingaswamynb@gmail.com</t>
  </si>
  <si>
    <t>08212 362705</t>
  </si>
  <si>
    <t>Udupi (U)</t>
  </si>
  <si>
    <t>Bank premises</t>
  </si>
  <si>
    <t>I Floor, Mukund Nivas, K.M. Marg, 
Udupi - 576 101</t>
  </si>
  <si>
    <t xml:space="preserve">Sri K.N. Devadas
Sri Sridhar Nayak
</t>
  </si>
  <si>
    <t>9743491935
9449331260</t>
  </si>
  <si>
    <t>jnanjyothi.udupi@gmail.com</t>
  </si>
  <si>
    <t>0820-2529331</t>
  </si>
  <si>
    <t>12.03.2011</t>
  </si>
  <si>
    <r>
      <t xml:space="preserve">Gramina Abhyudaya Financial Literacy Centre, 
Heritage building, 
Near Corporation Bank Zonal Office, 
Corporation Bank Road, 
</t>
    </r>
    <r>
      <rPr>
        <b/>
        <sz val="10"/>
        <rFont val="Arial"/>
        <family val="2"/>
      </rPr>
      <t>Udupi</t>
    </r>
    <r>
      <rPr>
        <sz val="10"/>
        <rFont val="Arial"/>
        <family val="2"/>
      </rPr>
      <t xml:space="preserve"> – 576101                                                  </t>
    </r>
  </si>
  <si>
    <t>Sri Laxman Shenoy K</t>
  </si>
  <si>
    <t>(O): 0820 – 2521500          (M): 9880183831</t>
  </si>
  <si>
    <t>gaflcct.udupi@gmail.com</t>
  </si>
  <si>
    <t xml:space="preserve">0820 – 2521500   </t>
  </si>
  <si>
    <t>29.12.2011</t>
  </si>
  <si>
    <t>Karkala (SU)</t>
  </si>
  <si>
    <t xml:space="preserve">Taluk Panchayat Compound, 
Karkala-574104, Udupi Dist.
</t>
  </si>
  <si>
    <t>Sri Y. Harischnadra Hegde
Sri Bhuvanendra</t>
  </si>
  <si>
    <t>9448854970
9008848151</t>
  </si>
  <si>
    <t>jnanjyothi.karkala@gmail.com</t>
  </si>
  <si>
    <t>08258-230438</t>
  </si>
  <si>
    <t>03.05.2012</t>
  </si>
  <si>
    <t>Kundapur (SU)</t>
  </si>
  <si>
    <t>Taluk Panchayat Building, 1st Floor, 
Shastri Circle, 
Kundapur-576201</t>
  </si>
  <si>
    <t>Sri G.G. Hegde
Ms. Ashalatha</t>
  </si>
  <si>
    <t>9449725821
8548070050</t>
  </si>
  <si>
    <t>jnanajyothi.kundapur@gmail.com</t>
  </si>
  <si>
    <t>08254-233334</t>
  </si>
  <si>
    <t>21.10.2010</t>
  </si>
  <si>
    <t>Kumta (SU)</t>
  </si>
  <si>
    <t>1st Floor, RO: KVGB, 
Baggaon Cross, 
Kumta-581343</t>
  </si>
  <si>
    <t>Sri K. Shivanand Naik
Sri D.S. Gunaga</t>
  </si>
  <si>
    <t>98805 10218
99863 68778</t>
  </si>
  <si>
    <t>jnanajyothikumta@gmail.com</t>
  </si>
  <si>
    <t>08386-220429</t>
  </si>
  <si>
    <t>16-02-2012</t>
  </si>
  <si>
    <t>Honnavar (SU)</t>
  </si>
  <si>
    <r>
      <t xml:space="preserve">Gramina Abhyudaya Financial Literacy Centre
C/o.Corporation Bank,
Bazzar Road, 
</t>
    </r>
    <r>
      <rPr>
        <b/>
        <sz val="10"/>
        <rFont val="Arial"/>
        <family val="2"/>
      </rPr>
      <t>Honnavar</t>
    </r>
    <r>
      <rPr>
        <sz val="10"/>
        <rFont val="Arial"/>
        <family val="2"/>
      </rPr>
      <t xml:space="preserve"> – 581334</t>
    </r>
  </si>
  <si>
    <t xml:space="preserve">(O): 08387 – 220195
(M): </t>
  </si>
  <si>
    <t>gaflcct.honnavar@gmail.com</t>
  </si>
  <si>
    <t>08387 – 220195</t>
  </si>
  <si>
    <t>31.03.2012</t>
  </si>
  <si>
    <t>Sirsi (SU)</t>
  </si>
  <si>
    <t>H No. 746/A1 to A5, 
Court Road, 
Sirsi- 581401</t>
  </si>
  <si>
    <t>Sri L.V. Nayak
Sri Vasudev B Shanbhag</t>
  </si>
  <si>
    <t>94486 79149
94487 56277</t>
  </si>
  <si>
    <t>jnanjyothiflccsirsi@gmail.com</t>
  </si>
  <si>
    <t>08384-223277</t>
  </si>
  <si>
    <t>Yellapur (SU)</t>
  </si>
  <si>
    <t>TPS Building, Karwar Road, 
Yallapur, Dirtict- Uttar kannada</t>
  </si>
  <si>
    <t>Spon.Bank</t>
  </si>
  <si>
    <t>Sri. R.D. Shet</t>
  </si>
  <si>
    <t>Mundagod (SU)</t>
  </si>
  <si>
    <t>Taluka Panchayath Bld., 
Mundagod, Dist.
Uttar kannada</t>
  </si>
  <si>
    <t>Sri. Manjunath V. Kulkarni</t>
  </si>
  <si>
    <t>Siddapur (SU)</t>
  </si>
  <si>
    <t>Taluk Panchayat Building, 
Siddapur, Dist: UK- 581355</t>
  </si>
  <si>
    <t>Sri Shivashankar N K
Mrs. Medha V. Gaonkar</t>
  </si>
  <si>
    <t>94838 06639
94811 92271</t>
  </si>
  <si>
    <t>jnanajyothisiddapur@gmail.com</t>
  </si>
  <si>
    <t>08389-230009</t>
  </si>
  <si>
    <t>Haliyal (Rural)</t>
  </si>
  <si>
    <t>RSETI</t>
  </si>
  <si>
    <t>Deshpande R-SETI, 
Haliyal</t>
  </si>
  <si>
    <t>Gangappa Nagavi</t>
  </si>
  <si>
    <t>flchaliyal@gmail.com</t>
  </si>
  <si>
    <t>08284 221661</t>
  </si>
  <si>
    <t>22.11.2013</t>
  </si>
  <si>
    <t>Bhatkal (SU)</t>
  </si>
  <si>
    <t>Taluka Panchayat Office, 
Main Road, 
Bhatkal - 581 320</t>
  </si>
  <si>
    <t>Sri M.R. Naik
Sri Dayanand G Gundu</t>
  </si>
  <si>
    <t>87629 41019
91640 55305</t>
  </si>
  <si>
    <t>jnanajyothibhatkal@gmail.com</t>
  </si>
  <si>
    <t>08385-225338</t>
  </si>
  <si>
    <t>Karwar (U)</t>
  </si>
  <si>
    <t>1st Floor, Samarthya Soudha, 
Taluk Office Compound, 
Karwar - 581 301</t>
  </si>
  <si>
    <t>Sri Prakash V Hegdekatte
Sri Devidas R. Bhat</t>
  </si>
  <si>
    <t>98802 66384
81978 77406</t>
  </si>
  <si>
    <t>jnanajyothikarwar@gmail.com</t>
  </si>
  <si>
    <t>08382-227565</t>
  </si>
  <si>
    <t>Joida (SU)</t>
  </si>
  <si>
    <t>Shivananda K Naik</t>
  </si>
  <si>
    <t>98805 10218</t>
  </si>
  <si>
    <t>Yadgir (U)</t>
  </si>
  <si>
    <t>Khaza complex, 
RO : PKGB,
Yadgir</t>
  </si>
  <si>
    <t>SHAIKH ABDUL KHALIK  S</t>
  </si>
  <si>
    <t>23.12.2011</t>
  </si>
  <si>
    <t>Lead Bank Office,
SBI,
Yadgir</t>
  </si>
  <si>
    <t>Khadri.S.T</t>
  </si>
  <si>
    <t>lboyadagir@gmail.com</t>
  </si>
  <si>
    <t>08473-250414,
08473-250413(fax)</t>
  </si>
  <si>
    <t>07.02.2013</t>
  </si>
  <si>
    <t>Shahapur (SU)</t>
  </si>
  <si>
    <t>SBI, 
Shahapur</t>
  </si>
  <si>
    <t xml:space="preserve">Note : State Bank of Mysore has reported that they have opened FLCs at  Kadur, Molalkalmuru &amp; Joida but yet to commence the operations and they are in the process of appointing counselors.  </t>
  </si>
  <si>
    <t>SLBC Karnataka Progress under PMJJBY, PMSBY &amp; APY   
as on 30.01.2016</t>
  </si>
  <si>
    <t>All Banks ( IncludingPSBs,Pvt Sect Banks, RRBs  &amp; Coop Banks)                                                         ( Figures in Lakhs)</t>
  </si>
  <si>
    <t xml:space="preserve">Scheme </t>
  </si>
  <si>
    <t>Total accounts under  eligible  age group</t>
  </si>
  <si>
    <t>Achievement up to30.01.2016
(No. of  people who have enrolled)
( in lacs)</t>
  </si>
  <si>
    <t>No.of. Applications received in Rural Area</t>
  </si>
  <si>
    <t>No.of. Applications received in Urban Area</t>
  </si>
  <si>
    <t>No. Of Applications received from Males</t>
  </si>
  <si>
    <t>No. of applications Received from Females</t>
  </si>
  <si>
    <t>No.Of Claims settled</t>
  </si>
  <si>
    <t>PMJJBY</t>
  </si>
  <si>
    <t>PMSBY</t>
  </si>
  <si>
    <t xml:space="preserve">APY </t>
  </si>
  <si>
    <t xml:space="preserve">Total </t>
  </si>
  <si>
    <t>Cooperative Banks</t>
  </si>
  <si>
    <t>SLBC KARNATAKA</t>
  </si>
  <si>
    <t>PMJJBY  :Status as on 30.01.2016</t>
  </si>
  <si>
    <t>Name of the Bank</t>
  </si>
  <si>
    <t>No. Of Eligible SB A/cs
 as per Scheme Guidelines as on 30.11.15</t>
  </si>
  <si>
    <t xml:space="preserve">   No. Of People who have  Enrolled  till the reporting date</t>
  </si>
  <si>
    <t>No. of Claims Settled</t>
  </si>
  <si>
    <t>Rural_
Male</t>
  </si>
  <si>
    <t>Rural_
Female</t>
  </si>
  <si>
    <t>Urban_
Male</t>
  </si>
  <si>
    <t>Urban_
Female</t>
  </si>
  <si>
    <t>State  Bank  of Hyderabad</t>
  </si>
  <si>
    <t>State Bank of India</t>
  </si>
  <si>
    <t>Andhrabank</t>
  </si>
  <si>
    <t xml:space="preserve">Indian Bank </t>
  </si>
  <si>
    <t>Punjab and Synd Bank</t>
  </si>
  <si>
    <t>StateBank of Patiala</t>
  </si>
  <si>
    <t>SBBJ</t>
  </si>
  <si>
    <t>SBT</t>
  </si>
  <si>
    <t>Union Bank Of India</t>
  </si>
  <si>
    <t>United Bank of India</t>
  </si>
  <si>
    <t>IDBI Bank</t>
  </si>
  <si>
    <t>Total for PSBs</t>
  </si>
  <si>
    <t>Kotak Mahindra Bank</t>
  </si>
  <si>
    <t>Cathelic Syrian Bank Ltd.</t>
  </si>
  <si>
    <t>City Union Bank Ltd</t>
  </si>
  <si>
    <t>Dhanalaxmi Bank Ltd.</t>
  </si>
  <si>
    <t>Federal Bank Ltd.</t>
  </si>
  <si>
    <t>J &amp; K Bank Ltd</t>
  </si>
  <si>
    <t>Karur Vysya Bank Ltd.</t>
  </si>
  <si>
    <t>Lakshmi Vilas Bank Ltd</t>
  </si>
  <si>
    <t xml:space="preserve">Ratnakar Bank Ltd </t>
  </si>
  <si>
    <t>South Indian Bank Ltd</t>
  </si>
  <si>
    <t>Tamil Nadu Merchantile Bank Ltd.</t>
  </si>
  <si>
    <t>IndusInd Bank</t>
  </si>
  <si>
    <t>HDFC Bank Ltd</t>
  </si>
  <si>
    <t xml:space="preserve">Axis Bank Ltd </t>
  </si>
  <si>
    <t xml:space="preserve"> </t>
  </si>
  <si>
    <t>ICICI Bank Ltd</t>
  </si>
  <si>
    <t>Total for Private sector Banks</t>
  </si>
  <si>
    <t xml:space="preserve">Kavery Grameena Bank </t>
  </si>
  <si>
    <t>Pra.Kri.Gr.Bank</t>
  </si>
  <si>
    <t>Karnataka Vikas Grameena Bank</t>
  </si>
  <si>
    <t>Total for RRBs</t>
  </si>
  <si>
    <t>K.S.Coop Apex Bank</t>
  </si>
  <si>
    <t>Total Co-Op Banks</t>
  </si>
  <si>
    <t>All banks-Total</t>
  </si>
  <si>
    <t xml:space="preserve"> PMSBY : Status as  on 30.01.2016</t>
  </si>
  <si>
    <t>No. Of Eligible SB A/cs
 as per Scheme Guidelines AS ON 30.11.15</t>
  </si>
  <si>
    <t xml:space="preserve">   No. Of People who have enrolled  till the reporting date</t>
  </si>
  <si>
    <t>Rural_Male</t>
  </si>
  <si>
    <t>Rural_Female</t>
  </si>
  <si>
    <t>Urban_Male</t>
  </si>
  <si>
    <t>Urban_Female</t>
  </si>
  <si>
    <t>State Bank Of Bikaner &amp; Jaipur</t>
  </si>
  <si>
    <t>Statebank of Travankore</t>
  </si>
  <si>
    <t>PrivateSector Banks</t>
  </si>
  <si>
    <t>Praga.Kri.Gra Bank</t>
  </si>
  <si>
    <t>CO-OP BANKS</t>
  </si>
  <si>
    <t>APY : Stastus as  on 30.01.2016</t>
  </si>
  <si>
    <t>Private Sec Banks</t>
  </si>
  <si>
    <t>Co-Op Bank</t>
  </si>
  <si>
    <t>District-Wise Number of  the Villages Having Population more than 5000</t>
  </si>
  <si>
    <t>SR</t>
  </si>
  <si>
    <t>Name of the District</t>
  </si>
  <si>
    <t>Number of Villages  with population &gt;5000   already having a bank branch of Scheduled Commercial Bank</t>
  </si>
  <si>
    <t>Number of  villages with population &gt; 5000  without a bank branch of a scheduled commercial bank</t>
  </si>
  <si>
    <t xml:space="preserve">Bagalkot  </t>
  </si>
  <si>
    <t xml:space="preserve">Bangalore </t>
  </si>
  <si>
    <t xml:space="preserve">Bangalore Rural </t>
  </si>
  <si>
    <t xml:space="preserve">Belgaum </t>
  </si>
  <si>
    <t xml:space="preserve">Bellary </t>
  </si>
  <si>
    <t xml:space="preserve">Bidar </t>
  </si>
  <si>
    <t xml:space="preserve">Bijapur </t>
  </si>
  <si>
    <t xml:space="preserve">Chamarajanagar </t>
  </si>
  <si>
    <t xml:space="preserve">Chikkaballapura </t>
  </si>
  <si>
    <t xml:space="preserve">Chikmagalur </t>
  </si>
  <si>
    <t xml:space="preserve">Chitradurga </t>
  </si>
  <si>
    <t xml:space="preserve">Dakshina Kannada </t>
  </si>
  <si>
    <t xml:space="preserve">Davanagere </t>
  </si>
  <si>
    <t xml:space="preserve">Dharwad </t>
  </si>
  <si>
    <t xml:space="preserve">Gadag </t>
  </si>
  <si>
    <t xml:space="preserve">Gulbarga </t>
  </si>
  <si>
    <t xml:space="preserve">Hassan </t>
  </si>
  <si>
    <t xml:space="preserve">Haveri </t>
  </si>
  <si>
    <t xml:space="preserve">Kodagu </t>
  </si>
  <si>
    <t xml:space="preserve">Kolar </t>
  </si>
  <si>
    <t xml:space="preserve">Koppal </t>
  </si>
  <si>
    <t xml:space="preserve">Mandya </t>
  </si>
  <si>
    <t xml:space="preserve">Mysore </t>
  </si>
  <si>
    <t xml:space="preserve">Raichur </t>
  </si>
  <si>
    <t xml:space="preserve">Ramanagara </t>
  </si>
  <si>
    <t xml:space="preserve">Shimoga </t>
  </si>
  <si>
    <t xml:space="preserve">Tumkur </t>
  </si>
  <si>
    <t xml:space="preserve">Udupi </t>
  </si>
  <si>
    <t xml:space="preserve">Uttara Kannada </t>
  </si>
  <si>
    <t xml:space="preserve">Yadgir </t>
  </si>
  <si>
    <t>SLBC-KARNATAKA ROADMAP FOR THE VILLAGES HAVING POPULATION ABOVE 5000 TO BE COVERED BY MARCH 2017</t>
  </si>
  <si>
    <t>Bank Name</t>
  </si>
  <si>
    <t>No of Villages with 5000 or above population (as per 2011 census)
 [A]^</t>
  </si>
  <si>
    <t>No of villages covered by Bank branch {out of [A]}
[B]</t>
  </si>
  <si>
    <t>No. of villages to be covered</t>
  </si>
  <si>
    <t>No.of villages to be covered during 2015-16 (Roadmap /Target)</t>
  </si>
  <si>
    <t>No.of villages to be covered during 2016-17  (Roadmap /Target)</t>
  </si>
  <si>
    <t>KOTAK MAH  Bank  Ltd</t>
  </si>
  <si>
    <t xml:space="preserve">Commercial Banks-Sub Total </t>
  </si>
  <si>
    <t xml:space="preserve">Pragathi Kri  Grameena Bank
</t>
  </si>
  <si>
    <t>RRBs-Sub Total</t>
  </si>
  <si>
    <t>SLBC KARNATAKA:
LIST OF THE VILLAGES HAVING POPULATION ABOVE 5000  IDENTIFIED TO OPEN A BRANCH BY MARCH 2017.</t>
  </si>
  <si>
    <t>Sl.no</t>
  </si>
  <si>
    <t>District Name</t>
  </si>
  <si>
    <t>Village Name</t>
  </si>
  <si>
    <t>Population (as per 2011 census)</t>
  </si>
  <si>
    <t>Bank branch
 Availability
in the same village  (YES/NO)</t>
  </si>
  <si>
    <t xml:space="preserve">If  YES    furnish Bank Name ,If NO Name of
the Bank proposed to be opened the Branch in this Village as per GP/SSA concept </t>
  </si>
  <si>
    <t>Name of the Bank alloted to open the Brick And mortar Branch  in the Village</t>
  </si>
  <si>
    <t>To be opened during 2015-2016</t>
  </si>
  <si>
    <t>To be opened during 2016-2017</t>
  </si>
  <si>
    <t xml:space="preserve">Bagalkot </t>
  </si>
  <si>
    <t>Madarkhandi</t>
  </si>
  <si>
    <t>NO</t>
  </si>
  <si>
    <t>SYNDICATE BANK</t>
  </si>
  <si>
    <t>YES</t>
  </si>
  <si>
    <t>Jagadal</t>
  </si>
  <si>
    <t>VIJAYA BANK</t>
  </si>
  <si>
    <t>Hangandi</t>
  </si>
  <si>
    <t>SBI</t>
  </si>
  <si>
    <t>Golbhavi</t>
  </si>
  <si>
    <t>KVG BANK</t>
  </si>
  <si>
    <t>Karnataka Vikas Gra Bank</t>
  </si>
  <si>
    <t>Siddapur</t>
  </si>
  <si>
    <t>CORPORATION BANK</t>
  </si>
  <si>
    <t>Mareguddi</t>
  </si>
  <si>
    <t>Tungal</t>
  </si>
  <si>
    <t>Adihudi</t>
  </si>
  <si>
    <t>BANK OF MAHARASTRA</t>
  </si>
  <si>
    <t>Kulali</t>
  </si>
  <si>
    <t>No</t>
  </si>
  <si>
    <t>Nagaral</t>
  </si>
  <si>
    <t>Hosur</t>
  </si>
  <si>
    <t>Simikeri</t>
  </si>
  <si>
    <t>Bangalore</t>
  </si>
  <si>
    <t>Kachohalli</t>
  </si>
  <si>
    <t>IOB</t>
  </si>
  <si>
    <t>Kambipura</t>
  </si>
  <si>
    <t>KAVERY BRAMEENA BANK</t>
  </si>
  <si>
    <t xml:space="preserve">Kavery Gra Bank </t>
  </si>
  <si>
    <t>Agara</t>
  </si>
  <si>
    <t>Doddanagamangala</t>
  </si>
  <si>
    <t>AXIS BANK</t>
  </si>
  <si>
    <t>Bangalore Rural</t>
  </si>
  <si>
    <t>Vajarahalli</t>
  </si>
  <si>
    <t>Belgaum</t>
  </si>
  <si>
    <t>Jatrat</t>
  </si>
  <si>
    <t>Karadaga</t>
  </si>
  <si>
    <t>KVGB</t>
  </si>
  <si>
    <t>Mangur</t>
  </si>
  <si>
    <t>Kunnur</t>
  </si>
  <si>
    <t>Nanadi</t>
  </si>
  <si>
    <t>Kadapur</t>
  </si>
  <si>
    <t>Jodakurli</t>
  </si>
  <si>
    <t>Jaganur</t>
  </si>
  <si>
    <t>Balligeri</t>
  </si>
  <si>
    <t>UBI</t>
  </si>
  <si>
    <t>Krishna Kittur</t>
  </si>
  <si>
    <t>Hulagabali</t>
  </si>
  <si>
    <t>Nadi-Ingalgaon</t>
  </si>
  <si>
    <t>Shegunshi</t>
  </si>
  <si>
    <t>Savadi</t>
  </si>
  <si>
    <t>Alakhanur</t>
  </si>
  <si>
    <t>Nilaji</t>
  </si>
  <si>
    <t>Bekkeri</t>
  </si>
  <si>
    <t>Alagawadi</t>
  </si>
  <si>
    <t>Khanadal</t>
  </si>
  <si>
    <t>Savasuddi</t>
  </si>
  <si>
    <t>Itanal</t>
  </si>
  <si>
    <t>Palbhavi</t>
  </si>
  <si>
    <t>Kappalguddi</t>
  </si>
  <si>
    <t>Shivapur</t>
  </si>
  <si>
    <t>Munyal</t>
  </si>
  <si>
    <t>Duradundi</t>
  </si>
  <si>
    <t>Waderatti</t>
  </si>
  <si>
    <t>Benachinamaradi</t>
  </si>
  <si>
    <t>Talakatnal</t>
  </si>
  <si>
    <t>Melavanki</t>
  </si>
  <si>
    <t>Kurni</t>
  </si>
  <si>
    <t>Mangutti</t>
  </si>
  <si>
    <t>syndicate Bank</t>
  </si>
  <si>
    <t>Halabhavi</t>
  </si>
  <si>
    <t>Muchandi</t>
  </si>
  <si>
    <t>Waghawade</t>
  </si>
  <si>
    <t>Dhamane S.Belgaum</t>
  </si>
  <si>
    <t>Balekundri (K.H)</t>
  </si>
  <si>
    <t>Bastawad</t>
  </si>
  <si>
    <t>BANK OF INDIA</t>
  </si>
  <si>
    <t>Wakkund</t>
  </si>
  <si>
    <t>Sattigeri</t>
  </si>
  <si>
    <t>Karlakatti</t>
  </si>
  <si>
    <t>Hooli</t>
  </si>
  <si>
    <t>Toranagatti</t>
  </si>
  <si>
    <t>Turanur (Part)</t>
  </si>
  <si>
    <t>Manihal</t>
  </si>
  <si>
    <t>Bellary</t>
  </si>
  <si>
    <t>Kalvi  West</t>
  </si>
  <si>
    <t xml:space="preserve">KARNATAKA BANK LTD </t>
  </si>
  <si>
    <t>Holagundi</t>
  </si>
  <si>
    <t xml:space="preserve">Pragathi Kri  Gra Bank
</t>
  </si>
  <si>
    <t>Uttangi</t>
  </si>
  <si>
    <t>Danapuram</t>
  </si>
  <si>
    <t>STATE BANK OF MYSORE</t>
  </si>
  <si>
    <t>Nagalapura</t>
  </si>
  <si>
    <t>Papinayakanahalli</t>
  </si>
  <si>
    <t>UNION BANK OF INDIA</t>
  </si>
  <si>
    <t>Gadiganur</t>
  </si>
  <si>
    <t>Muddapura No.10</t>
  </si>
  <si>
    <t>Devalapura</t>
  </si>
  <si>
    <t>Kenchanagudda</t>
  </si>
  <si>
    <t>Halekota</t>
  </si>
  <si>
    <t>Byluru</t>
  </si>
  <si>
    <t>Yarringaligi</t>
  </si>
  <si>
    <t>Kappagallu</t>
  </si>
  <si>
    <t>Bennikallu</t>
  </si>
  <si>
    <t>Yeswanthanagar</t>
  </si>
  <si>
    <t>STATE BANK OF INDIA</t>
  </si>
  <si>
    <t>Krishnanagar</t>
  </si>
  <si>
    <t>Bhujanganagar</t>
  </si>
  <si>
    <t>Sivapura</t>
  </si>
  <si>
    <t>Badaladuku</t>
  </si>
  <si>
    <t>Moraba</t>
  </si>
  <si>
    <t>Solladahalli</t>
  </si>
  <si>
    <t>Hudem</t>
  </si>
  <si>
    <t>Bidar</t>
  </si>
  <si>
    <t>Partapur</t>
  </si>
  <si>
    <t>Yerandi</t>
  </si>
  <si>
    <t>Dhanura</t>
  </si>
  <si>
    <t>ING Vysya (Kotak Mahindra Bank Ltd)</t>
  </si>
  <si>
    <t>Kotak Mahendra Bank Ltd</t>
  </si>
  <si>
    <t>Amlapur</t>
  </si>
  <si>
    <t>Kankatta</t>
  </si>
  <si>
    <t>State Bank OfHyderabad</t>
  </si>
  <si>
    <t>Mangalgi</t>
  </si>
  <si>
    <t>Pragathi Krishna Gramina Bank</t>
  </si>
  <si>
    <t>Bijapur</t>
  </si>
  <si>
    <t>Jalageri</t>
  </si>
  <si>
    <t>KARNATAK BANK</t>
  </si>
  <si>
    <t>Baratagi</t>
  </si>
  <si>
    <t>UCO BANK</t>
  </si>
  <si>
    <t>Babanagar</t>
  </si>
  <si>
    <t>Aliyabad</t>
  </si>
  <si>
    <t>INDIAN BANK</t>
  </si>
  <si>
    <t>Aheri(Bheri)</t>
  </si>
  <si>
    <t>Jumnal</t>
  </si>
  <si>
    <t>Bardol</t>
  </si>
  <si>
    <t>Anjutagi</t>
  </si>
  <si>
    <t>Hanjagi</t>
  </si>
  <si>
    <t>Hirebevanur</t>
  </si>
  <si>
    <t>Chickbevanur</t>
  </si>
  <si>
    <t>Rugi</t>
  </si>
  <si>
    <t>Masali[B.K.]</t>
  </si>
  <si>
    <t>Kudari Salawadgi</t>
  </si>
  <si>
    <t>Chamarajanagar</t>
  </si>
  <si>
    <t>Amachavadi</t>
  </si>
  <si>
    <t>PNB</t>
  </si>
  <si>
    <t>Saraguru</t>
  </si>
  <si>
    <t>vijaya bank</t>
  </si>
  <si>
    <t>Yeriyur</t>
  </si>
  <si>
    <t>state bank of mysore</t>
  </si>
  <si>
    <t>Kongarahalli</t>
  </si>
  <si>
    <t>Arabigere-85</t>
  </si>
  <si>
    <t>syndicate bank</t>
  </si>
  <si>
    <t>Huthur</t>
  </si>
  <si>
    <t>Chikmagalur</t>
  </si>
  <si>
    <t>Yemmedoddi</t>
  </si>
  <si>
    <t>Chitradurga</t>
  </si>
  <si>
    <t>Konsagara</t>
  </si>
  <si>
    <t>Mannekote</t>
  </si>
  <si>
    <t>Ghataparthi</t>
  </si>
  <si>
    <t>Dyamavvanahalli</t>
  </si>
  <si>
    <t>Medehalli(Part)</t>
  </si>
  <si>
    <t>Kanajanahalli</t>
  </si>
  <si>
    <t>Dakshina Kannada</t>
  </si>
  <si>
    <t>Tenkamijar</t>
  </si>
  <si>
    <t xml:space="preserve">Pavoor </t>
  </si>
  <si>
    <t>CANARA BANK</t>
  </si>
  <si>
    <t>Maninalkur</t>
  </si>
  <si>
    <t>Ammunje</t>
  </si>
  <si>
    <t>Balepuni</t>
  </si>
  <si>
    <t>KARNATAKA BANK LTD</t>
  </si>
  <si>
    <t>Ira</t>
  </si>
  <si>
    <t>Golthamajal</t>
  </si>
  <si>
    <t>Balthila</t>
  </si>
  <si>
    <t>Kadeshwalya</t>
  </si>
  <si>
    <t>Kolnadu</t>
  </si>
  <si>
    <t>Veerakamba</t>
  </si>
  <si>
    <t>Kedila</t>
  </si>
  <si>
    <t>Vittalpadanur</t>
  </si>
  <si>
    <t>Karopady</t>
  </si>
  <si>
    <t>Kepu</t>
  </si>
  <si>
    <t>Charmadi</t>
  </si>
  <si>
    <t>Koyyur</t>
  </si>
  <si>
    <t>FEDERAL BANK LTD</t>
  </si>
  <si>
    <t>Neriya</t>
  </si>
  <si>
    <t>Hirebandadi</t>
  </si>
  <si>
    <t>Bajathuru</t>
  </si>
  <si>
    <t>Koila</t>
  </si>
  <si>
    <t>Kodimbala</t>
  </si>
  <si>
    <t>Aryapu  (Rural)</t>
  </si>
  <si>
    <t>Olamogru</t>
  </si>
  <si>
    <t>Keyyur</t>
  </si>
  <si>
    <t>Madnooru</t>
  </si>
  <si>
    <t>Nettanigemudnoor</t>
  </si>
  <si>
    <t>Mandekolu</t>
  </si>
  <si>
    <t>Ajjavara</t>
  </si>
  <si>
    <t>Aletty</t>
  </si>
  <si>
    <t>Davanagere</t>
  </si>
  <si>
    <t>Towdur</t>
  </si>
  <si>
    <t>Pragathi Krishna Gramin Bank</t>
  </si>
  <si>
    <t>Punabagatta</t>
  </si>
  <si>
    <t>Gulbarga</t>
  </si>
  <si>
    <t>Belamogi</t>
  </si>
  <si>
    <t>Dhuttagaon</t>
  </si>
  <si>
    <t>Gola (B)</t>
  </si>
  <si>
    <t>Jaferabad</t>
  </si>
  <si>
    <t>BOB</t>
  </si>
  <si>
    <t>Taj Sultanpur</t>
  </si>
  <si>
    <t>Chengta</t>
  </si>
  <si>
    <t>Ainoli</t>
  </si>
  <si>
    <t>Martur</t>
  </si>
  <si>
    <t>SBH</t>
  </si>
  <si>
    <t>Ingalgi</t>
  </si>
  <si>
    <t>Hongunta</t>
  </si>
  <si>
    <t>SYNDICATE</t>
  </si>
  <si>
    <t>Ganwar</t>
  </si>
  <si>
    <t>Kodagu</t>
  </si>
  <si>
    <t>Mullusoge</t>
  </si>
  <si>
    <t>STATE BANK  OF MYSORE</t>
  </si>
  <si>
    <t>Badagabanangala</t>
  </si>
  <si>
    <t>Kaikeri</t>
  </si>
  <si>
    <t>Koppal</t>
  </si>
  <si>
    <t>Hosekera</t>
  </si>
  <si>
    <t>Yerdona</t>
  </si>
  <si>
    <t>Gundur</t>
  </si>
  <si>
    <t>Indargi</t>
  </si>
  <si>
    <t>Mandya</t>
  </si>
  <si>
    <t>Gummanahalli</t>
  </si>
  <si>
    <t>Santhekasalagere</t>
  </si>
  <si>
    <t>VIJAYABANK</t>
  </si>
  <si>
    <t>Mysore</t>
  </si>
  <si>
    <t>Doddaharve</t>
  </si>
  <si>
    <t>Uddurkaval</t>
  </si>
  <si>
    <t>Kestur</t>
  </si>
  <si>
    <t>Kesare</t>
  </si>
  <si>
    <t>Maratikyathanahalli</t>
  </si>
  <si>
    <t>Danagalli</t>
  </si>
  <si>
    <t>Harohalli</t>
  </si>
  <si>
    <t>Varakodu</t>
  </si>
  <si>
    <t>Yadakola</t>
  </si>
  <si>
    <t>Rampura</t>
  </si>
  <si>
    <t>Hosakote</t>
  </si>
  <si>
    <t>Kalale</t>
  </si>
  <si>
    <t>Hedathale</t>
  </si>
  <si>
    <t>Sosale</t>
  </si>
  <si>
    <t>Raichur</t>
  </si>
  <si>
    <t>Kotha</t>
  </si>
  <si>
    <t>SBM</t>
  </si>
  <si>
    <t>Anwari</t>
  </si>
  <si>
    <t>Kelgin Irabgera</t>
  </si>
  <si>
    <t>Idapnur</t>
  </si>
  <si>
    <t>Salgunda</t>
  </si>
  <si>
    <t>Roudkunda</t>
  </si>
  <si>
    <t>Shimoga</t>
  </si>
  <si>
    <t>Arebilachi</t>
  </si>
  <si>
    <t>Pragathi Krishna Grameena Bank</t>
  </si>
  <si>
    <t>Donabaghatta</t>
  </si>
  <si>
    <t>Tumkur</t>
  </si>
  <si>
    <t>Kenkere</t>
  </si>
  <si>
    <t xml:space="preserve"> S.B.I</t>
  </si>
  <si>
    <t>Hemdore</t>
  </si>
  <si>
    <t>Nadur</t>
  </si>
  <si>
    <t>Byadanur</t>
  </si>
  <si>
    <t>Udupi</t>
  </si>
  <si>
    <t>Paduvari</t>
  </si>
  <si>
    <t>Bijoor</t>
  </si>
  <si>
    <t>Kalthodu</t>
  </si>
  <si>
    <t>Hirgana</t>
  </si>
  <si>
    <t>Nallur</t>
  </si>
  <si>
    <t xml:space="preserve"> YES</t>
  </si>
  <si>
    <t>Yadgir</t>
  </si>
  <si>
    <t>Yalgi</t>
  </si>
  <si>
    <t xml:space="preserve">Karnataka Bank, </t>
  </si>
  <si>
    <t>Rastapur</t>
  </si>
  <si>
    <t xml:space="preserve">SBI </t>
  </si>
  <si>
    <t>Kurkunda</t>
  </si>
  <si>
    <t xml:space="preserve">Punjab National Bank </t>
  </si>
  <si>
    <t>Hongera</t>
  </si>
  <si>
    <t xml:space="preserve">PKGB </t>
  </si>
  <si>
    <t>Uttara Kannada</t>
  </si>
  <si>
    <t>Bhavikeri</t>
  </si>
  <si>
    <t xml:space="preserve">NO </t>
  </si>
  <si>
    <t>Indian Overseas Bank, Belekeri br</t>
  </si>
  <si>
    <t>Bailur</t>
  </si>
  <si>
    <t>KVG Bank,  Murdeshwar br</t>
  </si>
  <si>
    <t>Kaikini</t>
  </si>
  <si>
    <t>Vijaya Bank, Murdeshwar-Mavalli br</t>
  </si>
  <si>
    <t>Bengre</t>
  </si>
  <si>
    <t>Syndicate Bank, Shirali br</t>
  </si>
  <si>
    <t>Heble</t>
  </si>
  <si>
    <t>Canara Bank, Venkatapur br</t>
  </si>
  <si>
    <t>SLBC : KARNATAKA
AGENDA 2.2     ANNEXURE- F
Bank-wise achievement under PMMY
PERFORMANCE UNDER PRADHAN MANTRI MUDRA YOJANA (PMMY) AS ON 05.02.2016 (from 08.04.2015 to 05.02.2016) AMOUNT IN LACS</t>
  </si>
  <si>
    <t>SL NO.</t>
  </si>
  <si>
    <t>SHISHU(LOANS UPTO Rs.50000)</t>
  </si>
  <si>
    <t>KISHORE(LOANS FROM Rs.50001 TO Rs.5.00 LAKHS)</t>
  </si>
  <si>
    <t>TARUN (LOANS FROM Rs.5.00 TO Rs.10.00 LAKHS)</t>
  </si>
  <si>
    <t>GRAND TOTAL</t>
  </si>
  <si>
    <t>No.OF 
ACCOUNTS</t>
  </si>
  <si>
    <t>CUMULATIVE DISBURSED LOAN AMOUNT</t>
  </si>
  <si>
    <t>O/S   LOAN AMOUNT</t>
  </si>
  <si>
    <t>No.OF ACCOUNTS</t>
  </si>
  <si>
    <t>O/S
 LOAN AMOUNT</t>
  </si>
  <si>
    <t>0/S
LOAN AMOUNT</t>
  </si>
  <si>
    <t>OUTSTANDING LOAN AMOUNT</t>
  </si>
  <si>
    <t>(A)</t>
  </si>
  <si>
    <t>Major Banks</t>
  </si>
  <si>
    <t xml:space="preserve">  Total (A)</t>
  </si>
  <si>
    <t xml:space="preserve"> (B)</t>
  </si>
  <si>
    <t>Oth.Nationalised Bks</t>
  </si>
  <si>
    <t xml:space="preserve">S Bk of Patiala </t>
  </si>
  <si>
    <t xml:space="preserve">S.Bk.of B &amp; J </t>
  </si>
  <si>
    <t xml:space="preserve">S.Bk.of Travancor </t>
  </si>
  <si>
    <t>Bharatiya Mahila Bk</t>
  </si>
  <si>
    <t>Total (B)</t>
  </si>
  <si>
    <t>(C)</t>
  </si>
  <si>
    <t>Other Comm.Banks</t>
  </si>
  <si>
    <t xml:space="preserve">Catholic Syrian Bank </t>
  </si>
  <si>
    <t xml:space="preserve">Ratnakar Bank </t>
  </si>
  <si>
    <t>HDFC  Bank</t>
  </si>
  <si>
    <t>ICICI Bank</t>
  </si>
  <si>
    <t>AXIS Bank</t>
  </si>
  <si>
    <t>Yes Bank</t>
  </si>
  <si>
    <t>Total(C)</t>
  </si>
  <si>
    <t xml:space="preserve">  R R B 's</t>
  </si>
  <si>
    <t>Kaveri Grameena Bk</t>
  </si>
  <si>
    <t>Karnataka Vikas Gr Bk</t>
  </si>
  <si>
    <t xml:space="preserve">  Total (D)</t>
  </si>
  <si>
    <t>Grand Total (A+B+C+D)</t>
  </si>
  <si>
    <t>Total (Comm.Banks) a+b+c</t>
  </si>
  <si>
    <t>(E)</t>
  </si>
  <si>
    <t>Co-Op Sector</t>
  </si>
  <si>
    <t>KSCARD Bk.LTD.</t>
  </si>
  <si>
    <t>K.S.Coop.Apex Bk./DCCBs</t>
  </si>
  <si>
    <t>Karnataka Industrial Co-op. Bank*</t>
  </si>
  <si>
    <t>Total (E)</t>
  </si>
  <si>
    <t>KSFC</t>
  </si>
  <si>
    <t>TOTAL (F)</t>
  </si>
  <si>
    <t>TOTAL (A+B+C+D+E+F)</t>
  </si>
  <si>
    <t>No of accounts in actual and Amount in Rs thousands</t>
  </si>
  <si>
    <t xml:space="preserve">PROGRESS REPORT UNDER  Pledge financing against NWRs to farmers as on 30.09.2015                                         </t>
  </si>
  <si>
    <t>Disbursement during the quarter DEC 2015</t>
  </si>
  <si>
    <t>Outstanding as at end of quarter DEC 2015</t>
  </si>
  <si>
    <t>No of Accounts</t>
  </si>
  <si>
    <t>Amount</t>
  </si>
  <si>
    <t>BMB</t>
  </si>
  <si>
    <t>AGENDA - 10</t>
  </si>
  <si>
    <t>ANNEXURE - I A</t>
  </si>
  <si>
    <t>ANNEXURE - I B</t>
  </si>
  <si>
    <t xml:space="preserve">    BANKING DATA - NUMBER OF BANK BRANCHES &amp; LEVEL OF DEPOSITS  AS AT DEC 2015 (Rs.in lakhs)</t>
  </si>
  <si>
    <t>BANKING DATA - LEVEL OF BANK ADVANCES &amp; CREDIT DEPOSIT RATIO AS AT  DEC  2015        (AMOUNT IN LAKHS)</t>
  </si>
  <si>
    <t>Sl.</t>
  </si>
  <si>
    <t>Name of Bank</t>
  </si>
  <si>
    <t>BRANCHES</t>
  </si>
  <si>
    <t>DEPOSITS</t>
  </si>
  <si>
    <t>ADVANCES (Rs. lacs)</t>
  </si>
  <si>
    <t>CREDIT DEPOSIT RATIO</t>
  </si>
  <si>
    <t>No.</t>
  </si>
  <si>
    <t>Rur</t>
  </si>
  <si>
    <t>S.Urb</t>
  </si>
  <si>
    <t>Urb</t>
  </si>
  <si>
    <t>M/P.T</t>
  </si>
  <si>
    <t xml:space="preserve"> Total</t>
  </si>
  <si>
    <t>AS AT  DEC 2015</t>
  </si>
  <si>
    <t>AS AT DEC 2015</t>
  </si>
  <si>
    <t>Rural</t>
  </si>
  <si>
    <t>S.Urban</t>
  </si>
  <si>
    <t>Urban</t>
  </si>
  <si>
    <t>(B)Oth.Nationalised Bks</t>
  </si>
  <si>
    <t xml:space="preserve">    BANKING DATA - NUMBER OF BANK BRANCHES &amp; LEVEL OF DEPOSITS  AS AT DEC   2015 (Rs.in lakhs)</t>
  </si>
  <si>
    <t>BANKING DATA - LEVEL OF BANK ADVANCES &amp; CREDIT DEPOSIT RATIO AS AT  DEC   2015 (AMOUNT IN LAKHS)</t>
  </si>
  <si>
    <t>NUMBER OF BRANCHES</t>
  </si>
  <si>
    <t>AS AT  DEC  2015</t>
  </si>
  <si>
    <t>AS AT DEC  2015</t>
  </si>
  <si>
    <t>Kotak  Mahendra Bank</t>
  </si>
  <si>
    <t>IndusIndBank</t>
  </si>
  <si>
    <t xml:space="preserve">Yes Bank </t>
  </si>
  <si>
    <t>(D)</t>
  </si>
  <si>
    <t>Kaveri Grameen Bank</t>
  </si>
  <si>
    <t>Cauvery Kalpatharu Gr. Bk.</t>
  </si>
  <si>
    <t>Pragathi Krishna Gr Bk</t>
  </si>
  <si>
    <t>Total (Comm.Banks) A+B+C</t>
  </si>
  <si>
    <t>Total of Comm Banks and RRBs</t>
  </si>
  <si>
    <t>K.S.Coop.Apex Bk.</t>
  </si>
  <si>
    <t>Karnataka Ind Coop Bank</t>
  </si>
  <si>
    <t>(F)</t>
  </si>
  <si>
    <t>Grand Total</t>
  </si>
  <si>
    <t>AGENDA -10</t>
  </si>
  <si>
    <t>ANNEXURE - II A</t>
  </si>
  <si>
    <t>BANKING DATA - LEVEL OF PRIORITY SECTOR ADVANCES AS AT DEC  2015 (Amount in lakhs)</t>
  </si>
  <si>
    <t>AGRICULTURE</t>
  </si>
  <si>
    <t>MSE</t>
  </si>
  <si>
    <t>EDUCATION</t>
  </si>
  <si>
    <t>HOUSING</t>
  </si>
  <si>
    <t>OTHERS</t>
  </si>
  <si>
    <t>No.A/cs</t>
  </si>
  <si>
    <t>Amt.O/s</t>
  </si>
  <si>
    <t>BANKING DATA - LEVEL OF PRIORITY SECTOR ADVANCES AS AT  DEC  2015  (Amount in lakhs)</t>
  </si>
  <si>
    <t>( C )</t>
  </si>
  <si>
    <t xml:space="preserve"> Total  of  Comm Bks+RRBs</t>
  </si>
  <si>
    <t>Karnataka Industrial Co-op. Bank</t>
  </si>
  <si>
    <t xml:space="preserve">ANNEXURE -II B </t>
  </si>
  <si>
    <t>BANKWISE DATA ON OUTSTANDINGS UNDER PSA AS AT DEC 2015 (Amount in lakhs)</t>
  </si>
  <si>
    <t>Weak Sec.Adv.</t>
  </si>
  <si>
    <t>SF/MF</t>
  </si>
  <si>
    <t>SC/ST</t>
  </si>
  <si>
    <t>D R I</t>
  </si>
  <si>
    <t>ANNEXURE - II B</t>
  </si>
  <si>
    <t>BANKWISE DATA ON OUTSTANDINGS UNDER PSA AS AT  DEC 2015 (Amount in lakhs)</t>
  </si>
  <si>
    <t>Pragathi Gr Bk</t>
  </si>
  <si>
    <t xml:space="preserve"> Total  COMM BKS+RRBs(A+B+C+D)</t>
  </si>
  <si>
    <t>AGENDA - 11.0</t>
  </si>
  <si>
    <t>ANNEXURE - IV</t>
  </si>
  <si>
    <t>BANKWISE DATA ON DISBURSEMENTS (ACP)UNDER PRIORITY SECTOR ADVANCES AS AT DEC 2015 (Amount in lakhs)</t>
  </si>
  <si>
    <t>Sl..No</t>
  </si>
  <si>
    <t>TOTAL PRIORITY</t>
  </si>
  <si>
    <t>TARGET</t>
  </si>
  <si>
    <t>Disbursements (Amount)</t>
  </si>
  <si>
    <t>During the Qtr</t>
  </si>
  <si>
    <t>Cumulative from 1st April</t>
  </si>
  <si>
    <t>BANKWISE DATA ON DISBURSEMENTS UNDER PRIORITY SECTOR ADVANCES AS AT  DEC 2015 (Amount in lakhs)</t>
  </si>
  <si>
    <t>AGENDA 13.3                       ANNEXURE-XII</t>
  </si>
  <si>
    <t>BANKWISE DATA ON CROP LOAN/ KCC DATA AS AT  DEC  2015 (Amount in lakhs)</t>
  </si>
  <si>
    <t>During the year from 1st April</t>
  </si>
  <si>
    <t>Outstanding as at the end of the Qtr</t>
  </si>
  <si>
    <t>Target
 (AMT)</t>
  </si>
  <si>
    <t>for</t>
  </si>
  <si>
    <t>Cards</t>
  </si>
  <si>
    <t>2015-16</t>
  </si>
  <si>
    <t>Issued</t>
  </si>
  <si>
    <t>Sanctd.</t>
  </si>
  <si>
    <t xml:space="preserve">J &amp; K Bank Ltd. </t>
  </si>
  <si>
    <t>Indusind Bank Ltd</t>
  </si>
  <si>
    <t>AGENDA -  13.1</t>
  </si>
  <si>
    <t>ANNEXURE -X</t>
  </si>
  <si>
    <t>BANKWISE/RELIGION WISE DISBURSEMENTS AND TOTAL OUTSTANDINGS  TO MINORITIES DURING THE QTR. ENDED DEC 2015  (Amount in lakhs)</t>
  </si>
  <si>
    <t>CHRISTIANS</t>
  </si>
  <si>
    <t>MUSLIMS</t>
  </si>
  <si>
    <t>SIKHS</t>
  </si>
  <si>
    <t>NEO-BUDDHISTS</t>
  </si>
  <si>
    <t>ZOROSTRIANS</t>
  </si>
  <si>
    <t>JAINS</t>
  </si>
  <si>
    <t>Cumulative Disbursements from 1st April</t>
  </si>
  <si>
    <t>Balance Outstanding</t>
  </si>
  <si>
    <t>Amt.</t>
  </si>
  <si>
    <t>AGENDA - 13.1</t>
  </si>
  <si>
    <t>BANKWISE/RELIGION WISE DISBURSEMENTS AND TOTAL OUTSTANDINGS  TO MINORITIES DURING THE QTR. ENDED  DEC 2015 (Amount in lakhs)</t>
  </si>
  <si>
    <t>Kotak M Bank</t>
  </si>
  <si>
    <t>Kar Ind Coop Bank Ltd</t>
  </si>
  <si>
    <t>AGENDA - 13.2</t>
  </si>
  <si>
    <t>ANNEXURE - XI</t>
  </si>
  <si>
    <t>BANKWISE DISBURSEMENTS AND  O/S ADVANCES TO WOMEN, EX-SERVICEMEN &amp; EXPORT AS AT  DEC  2015  (Amount in lakhs)</t>
  </si>
  <si>
    <t xml:space="preserve">     W O M E N</t>
  </si>
  <si>
    <t>EX-SERVICEMEN</t>
  </si>
  <si>
    <t>EXPORT</t>
  </si>
  <si>
    <t>Outstanding as at the end of Reporting Quarter</t>
  </si>
  <si>
    <t>BANKWISE DISBURSEMENTS AND  O/S ADVANCES TO WOMEN, EX-SERVICEMEN &amp; EXPORT AS AT DEC 2015 (Amount in lakhs)</t>
  </si>
  <si>
    <t>BANKING DATA - LEVEL OF NON  PRIORITY SECTOR ADVANCES AS AT  DEC  2015 (Amount in lakhs)</t>
  </si>
  <si>
    <t>Heavy Industries</t>
  </si>
  <si>
    <t>Medium Industries</t>
  </si>
  <si>
    <t>Education</t>
  </si>
  <si>
    <t>Housing</t>
  </si>
  <si>
    <t xml:space="preserve"> Others</t>
  </si>
  <si>
    <t>BANKING DATA - LEVEL OF NON PRIORITY SECTOR ADVANCES AS AT DEC  2015  (Amount in lakhs)</t>
  </si>
  <si>
    <t>DECEMBER  --  2015</t>
  </si>
  <si>
    <t>LBS- MIS-I</t>
  </si>
  <si>
    <t>Statement showing Targets of Annual Credit Plans ( ACP)  for the year 2015-16</t>
  </si>
  <si>
    <t>ANNEXURE-XVIII-1</t>
  </si>
  <si>
    <t>No. in actuals , Amount in Rs Lakh</t>
  </si>
  <si>
    <t>Name of the State/Union Territory: KARNATAKA</t>
  </si>
  <si>
    <t>TOTAL FOR KARNATAKA</t>
  </si>
  <si>
    <t xml:space="preserve">Sr. No </t>
  </si>
  <si>
    <t>Sector</t>
  </si>
  <si>
    <t>Sub-Sector</t>
  </si>
  <si>
    <t>Yearly Targets under ACP</t>
  </si>
  <si>
    <t xml:space="preserve">Number </t>
  </si>
  <si>
    <t xml:space="preserve">Priority </t>
  </si>
  <si>
    <t xml:space="preserve">Agriculture &amp; allied - Direct </t>
  </si>
  <si>
    <t xml:space="preserve">Agriculture &amp; allied - Indirect </t>
  </si>
  <si>
    <r>
      <t xml:space="preserve">Agriculture &amp; allied - </t>
    </r>
    <r>
      <rPr>
        <b/>
        <sz val="12"/>
        <color indexed="8"/>
        <rFont val="Calibri"/>
        <family val="2"/>
      </rPr>
      <t>Sub total = 1+2</t>
    </r>
  </si>
  <si>
    <t>Others</t>
  </si>
  <si>
    <t>Sub-total = 4+5+6+7</t>
  </si>
  <si>
    <t>Non-Priority</t>
  </si>
  <si>
    <t>Sub-total=9+10+11+12+13+14</t>
  </si>
  <si>
    <t>Total=3+8+14</t>
  </si>
  <si>
    <t>ANNEXURE- XVIII-2</t>
  </si>
  <si>
    <t>LBS-MIS-II</t>
  </si>
  <si>
    <t>Statement showing Disbursements and Outstanding  for the quarter ended : 
SEP 2015</t>
  </si>
  <si>
    <t>DECEMBER --2015</t>
  </si>
  <si>
    <t>Name of the State/Union Territory:KARNATAKA</t>
  </si>
  <si>
    <t>Disbursements  upto  the end  of current quarter</t>
  </si>
  <si>
    <t xml:space="preserve">Outstanding  upto  the end of current quarter </t>
  </si>
  <si>
    <t>Number</t>
  </si>
  <si>
    <r>
      <t xml:space="preserve">Agriculture &amp; allied - </t>
    </r>
    <r>
      <rPr>
        <b/>
        <sz val="12"/>
        <color indexed="8"/>
        <rFont val="Calibri"/>
        <family val="2"/>
      </rPr>
      <t>Sub total=1+2</t>
    </r>
  </si>
  <si>
    <t>Sub-total=4+5+6+7</t>
  </si>
  <si>
    <t>Sub total=9+10+11+12+13</t>
  </si>
  <si>
    <t>LBS-MIS-III (TOTAL)</t>
  </si>
  <si>
    <t>Statement showing Achievement vis-à-vis Targets for the quarter ended   DEC  2015</t>
  </si>
  <si>
    <t>No. in actuals , Amount in Lakhs</t>
  </si>
  <si>
    <t xml:space="preserve">Achievement  upto  the end  of the current quarter </t>
  </si>
  <si>
    <t xml:space="preserve"> %  of Achievement</t>
  </si>
  <si>
    <r>
      <t xml:space="preserve">Agriculture &amp; allied - </t>
    </r>
    <r>
      <rPr>
        <b/>
        <sz val="10"/>
        <color indexed="8"/>
        <rFont val="Calibri"/>
        <family val="2"/>
      </rPr>
      <t>Sub total=1+2</t>
    </r>
  </si>
  <si>
    <t>Sub-total=9+10+11+12+13</t>
  </si>
  <si>
    <t>SLBC KARNATAKA :LEAD BANK SCHEME M I S :LBS V AS ON  DEC 15</t>
  </si>
  <si>
    <t>SLBC KARNATAKA :LEAD BANK SCHEME M I S :LBS   IV AND  V AS ON DEC 15</t>
  </si>
  <si>
    <t>PUBLIC SECTOR BANKS</t>
  </si>
  <si>
    <t>PRIVATE SECTOR BANKS</t>
  </si>
  <si>
    <t>TOTAL  (PSBs+ Pvt. Sector Banks +RRBs)</t>
  </si>
  <si>
    <t>No. in actuals , 
Amount in thousands</t>
  </si>
  <si>
    <t>Position as at the end of  previous year (March 15)</t>
  </si>
  <si>
    <t>Target-Current Year ending  March 16</t>
  </si>
  <si>
    <t>Position as at the end of  quarter 2
DEC 15</t>
  </si>
  <si>
    <t>Total No. of Branches</t>
  </si>
  <si>
    <t>Out of 1 above, No. of Rural Branches</t>
  </si>
  <si>
    <t>No. of branches in unbanked villages</t>
  </si>
  <si>
    <t>Total No. of CSPs Deployed</t>
  </si>
  <si>
    <t>No. of banking outlets in villages with population &gt; 2000</t>
  </si>
  <si>
    <t>Through Branches</t>
  </si>
  <si>
    <t>Through BCs</t>
  </si>
  <si>
    <t>Through Other Modes</t>
  </si>
  <si>
    <t>Sub Total : &gt; 2000</t>
  </si>
  <si>
    <t>No. of banking outlets in villages with population &lt; 2000</t>
  </si>
  <si>
    <t>Sub Total : &lt; 2000</t>
  </si>
  <si>
    <t>Total Banking Outlets in all villages</t>
  </si>
  <si>
    <t xml:space="preserve">No. of BC outlets in Urban Locations </t>
  </si>
  <si>
    <t>Basic Savings Bank Deposit Accounts (BSBDAs) through branches</t>
  </si>
  <si>
    <t>No. in Actuals</t>
  </si>
  <si>
    <t>Amt. Rs.In  Thousands</t>
  </si>
  <si>
    <t>Basic Savings Bank Deposit Accounts (BSBDAs) outstanding through BCs</t>
  </si>
  <si>
    <t>Basic Savings Bank Deposit Accounts (BSBDAs) (Bank as a whole)</t>
  </si>
  <si>
    <t xml:space="preserve">OD facility availed in BSBDAs </t>
  </si>
  <si>
    <t>KCCs outstanding - through Branches</t>
  </si>
  <si>
    <t>KCCs outstanding - through BCs</t>
  </si>
  <si>
    <t>KCCs-Total (Bank as a whole)</t>
  </si>
  <si>
    <t>KCCs-Total (Bank as a whole)-Amt In  Crores</t>
  </si>
  <si>
    <t>GCCs outstanding through Branches</t>
  </si>
  <si>
    <t>GCC-Branches-Amt In Crores</t>
  </si>
  <si>
    <t>GCCs outstanding through BCs</t>
  </si>
  <si>
    <t>GCC-Total (Bank as a whole)</t>
  </si>
  <si>
    <t>GCC-Total (Bank as a whole)-Amt In Crores</t>
  </si>
  <si>
    <t xml:space="preserve">Transactions in BC-ICT Accounts (during the Quarter) </t>
  </si>
  <si>
    <t>Savings Deposit (No. in Actuals)</t>
  </si>
  <si>
    <t>Savings Deposit (Amt. Rs.In  thousands)</t>
  </si>
  <si>
    <t>Credit/OD (No. in Actuals)</t>
  </si>
  <si>
    <t>Credit/OD (Amt. Rs.In  Thousands)</t>
  </si>
  <si>
    <t>Term Dep./RD (No. in Actuals)</t>
  </si>
  <si>
    <t>Term Dep./RD (Amt. Rs.In  Thousands)</t>
  </si>
  <si>
    <t>EBT/Remittance (No. in Actuals)</t>
  </si>
  <si>
    <t>EBT/Remittance (Amt. Rs.In Thousands)</t>
  </si>
  <si>
    <t>Others (No. in Actuals)</t>
  </si>
  <si>
    <t>Others (Amt. Rs.In  Thousands)</t>
  </si>
  <si>
    <t>Total of Transactions in BC-ICT Accounts</t>
  </si>
  <si>
    <t>STATE LEVEL BANKERS' COMMITTEE-Karnataka</t>
  </si>
  <si>
    <t>COVENOR - SyndicateBank, Corporate Office, Bangalore</t>
  </si>
  <si>
    <t>AGENDA - 14</t>
  </si>
  <si>
    <t>ANNEXURE XIII - A to D</t>
  </si>
  <si>
    <t>[Rs in lakhs]</t>
  </si>
  <si>
    <t>Progress Report under SHG Bank Linkagefor the quarter             DECEMBER  2015</t>
  </si>
  <si>
    <t>Corporation</t>
  </si>
  <si>
    <t>Syndicate</t>
  </si>
  <si>
    <t>St Bk Mysore</t>
  </si>
  <si>
    <t>Andhra bank</t>
  </si>
  <si>
    <t>Bank of maharastra</t>
  </si>
  <si>
    <t>Central Bk</t>
  </si>
  <si>
    <t>Oriental Bk</t>
  </si>
  <si>
    <t>State Bank of
 Travancore</t>
  </si>
  <si>
    <t>Union Bk of India</t>
  </si>
  <si>
    <t>Ratnakar Bank Ltd</t>
  </si>
  <si>
    <t>Kotak</t>
  </si>
  <si>
    <t>Karur vysya Bank</t>
  </si>
  <si>
    <t>HDFC</t>
  </si>
  <si>
    <t>South Indian Bank</t>
  </si>
  <si>
    <t>ICICI BANK</t>
  </si>
  <si>
    <t xml:space="preserve">FEDERAL BANK </t>
  </si>
  <si>
    <t>Lakshmi Vilas Bank</t>
  </si>
  <si>
    <t>COMMERCIAL BANKS TOTAL</t>
  </si>
  <si>
    <t>RRBs TOTAL</t>
  </si>
  <si>
    <t>APEX BANK/DCCBs</t>
  </si>
  <si>
    <t>KASCARD Bank Ltd.</t>
  </si>
  <si>
    <t>CO OP BANKS TOTAL</t>
  </si>
  <si>
    <t>Sl. No.</t>
  </si>
  <si>
    <t>Of which exclusively to Women</t>
  </si>
  <si>
    <t>Of which 
exclusively to woman</t>
  </si>
  <si>
    <t>A</t>
  </si>
  <si>
    <t>SHG FORMATION DETAILS - SB ACCOUNTS OF SHGs WITH BANKS</t>
  </si>
  <si>
    <t>No. of SB Accounts of SHGs opened during the quarter</t>
  </si>
  <si>
    <t>Cumulative number of SB accounts of SHGs  (from 1st April of the year to end of quarter)</t>
  </si>
  <si>
    <t>Total No of SB Accounts of ALL SHGs outstanding at the end of the reporting quarter</t>
  </si>
  <si>
    <t>Total balance of SB Accounts of ALL SHGs outstanding
 at the end of reporting quarter (Rslakh)</t>
  </si>
  <si>
    <t xml:space="preserve">B </t>
  </si>
  <si>
    <t>DIRECT CREDIT LINKAGE DURING THE YEAR</t>
  </si>
  <si>
    <t>SHGs credit linked during the quarter</t>
  </si>
  <si>
    <t>Bank Loan disbursed during the quarter (Rs. lakh)</t>
  </si>
  <si>
    <t>Cumulative no. of SHGs credit linked during the year ( from 1 April up to end of qtr)</t>
  </si>
  <si>
    <t>Cumulative Bank Loan disbursed during the year (from 1 April up to end of qtr)(Rs. lakh)</t>
  </si>
  <si>
    <t xml:space="preserve">Of  B3 above, No. of  repeat SHGs credit linked </t>
  </si>
  <si>
    <t>Of B4 above, Bank Loan disbursed for repeat SHGs (Rs. lakh)</t>
  </si>
  <si>
    <t>Of  B3 above, No. of   SHGs provided loan for Agriculture Purposes</t>
  </si>
  <si>
    <t>Of B4 above, Bank Loan disbursed to SHGs for Agriculture Purposes (Rs. lakh)</t>
  </si>
  <si>
    <t>C</t>
  </si>
  <si>
    <t>INDIRECT CREDIT LINKAGE OF SHGs THROUGH LOANS TO NGOs/MFIs FOR ONLENDING TO SHGs</t>
  </si>
  <si>
    <t>SHGs indirectly credit linked during the quarter</t>
  </si>
  <si>
    <t>Cumulative no. of SHGs indirectly credit linked during the year ( from 1 April upto end of qtr)</t>
  </si>
  <si>
    <t xml:space="preserve"> Loan disbursed indirectly during the quarter (Rs. lakh)</t>
  </si>
  <si>
    <t>Cumulative Loan disbursed indirectly during the year (from 1 April upto end of qtr)(Rs. lakh)</t>
  </si>
  <si>
    <t xml:space="preserve">
5</t>
  </si>
  <si>
    <t>Of C2 above No. of SHGs provided loan for agriculture purpose</t>
  </si>
  <si>
    <t>Of C4 above, Bank loan disbursed to SHGs for agriculture purposes [Rs in lakh]</t>
  </si>
  <si>
    <t>D</t>
  </si>
  <si>
    <t>CUMULATIVE CREDIT LINKAGE</t>
  </si>
  <si>
    <t>Cumulative number of SHGs Credit Linked (since inception)</t>
  </si>
  <si>
    <t>Cumulative Bank Loan disbursed since inception (Rs, lakh)</t>
  </si>
  <si>
    <t>Number of SHGs with loan accounts outstanding on the date of report</t>
  </si>
  <si>
    <t>Bank loan outstanding to all SHGs as on the date of report (Rs lakh)</t>
  </si>
  <si>
    <t>COVENOR - SyndicateBank, Corporate  Office, Bangalore</t>
  </si>
  <si>
    <t>AGENDA 14</t>
  </si>
  <si>
    <t xml:space="preserve">ALL BANKS           </t>
  </si>
  <si>
    <t>ANNEXURE XIII    A to D</t>
  </si>
  <si>
    <t>Progress Report under SHG Bank Linkage for the quarter  DEC   2015</t>
  </si>
  <si>
    <t>Total balance of SB Accounts of ALL SHGs outstanding at the end of
reporting quarter</t>
  </si>
  <si>
    <t>Bank Loan outstanding to all SHGs as on the date of report (Rs. lakh)</t>
  </si>
  <si>
    <t>AGENDA -19.2                                                               ANNEXURE XVI</t>
  </si>
  <si>
    <t xml:space="preserve">                                                                                          Amount in lakhs</t>
  </si>
  <si>
    <t>NON-PERFORMING ASSETS - POSITION AS ON DEC  2015</t>
  </si>
  <si>
    <t>TOTAL NPAs OF WHICH UNDER</t>
  </si>
  <si>
    <t xml:space="preserve">Sl.No </t>
  </si>
  <si>
    <t>TOTAL NPAs</t>
  </si>
  <si>
    <t>SMALL SCALE INDUSTRIES</t>
  </si>
  <si>
    <t>OTHER PRIORITY SECTOR ADV</t>
  </si>
  <si>
    <t>NON PRIORITY SECTOR ADV</t>
  </si>
  <si>
    <t>TOTAL ADVANCES</t>
  </si>
  <si>
    <t>A/CS</t>
  </si>
  <si>
    <t>AMT</t>
  </si>
  <si>
    <t>Lead Banks</t>
  </si>
  <si>
    <t>Total (A)</t>
  </si>
  <si>
    <t>(B)</t>
  </si>
  <si>
    <t>Nationalised Banks</t>
  </si>
  <si>
    <t>Punjab Natl.Bank*</t>
  </si>
  <si>
    <t>Private Banks</t>
  </si>
  <si>
    <t>OTHER BANKS</t>
  </si>
  <si>
    <t>Total (C)</t>
  </si>
  <si>
    <t>Kar.Vikas Gr Bk</t>
  </si>
  <si>
    <t>Pragathi Krishna  Gr Bk</t>
  </si>
  <si>
    <t>Grand Total(A+B+C+D)</t>
  </si>
  <si>
    <t>Co-Operative Sector</t>
  </si>
  <si>
    <t xml:space="preserve">% of   NPA </t>
  </si>
  <si>
    <t>AGENDA -19.3</t>
  </si>
  <si>
    <t>ANNEXURE - XVII                                                 Amount in lakhs</t>
  </si>
  <si>
    <t>BANKWISE RECOVERY PERFORMANCE AS AT  DEC 15 2015  (REVENUE RECOVERY ACTS)</t>
  </si>
  <si>
    <t>KPMR &amp; KACOMP ACTS</t>
  </si>
  <si>
    <t>RCs PENDING AS AT THE END OF PREVIOUS QTR</t>
  </si>
  <si>
    <t>RCs FILED DURING THE QTR.</t>
  </si>
  <si>
    <t>RCs DISPOSED OFF/RECOVERY MADE DURING THE QTR.</t>
  </si>
  <si>
    <t>RCs PENDING AS OF QTR END</t>
  </si>
  <si>
    <t>AMOUNT</t>
  </si>
  <si>
    <t>S.Bk.of B &amp; J*</t>
  </si>
  <si>
    <t>TOTAL OF ALLBANKS</t>
  </si>
  <si>
    <t>K.S.Coop.Apex Bk/DCC Banks</t>
  </si>
  <si>
    <t>Bk.of Rajastan</t>
  </si>
  <si>
    <t>Bharat Overseas Bk.</t>
  </si>
  <si>
    <t>Catholic Syrian Bk.</t>
  </si>
  <si>
    <t>Federal Bank</t>
  </si>
  <si>
    <t>Ganesh Bk.of K'wad</t>
  </si>
  <si>
    <t>Nedungadi Bank</t>
  </si>
  <si>
    <t>AGENDA -19.4</t>
  </si>
  <si>
    <t>ANNEXURE -XVII-A</t>
  </si>
  <si>
    <t>BANKWISE &amp; AGE-WISE  APPLICATIONS PENDING UNDER R R ACT AS AT  DEC 2015</t>
  </si>
  <si>
    <t>UPTO 1 YR</t>
  </si>
  <si>
    <t>1 TO 3 YRS.</t>
  </si>
  <si>
    <t>3 YRS &amp; ABOVE</t>
  </si>
  <si>
    <t>K.S.Coop.Apex Bk./DCC BANKS</t>
  </si>
  <si>
    <t>AGENDA  19.1                                   ANNEXURE XV</t>
  </si>
  <si>
    <t>AGENDA  19.1                                    ANNEXURE XV A</t>
  </si>
  <si>
    <t>AGENDA  19.1                        ANNEXURE -XV B</t>
  </si>
  <si>
    <t>NPA POSITION OF ADVANCES UNDER GOVERNMENT SPONSORED SCHEMES (SGSY)</t>
  </si>
  <si>
    <t>NPA POSITION OF ADVANCES UNDER GOVERNMENT SPONSORED SCHEMES (SJSRY)</t>
  </si>
  <si>
    <t>NPA POSITION OF ADVANCES UNDER GOVERNMENT SPONSORED SCHEMES (PMEGP)</t>
  </si>
  <si>
    <t>SGSY AS ON  DEC  2015 (Rs.in Lakhs)</t>
  </si>
  <si>
    <t xml:space="preserve"> SJSRY  AS ON DEC 2015 (Rs.in Lakhs)</t>
  </si>
  <si>
    <t>PMEGP AS ON   DEC 2015</t>
  </si>
  <si>
    <t>INDIVIDUALS</t>
  </si>
  <si>
    <t>GROUPS</t>
  </si>
  <si>
    <t>SlNo</t>
  </si>
  <si>
    <t>Name Of the Bank</t>
  </si>
  <si>
    <t>USEP</t>
  </si>
  <si>
    <t>UWSP</t>
  </si>
  <si>
    <t>Rs. in Lakhs</t>
  </si>
  <si>
    <t>Balance O/S</t>
  </si>
  <si>
    <t>NPA level</t>
  </si>
  <si>
    <t>% of NPA</t>
  </si>
  <si>
    <t>MAJOR BANKS</t>
  </si>
  <si>
    <t>S Bk of Patiala*</t>
  </si>
  <si>
    <t>S.Bk.of Travancor*</t>
  </si>
  <si>
    <t>United Bk.of India*</t>
  </si>
  <si>
    <t>Other Private Banks</t>
  </si>
  <si>
    <t>Total Of ALL Banks</t>
  </si>
  <si>
    <t>E</t>
  </si>
  <si>
    <t>D C C Banks</t>
  </si>
  <si>
    <t>Ind.Co.Op.Bank</t>
  </si>
  <si>
    <t>F</t>
  </si>
  <si>
    <t>Start-Up India Programme- Reporting format for grant of credit facilities AS ON 31.12.2015</t>
  </si>
  <si>
    <t>Name of the bank</t>
  </si>
  <si>
    <t>Total no. of branches in the State / UT</t>
  </si>
  <si>
    <t xml:space="preserve">Number of branches which have given loan under 'Start up India' to SC / ST and Women </t>
  </si>
  <si>
    <t>Loans given to</t>
  </si>
  <si>
    <t>Loan Outstanding under the Scheme (Rs. in lakh)</t>
  </si>
  <si>
    <t>No. of SC /ST</t>
  </si>
  <si>
    <t>No. of  Women</t>
  </si>
  <si>
    <t>Women</t>
  </si>
  <si>
    <t>Andhra Bank*</t>
  </si>
  <si>
    <t>Bharatiya Mahila Bank*</t>
  </si>
  <si>
    <t>Private banks</t>
  </si>
  <si>
    <t>Dhanalakshmi Bk.*</t>
  </si>
  <si>
    <t>Indus Ind Bank*</t>
  </si>
  <si>
    <t>Axis Bank Limited*</t>
  </si>
  <si>
    <t>ICICI Bank Limited*</t>
  </si>
  <si>
    <t>YES Bank*</t>
  </si>
  <si>
    <t xml:space="preserve">NOTE:* INDICATES BANKS NOT SUBMITTED REPORT </t>
  </si>
  <si>
    <t>BANKWISE DATA ON DISBURSEMENTS (ACP) UNDER NON- PRIORITY SECTOR ADVANCES AS AT DEC  2015 (Amount in lakhs)</t>
  </si>
  <si>
    <t>HEAVY INDUSTRIES</t>
  </si>
  <si>
    <t>MEDIUM INDUSTRIES</t>
  </si>
  <si>
    <t>TOTAL NON  PRIORITY</t>
  </si>
  <si>
    <t>BANKWISE DATA ON DISBURSEMENTS UNDER NON PRIORITY SECTOR ADVANCES AS AT  DEC 2015 (Amount in lakhs)</t>
  </si>
  <si>
    <t>TOTAL NON PRIORITY</t>
  </si>
  <si>
    <t xml:space="preserve">PROGRESS REPORT UNDER  Pledge financing against NWRs to farmers                           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</si>
</sst>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;[Red]0.00"/>
    <numFmt numFmtId="165" formatCode="[$-14009]dd/mm/yyyy;@"/>
    <numFmt numFmtId="166" formatCode="[$-409]General"/>
    <numFmt numFmtId="167" formatCode="[$-409]#,##0"/>
  </numFmts>
  <fonts count="1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indexed="8"/>
      <name val="Arial Black"/>
      <family val="2"/>
    </font>
    <font>
      <b/>
      <sz val="12"/>
      <color indexed="8"/>
      <name val="Arial Black"/>
      <family val="2"/>
    </font>
    <font>
      <b/>
      <sz val="14"/>
      <color indexed="8"/>
      <name val="Arial Black"/>
      <family val="2"/>
    </font>
    <font>
      <b/>
      <sz val="16"/>
      <color indexed="8"/>
      <name val="Arial Black"/>
      <family val="2"/>
    </font>
    <font>
      <b/>
      <sz val="10"/>
      <color indexed="8"/>
      <name val="Arial Black"/>
      <family val="2"/>
    </font>
    <font>
      <sz val="10"/>
      <color indexed="8"/>
      <name val="MS Sans Serif"/>
      <family val="2"/>
    </font>
    <font>
      <b/>
      <sz val="16"/>
      <name val="Arial Black"/>
      <family val="2"/>
    </font>
    <font>
      <b/>
      <sz val="14"/>
      <name val="Arial Black"/>
      <family val="2"/>
    </font>
    <font>
      <sz val="12"/>
      <color indexed="8"/>
      <name val="Arial Black"/>
      <family val="2"/>
    </font>
    <font>
      <sz val="16"/>
      <color indexed="8"/>
      <name val="Arial Black"/>
      <family val="2"/>
    </font>
    <font>
      <sz val="14"/>
      <color indexed="8"/>
      <name val="Arial Black"/>
      <family val="2"/>
    </font>
    <font>
      <b/>
      <sz val="20"/>
      <name val="Arial Black"/>
      <family val="2"/>
    </font>
    <font>
      <b/>
      <sz val="18"/>
      <name val="Arial Black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indexed="12"/>
      <name val="Calibri"/>
      <family val="2"/>
    </font>
    <font>
      <u/>
      <sz val="11"/>
      <name val="Calibri"/>
      <family val="2"/>
    </font>
    <font>
      <u/>
      <sz val="10"/>
      <name val="Arial"/>
      <family val="2"/>
    </font>
    <font>
      <sz val="10"/>
      <name val="Aerial"/>
    </font>
    <font>
      <b/>
      <sz val="10"/>
      <name val="Aerial"/>
    </font>
    <font>
      <u/>
      <sz val="10"/>
      <name val="Arial Narrow"/>
      <family val="2"/>
    </font>
    <font>
      <b/>
      <sz val="18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36"/>
      <color theme="1"/>
      <name val="Arial"/>
      <family val="2"/>
    </font>
    <font>
      <b/>
      <sz val="36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22"/>
      <name val="Calibri"/>
      <family val="2"/>
      <scheme val="minor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20"/>
      <name val="Calibri"/>
      <family val="2"/>
      <scheme val="minor"/>
    </font>
    <font>
      <sz val="11"/>
      <color rgb="FF000000"/>
      <name val="Calibri"/>
      <family val="2"/>
    </font>
    <font>
      <b/>
      <sz val="22"/>
      <name val="Arial"/>
      <family val="2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Arial"/>
      <family val="2"/>
    </font>
    <font>
      <b/>
      <sz val="22"/>
      <name val="Arial Black"/>
      <family val="2"/>
    </font>
    <font>
      <b/>
      <sz val="22"/>
      <name val="Calibri"/>
      <family val="2"/>
      <scheme val="minor"/>
    </font>
    <font>
      <sz val="26"/>
      <name val="Arial"/>
      <family val="2"/>
    </font>
    <font>
      <sz val="26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name val="Arial"/>
      <family val="2"/>
    </font>
    <font>
      <sz val="26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20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color theme="1"/>
      <name val="Times New Roman"/>
      <family val="1"/>
    </font>
    <font>
      <b/>
      <sz val="16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b/>
      <sz val="16"/>
      <color rgb="FFFF0000"/>
      <name val="Arial"/>
      <family val="2"/>
    </font>
    <font>
      <sz val="18"/>
      <color rgb="FFFF0000"/>
      <name val="Arial"/>
      <family val="2"/>
    </font>
    <font>
      <sz val="18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name val="Calibri"/>
      <family val="2"/>
    </font>
    <font>
      <sz val="18"/>
      <color rgb="FFFF0000"/>
      <name val="Calibri"/>
      <family val="2"/>
    </font>
    <font>
      <b/>
      <sz val="18"/>
      <name val="Calibri"/>
      <family val="2"/>
    </font>
    <font>
      <sz val="18"/>
      <name val="Book Antiqua"/>
      <family val="1"/>
    </font>
    <font>
      <sz val="14"/>
      <name val="Arial Black"/>
      <family val="2"/>
    </font>
    <font>
      <sz val="16"/>
      <name val="Arial Black"/>
      <family val="2"/>
    </font>
    <font>
      <sz val="16"/>
      <name val="Calibri"/>
      <family val="2"/>
      <scheme val="minor"/>
    </font>
    <font>
      <b/>
      <sz val="14"/>
      <color theme="1"/>
      <name val="Arial Black"/>
      <family val="2"/>
    </font>
    <font>
      <b/>
      <i/>
      <sz val="10"/>
      <color theme="1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name val="Arial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  <charset val="186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sz val="12"/>
      <name val="Courier"/>
      <family val="3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b/>
      <sz val="10"/>
      <color rgb="FF000000"/>
      <name val="Arial Black"/>
      <family val="2"/>
    </font>
    <font>
      <sz val="10"/>
      <color indexed="8"/>
      <name val="Arial Black"/>
      <family val="2"/>
    </font>
    <font>
      <sz val="10"/>
      <color rgb="FF000000"/>
      <name val="Arial Black"/>
      <family val="2"/>
    </font>
    <font>
      <sz val="1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28" fillId="0" borderId="0" applyNumberFormat="0" applyFill="0" applyBorder="0" applyAlignment="0" applyProtection="0">
      <alignment vertical="top"/>
      <protection locked="0"/>
    </xf>
    <xf numFmtId="166" fontId="49" fillId="0" borderId="0"/>
    <xf numFmtId="166" fontId="49" fillId="0" borderId="0"/>
  </cellStyleXfs>
  <cellXfs count="995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17" fontId="5" fillId="0" borderId="4" xfId="0" applyNumberFormat="1" applyFont="1" applyBorder="1" applyAlignment="1">
      <alignment horizontal="center" vertical="center" wrapText="1"/>
    </xf>
    <xf numFmtId="17" fontId="6" fillId="0" borderId="4" xfId="0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2" fontId="6" fillId="0" borderId="4" xfId="0" applyNumberFormat="1" applyFont="1" applyBorder="1" applyAlignment="1">
      <alignment vertical="center" wrapText="1"/>
    </xf>
    <xf numFmtId="2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right" vertical="center" wrapText="1"/>
    </xf>
    <xf numFmtId="2" fontId="6" fillId="0" borderId="4" xfId="0" applyNumberFormat="1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vertical="center" wrapText="1"/>
    </xf>
    <xf numFmtId="1" fontId="6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1" fillId="0" borderId="4" xfId="0" applyNumberFormat="1" applyFont="1" applyBorder="1" applyAlignment="1">
      <alignment horizontal="left" vertical="center" wrapText="1"/>
    </xf>
    <xf numFmtId="0" fontId="12" fillId="0" borderId="4" xfId="0" applyNumberFormat="1" applyFont="1" applyBorder="1" applyAlignment="1">
      <alignment horizontal="left" wrapText="1"/>
    </xf>
    <xf numFmtId="1" fontId="12" fillId="0" borderId="4" xfId="0" applyNumberFormat="1" applyFont="1" applyBorder="1" applyAlignment="1">
      <alignment horizontal="left" wrapText="1"/>
    </xf>
    <xf numFmtId="1" fontId="12" fillId="0" borderId="4" xfId="0" applyNumberFormat="1" applyFont="1" applyFill="1" applyBorder="1" applyAlignment="1">
      <alignment horizontal="left" wrapText="1"/>
    </xf>
    <xf numFmtId="1" fontId="12" fillId="0" borderId="4" xfId="0" applyNumberFormat="1" applyFont="1" applyBorder="1" applyAlignment="1">
      <alignment horizontal="left" vertical="center" wrapText="1"/>
    </xf>
    <xf numFmtId="0" fontId="11" fillId="0" borderId="4" xfId="2" applyFont="1" applyFill="1" applyBorder="1" applyAlignment="1">
      <alignment horizontal="left" wrapText="1"/>
    </xf>
    <xf numFmtId="1" fontId="10" fillId="0" borderId="4" xfId="0" applyNumberFormat="1" applyFont="1" applyBorder="1" applyAlignment="1">
      <alignment horizontal="right"/>
    </xf>
    <xf numFmtId="1" fontId="10" fillId="0" borderId="4" xfId="0" applyNumberFormat="1" applyFont="1" applyFill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4" fillId="0" borderId="4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4" xfId="0" applyNumberFormat="1" applyFont="1" applyBorder="1" applyAlignment="1">
      <alignment horizontal="left" vertical="top" wrapText="1"/>
    </xf>
    <xf numFmtId="1" fontId="9" fillId="0" borderId="0" xfId="0" applyNumberFormat="1" applyFont="1" applyAlignment="1">
      <alignment horizontal="left"/>
    </xf>
    <xf numFmtId="1" fontId="9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4" xfId="0" applyNumberFormat="1" applyFont="1" applyFill="1" applyBorder="1" applyAlignment="1">
      <alignment horizontal="right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1" fontId="12" fillId="0" borderId="4" xfId="0" applyNumberFormat="1" applyFont="1" applyFill="1" applyBorder="1" applyAlignment="1">
      <alignment horizontal="right" wrapText="1"/>
    </xf>
    <xf numFmtId="0" fontId="12" fillId="0" borderId="4" xfId="0" applyNumberFormat="1" applyFont="1" applyFill="1" applyBorder="1" applyAlignment="1">
      <alignment horizontal="right" wrapText="1"/>
    </xf>
    <xf numFmtId="164" fontId="12" fillId="0" borderId="4" xfId="0" applyNumberFormat="1" applyFont="1" applyFill="1" applyBorder="1" applyAlignment="1">
      <alignment horizontal="right" vertical="center" wrapText="1"/>
    </xf>
    <xf numFmtId="0" fontId="12" fillId="0" borderId="4" xfId="0" applyNumberFormat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0" fontId="10" fillId="0" borderId="6" xfId="0" applyFont="1" applyFill="1" applyBorder="1" applyAlignment="1">
      <alignment horizontal="left"/>
    </xf>
    <xf numFmtId="1" fontId="10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/>
    </xf>
    <xf numFmtId="1" fontId="16" fillId="0" borderId="0" xfId="0" applyNumberFormat="1" applyFont="1" applyFill="1" applyAlignment="1">
      <alignment horizontal="right"/>
    </xf>
    <xf numFmtId="0" fontId="20" fillId="0" borderId="0" xfId="0" applyFont="1" applyFill="1"/>
    <xf numFmtId="0" fontId="20" fillId="0" borderId="4" xfId="0" applyFont="1" applyFill="1" applyBorder="1" applyAlignment="1"/>
    <xf numFmtId="0" fontId="20" fillId="0" borderId="4" xfId="0" applyNumberFormat="1" applyFont="1" applyFill="1" applyBorder="1" applyAlignment="1">
      <alignment horizontal="left"/>
    </xf>
    <xf numFmtId="1" fontId="20" fillId="0" borderId="4" xfId="0" applyNumberFormat="1" applyFont="1" applyFill="1" applyBorder="1" applyAlignment="1">
      <alignment wrapText="1"/>
    </xf>
    <xf numFmtId="1" fontId="20" fillId="0" borderId="4" xfId="0" applyNumberFormat="1" applyFont="1" applyFill="1" applyBorder="1" applyAlignment="1"/>
    <xf numFmtId="0" fontId="20" fillId="0" borderId="4" xfId="0" applyFont="1" applyFill="1" applyBorder="1"/>
    <xf numFmtId="0" fontId="20" fillId="0" borderId="4" xfId="0" applyNumberFormat="1" applyFont="1" applyFill="1" applyBorder="1" applyAlignment="1">
      <alignment wrapText="1"/>
    </xf>
    <xf numFmtId="0" fontId="15" fillId="0" borderId="4" xfId="0" applyNumberFormat="1" applyFont="1" applyFill="1" applyBorder="1" applyAlignment="1">
      <alignment wrapText="1"/>
    </xf>
    <xf numFmtId="1" fontId="20" fillId="0" borderId="4" xfId="0" applyNumberFormat="1" applyFont="1" applyFill="1" applyBorder="1"/>
    <xf numFmtId="0" fontId="26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right" vertical="top"/>
    </xf>
    <xf numFmtId="165" fontId="27" fillId="2" borderId="4" xfId="0" applyNumberFormat="1" applyFont="1" applyFill="1" applyBorder="1" applyAlignment="1">
      <alignment horizontal="center" vertical="top" wrapText="1"/>
    </xf>
    <xf numFmtId="0" fontId="27" fillId="2" borderId="4" xfId="0" applyFont="1" applyFill="1" applyBorder="1" applyAlignment="1">
      <alignment vertical="top" wrapText="1"/>
    </xf>
    <xf numFmtId="0" fontId="27" fillId="0" borderId="4" xfId="0" applyFont="1" applyBorder="1" applyAlignment="1">
      <alignment vertical="top"/>
    </xf>
    <xf numFmtId="0" fontId="27" fillId="2" borderId="4" xfId="0" applyFont="1" applyFill="1" applyBorder="1" applyAlignment="1">
      <alignment horizontal="left" vertical="top" wrapText="1"/>
    </xf>
    <xf numFmtId="0" fontId="29" fillId="2" borderId="4" xfId="3" applyFont="1" applyFill="1" applyBorder="1" applyAlignment="1" applyProtection="1">
      <alignment vertical="top" wrapText="1"/>
    </xf>
    <xf numFmtId="0" fontId="27" fillId="0" borderId="4" xfId="0" applyFont="1" applyBorder="1" applyAlignment="1">
      <alignment horizontal="left" vertical="top"/>
    </xf>
    <xf numFmtId="165" fontId="27" fillId="0" borderId="4" xfId="0" applyNumberFormat="1" applyFont="1" applyBorder="1" applyAlignment="1">
      <alignment horizontal="center" vertical="top" wrapText="1"/>
    </xf>
    <xf numFmtId="0" fontId="27" fillId="0" borderId="4" xfId="0" applyFont="1" applyBorder="1" applyAlignment="1">
      <alignment vertical="top" wrapText="1"/>
    </xf>
    <xf numFmtId="165" fontId="27" fillId="0" borderId="4" xfId="0" applyNumberFormat="1" applyFont="1" applyBorder="1" applyAlignment="1">
      <alignment horizontal="center" vertical="top"/>
    </xf>
    <xf numFmtId="0" fontId="27" fillId="0" borderId="4" xfId="0" applyFont="1" applyBorder="1" applyAlignment="1">
      <alignment horizontal="left" vertical="top" wrapText="1"/>
    </xf>
    <xf numFmtId="0" fontId="27" fillId="3" borderId="4" xfId="0" applyFont="1" applyFill="1" applyBorder="1" applyAlignment="1">
      <alignment horizontal="left" vertical="top" wrapText="1"/>
    </xf>
    <xf numFmtId="0" fontId="27" fillId="3" borderId="4" xfId="0" applyFont="1" applyFill="1" applyBorder="1" applyAlignment="1">
      <alignment vertical="top" wrapText="1"/>
    </xf>
    <xf numFmtId="165" fontId="27" fillId="3" borderId="4" xfId="0" applyNumberFormat="1" applyFont="1" applyFill="1" applyBorder="1" applyAlignment="1">
      <alignment horizontal="center" vertical="top" wrapText="1"/>
    </xf>
    <xf numFmtId="0" fontId="30" fillId="3" borderId="4" xfId="3" applyFont="1" applyFill="1" applyBorder="1" applyAlignment="1" applyProtection="1">
      <alignment vertical="top" wrapText="1"/>
    </xf>
    <xf numFmtId="165" fontId="27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vertical="top" wrapText="1"/>
    </xf>
    <xf numFmtId="0" fontId="27" fillId="0" borderId="4" xfId="0" applyFont="1" applyFill="1" applyBorder="1" applyAlignment="1">
      <alignment horizontal="left" vertical="top" wrapText="1"/>
    </xf>
    <xf numFmtId="0" fontId="27" fillId="0" borderId="4" xfId="3" applyFont="1" applyFill="1" applyBorder="1" applyAlignment="1" applyProtection="1">
      <alignment vertical="top" wrapText="1"/>
    </xf>
    <xf numFmtId="0" fontId="27" fillId="0" borderId="4" xfId="0" applyFont="1" applyBorder="1" applyAlignment="1">
      <alignment horizontal="right" vertical="top" wrapText="1"/>
    </xf>
    <xf numFmtId="0" fontId="27" fillId="0" borderId="4" xfId="0" applyFont="1" applyBorder="1" applyAlignment="1">
      <alignment horizontal="center" vertical="top"/>
    </xf>
    <xf numFmtId="0" fontId="27" fillId="0" borderId="4" xfId="0" applyFont="1" applyFill="1" applyBorder="1" applyAlignment="1">
      <alignment vertical="top"/>
    </xf>
    <xf numFmtId="0" fontId="27" fillId="0" borderId="4" xfId="0" applyFont="1" applyFill="1" applyBorder="1" applyAlignment="1">
      <alignment horizontal="left" vertical="top"/>
    </xf>
    <xf numFmtId="0" fontId="30" fillId="0" borderId="4" xfId="3" applyFont="1" applyFill="1" applyBorder="1" applyAlignment="1" applyProtection="1">
      <alignment vertical="top"/>
    </xf>
    <xf numFmtId="0" fontId="30" fillId="0" borderId="4" xfId="3" applyFont="1" applyBorder="1" applyAlignment="1" applyProtection="1">
      <alignment horizontal="left" vertical="top" wrapText="1"/>
    </xf>
    <xf numFmtId="0" fontId="27" fillId="3" borderId="4" xfId="0" applyFont="1" applyFill="1" applyBorder="1" applyAlignment="1">
      <alignment horizontal="center" vertical="top" wrapText="1"/>
    </xf>
    <xf numFmtId="0" fontId="27" fillId="2" borderId="4" xfId="0" applyFont="1" applyFill="1" applyBorder="1" applyAlignment="1">
      <alignment horizontal="center" vertical="top" wrapText="1"/>
    </xf>
    <xf numFmtId="14" fontId="29" fillId="2" borderId="4" xfId="3" applyNumberFormat="1" applyFont="1" applyFill="1" applyBorder="1" applyAlignment="1" applyProtection="1">
      <alignment vertical="top" wrapText="1"/>
    </xf>
    <xf numFmtId="0" fontId="29" fillId="0" borderId="4" xfId="3" applyFont="1" applyBorder="1" applyAlignment="1" applyProtection="1">
      <alignment vertical="top" wrapText="1"/>
    </xf>
    <xf numFmtId="0" fontId="27" fillId="0" borderId="4" xfId="0" applyFont="1" applyFill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14" fontId="31" fillId="2" borderId="4" xfId="0" applyNumberFormat="1" applyFont="1" applyFill="1" applyBorder="1" applyAlignment="1">
      <alignment horizontal="center" vertical="top"/>
    </xf>
    <xf numFmtId="0" fontId="31" fillId="2" borderId="4" xfId="0" applyFont="1" applyFill="1" applyBorder="1" applyAlignment="1">
      <alignment vertical="top" wrapText="1"/>
    </xf>
    <xf numFmtId="0" fontId="30" fillId="2" borderId="4" xfId="3" applyFont="1" applyFill="1" applyBorder="1" applyAlignment="1" applyProtection="1">
      <alignment vertical="top"/>
    </xf>
    <xf numFmtId="0" fontId="27" fillId="0" borderId="4" xfId="0" applyFont="1" applyBorder="1" applyAlignment="1">
      <alignment vertical="center"/>
    </xf>
    <xf numFmtId="0" fontId="27" fillId="0" borderId="0" xfId="0" applyFont="1" applyAlignment="1">
      <alignment vertical="top"/>
    </xf>
    <xf numFmtId="0" fontId="29" fillId="0" borderId="4" xfId="3" applyFont="1" applyFill="1" applyBorder="1" applyAlignment="1" applyProtection="1">
      <alignment vertical="top" wrapText="1"/>
    </xf>
    <xf numFmtId="0" fontId="30" fillId="0" borderId="4" xfId="3" applyFont="1" applyBorder="1" applyAlignment="1" applyProtection="1">
      <alignment vertical="top" wrapText="1"/>
    </xf>
    <xf numFmtId="0" fontId="30" fillId="0" borderId="4" xfId="3" applyFont="1" applyBorder="1" applyAlignment="1" applyProtection="1">
      <alignment vertical="top"/>
    </xf>
    <xf numFmtId="49" fontId="29" fillId="2" borderId="4" xfId="3" applyNumberFormat="1" applyFont="1" applyFill="1" applyBorder="1" applyAlignment="1" applyProtection="1">
      <alignment vertical="top" wrapText="1"/>
    </xf>
    <xf numFmtId="0" fontId="31" fillId="2" borderId="4" xfId="0" applyFont="1" applyFill="1" applyBorder="1" applyAlignment="1">
      <alignment horizontal="center" vertical="top" wrapText="1"/>
    </xf>
    <xf numFmtId="14" fontId="30" fillId="2" borderId="4" xfId="3" applyNumberFormat="1" applyFont="1" applyFill="1" applyBorder="1" applyAlignment="1" applyProtection="1">
      <alignment vertical="top" wrapText="1"/>
    </xf>
    <xf numFmtId="0" fontId="26" fillId="0" borderId="0" xfId="0" applyFont="1" applyAlignment="1">
      <alignment vertical="top"/>
    </xf>
    <xf numFmtId="0" fontId="30" fillId="0" borderId="4" xfId="3" applyFont="1" applyFill="1" applyBorder="1" applyAlignment="1" applyProtection="1">
      <alignment vertical="top" wrapText="1"/>
    </xf>
    <xf numFmtId="0" fontId="29" fillId="0" borderId="4" xfId="3" applyFont="1" applyFill="1" applyBorder="1" applyAlignment="1" applyProtection="1">
      <alignment vertical="top"/>
    </xf>
    <xf numFmtId="0" fontId="27" fillId="0" borderId="4" xfId="3" applyFont="1" applyBorder="1" applyAlignment="1" applyProtection="1">
      <alignment vertical="top" wrapText="1"/>
    </xf>
    <xf numFmtId="0" fontId="27" fillId="0" borderId="3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vertical="top"/>
    </xf>
    <xf numFmtId="0" fontId="27" fillId="0" borderId="0" xfId="0" applyFont="1" applyBorder="1" applyAlignment="1">
      <alignment vertical="top" wrapText="1"/>
    </xf>
    <xf numFmtId="14" fontId="31" fillId="2" borderId="4" xfId="0" applyNumberFormat="1" applyFont="1" applyFill="1" applyBorder="1" applyAlignment="1">
      <alignment horizontal="center" vertical="top" wrapText="1"/>
    </xf>
    <xf numFmtId="49" fontId="31" fillId="2" borderId="4" xfId="0" applyNumberFormat="1" applyFont="1" applyFill="1" applyBorder="1" applyAlignment="1">
      <alignment horizontal="center" vertical="top" wrapText="1"/>
    </xf>
    <xf numFmtId="0" fontId="30" fillId="0" borderId="4" xfId="3" applyFont="1" applyFill="1" applyBorder="1" applyAlignment="1" applyProtection="1">
      <alignment horizontal="left" vertical="top" wrapText="1"/>
    </xf>
    <xf numFmtId="49" fontId="27" fillId="0" borderId="4" xfId="1" applyNumberFormat="1" applyFont="1" applyBorder="1" applyAlignment="1">
      <alignment horizontal="left" vertical="top" wrapText="1"/>
    </xf>
    <xf numFmtId="0" fontId="33" fillId="0" borderId="4" xfId="3" applyFont="1" applyBorder="1" applyAlignment="1" applyProtection="1">
      <alignment vertical="top" wrapText="1"/>
    </xf>
    <xf numFmtId="0" fontId="26" fillId="0" borderId="4" xfId="0" applyFont="1" applyBorder="1" applyAlignment="1">
      <alignment horizontal="left" vertical="center" wrapText="1"/>
    </xf>
    <xf numFmtId="14" fontId="27" fillId="2" borderId="4" xfId="0" applyNumberFormat="1" applyFont="1" applyFill="1" applyBorder="1" applyAlignment="1">
      <alignment horizontal="center" vertical="top" wrapText="1"/>
    </xf>
    <xf numFmtId="0" fontId="26" fillId="0" borderId="0" xfId="0" applyFont="1" applyAlignment="1"/>
    <xf numFmtId="0" fontId="0" fillId="0" borderId="0" xfId="0" applyFill="1"/>
    <xf numFmtId="0" fontId="34" fillId="0" borderId="4" xfId="0" applyFont="1" applyFill="1" applyBorder="1" applyAlignment="1">
      <alignment horizontal="center" wrapText="1"/>
    </xf>
    <xf numFmtId="0" fontId="34" fillId="0" borderId="4" xfId="0" applyFont="1" applyFill="1" applyBorder="1" applyAlignment="1">
      <alignment horizontal="center" vertical="top" wrapText="1"/>
    </xf>
    <xf numFmtId="0" fontId="36" fillId="0" borderId="4" xfId="0" applyFont="1" applyFill="1" applyBorder="1" applyAlignment="1">
      <alignment vertical="top" wrapText="1"/>
    </xf>
    <xf numFmtId="0" fontId="37" fillId="0" borderId="4" xfId="0" applyFont="1" applyFill="1" applyBorder="1" applyAlignment="1">
      <alignment vertical="top" wrapText="1"/>
    </xf>
    <xf numFmtId="2" fontId="37" fillId="0" borderId="4" xfId="0" applyNumberFormat="1" applyFont="1" applyFill="1" applyBorder="1" applyAlignment="1">
      <alignment horizontal="right" vertical="top" wrapText="1"/>
    </xf>
    <xf numFmtId="2" fontId="34" fillId="0" borderId="4" xfId="0" applyNumberFormat="1" applyFont="1" applyFill="1" applyBorder="1" applyAlignment="1">
      <alignment horizontal="right" vertical="top" wrapText="1"/>
    </xf>
    <xf numFmtId="0" fontId="38" fillId="0" borderId="4" xfId="0" applyFont="1" applyFill="1" applyBorder="1" applyAlignment="1">
      <alignment wrapText="1"/>
    </xf>
    <xf numFmtId="0" fontId="34" fillId="0" borderId="4" xfId="0" applyFont="1" applyFill="1" applyBorder="1" applyAlignment="1">
      <alignment vertical="top" wrapText="1"/>
    </xf>
    <xf numFmtId="1" fontId="34" fillId="0" borderId="4" xfId="0" applyNumberFormat="1" applyFont="1" applyFill="1" applyBorder="1" applyAlignment="1">
      <alignment horizontal="right" vertical="top" wrapText="1"/>
    </xf>
    <xf numFmtId="2" fontId="37" fillId="0" borderId="4" xfId="0" applyNumberFormat="1" applyFont="1" applyFill="1" applyBorder="1" applyAlignment="1">
      <alignment vertical="top" wrapText="1"/>
    </xf>
    <xf numFmtId="2" fontId="34" fillId="0" borderId="4" xfId="0" applyNumberFormat="1" applyFont="1" applyFill="1" applyBorder="1" applyAlignment="1">
      <alignment vertical="top" wrapText="1"/>
    </xf>
    <xf numFmtId="0" fontId="38" fillId="0" borderId="4" xfId="0" applyFont="1" applyFill="1" applyBorder="1"/>
    <xf numFmtId="1" fontId="34" fillId="0" borderId="4" xfId="0" applyNumberFormat="1" applyFont="1" applyFill="1" applyBorder="1" applyAlignment="1">
      <alignment vertical="top" wrapText="1"/>
    </xf>
    <xf numFmtId="0" fontId="26" fillId="0" borderId="0" xfId="0" applyFont="1" applyFill="1"/>
    <xf numFmtId="0" fontId="45" fillId="0" borderId="4" xfId="0" applyFont="1" applyFill="1" applyBorder="1" applyAlignment="1">
      <alignment horizontal="center" vertical="top" wrapText="1"/>
    </xf>
    <xf numFmtId="0" fontId="45" fillId="0" borderId="4" xfId="0" applyFont="1" applyFill="1" applyBorder="1"/>
    <xf numFmtId="2" fontId="45" fillId="0" borderId="4" xfId="0" applyNumberFormat="1" applyFont="1" applyFill="1" applyBorder="1"/>
    <xf numFmtId="0" fontId="45" fillId="0" borderId="4" xfId="0" applyFont="1" applyFill="1" applyBorder="1" applyAlignment="1">
      <alignment horizontal="right"/>
    </xf>
    <xf numFmtId="0" fontId="45" fillId="0" borderId="9" xfId="0" applyFont="1" applyFill="1" applyBorder="1"/>
    <xf numFmtId="0" fontId="46" fillId="0" borderId="4" xfId="0" applyFont="1" applyFill="1" applyBorder="1"/>
    <xf numFmtId="0" fontId="41" fillId="0" borderId="4" xfId="0" applyFont="1" applyFill="1" applyBorder="1"/>
    <xf numFmtId="2" fontId="45" fillId="0" borderId="4" xfId="0" applyNumberFormat="1" applyFont="1" applyFill="1" applyBorder="1" applyAlignment="1">
      <alignment vertical="top" wrapText="1"/>
    </xf>
    <xf numFmtId="0" fontId="47" fillId="0" borderId="4" xfId="0" applyFont="1" applyFill="1" applyBorder="1"/>
    <xf numFmtId="0" fontId="48" fillId="0" borderId="4" xfId="0" applyFont="1" applyFill="1" applyBorder="1"/>
    <xf numFmtId="0" fontId="45" fillId="0" borderId="0" xfId="0" applyFont="1" applyFill="1" applyAlignment="1">
      <alignment horizontal="right"/>
    </xf>
    <xf numFmtId="0" fontId="44" fillId="0" borderId="4" xfId="0" applyFont="1" applyFill="1" applyBorder="1"/>
    <xf numFmtId="2" fontId="41" fillId="0" borderId="4" xfId="0" applyNumberFormat="1" applyFont="1" applyFill="1" applyBorder="1" applyAlignment="1">
      <alignment vertical="top" wrapText="1"/>
    </xf>
    <xf numFmtId="166" fontId="45" fillId="0" borderId="13" xfId="4" applyFont="1" applyFill="1" applyBorder="1" applyAlignment="1">
      <alignment horizontal="right"/>
    </xf>
    <xf numFmtId="2" fontId="45" fillId="0" borderId="4" xfId="0" applyNumberFormat="1" applyFont="1" applyFill="1" applyBorder="1" applyAlignment="1">
      <alignment wrapText="1"/>
    </xf>
    <xf numFmtId="2" fontId="41" fillId="0" borderId="4" xfId="0" applyNumberFormat="1" applyFont="1" applyFill="1" applyBorder="1"/>
    <xf numFmtId="0" fontId="41" fillId="0" borderId="4" xfId="0" applyFont="1" applyFill="1" applyBorder="1" applyAlignment="1">
      <alignment horizontal="right"/>
    </xf>
    <xf numFmtId="0" fontId="50" fillId="0" borderId="4" xfId="0" applyFont="1" applyFill="1" applyBorder="1"/>
    <xf numFmtId="2" fontId="51" fillId="0" borderId="0" xfId="0" applyNumberFormat="1" applyFont="1" applyFill="1"/>
    <xf numFmtId="0" fontId="26" fillId="0" borderId="0" xfId="0" applyFont="1" applyFill="1" applyAlignment="1">
      <alignment horizontal="right"/>
    </xf>
    <xf numFmtId="0" fontId="43" fillId="0" borderId="4" xfId="0" applyFont="1" applyFill="1" applyBorder="1" applyAlignment="1">
      <alignment horizontal="center" vertical="top" wrapText="1"/>
    </xf>
    <xf numFmtId="0" fontId="47" fillId="0" borderId="4" xfId="0" applyFont="1" applyFill="1" applyBorder="1" applyAlignment="1">
      <alignment horizontal="center" vertical="top" wrapText="1"/>
    </xf>
    <xf numFmtId="0" fontId="47" fillId="0" borderId="4" xfId="0" applyFont="1" applyFill="1" applyBorder="1" applyAlignment="1">
      <alignment horizontal="right"/>
    </xf>
    <xf numFmtId="0" fontId="52" fillId="0" borderId="4" xfId="0" applyFont="1" applyFill="1" applyBorder="1"/>
    <xf numFmtId="0" fontId="42" fillId="0" borderId="4" xfId="0" applyFont="1" applyFill="1" applyBorder="1" applyAlignment="1">
      <alignment horizontal="right"/>
    </xf>
    <xf numFmtId="0" fontId="52" fillId="0" borderId="4" xfId="0" applyFont="1" applyFill="1" applyBorder="1" applyAlignment="1">
      <alignment horizontal="center" vertical="top" wrapText="1"/>
    </xf>
    <xf numFmtId="0" fontId="54" fillId="0" borderId="4" xfId="0" applyFont="1" applyFill="1" applyBorder="1" applyAlignment="1">
      <alignment horizontal="center"/>
    </xf>
    <xf numFmtId="0" fontId="55" fillId="0" borderId="4" xfId="0" applyFont="1" applyFill="1" applyBorder="1" applyAlignment="1">
      <alignment horizontal="center" vertical="top"/>
    </xf>
    <xf numFmtId="2" fontId="55" fillId="0" borderId="4" xfId="0" applyNumberFormat="1" applyFont="1" applyFill="1" applyBorder="1" applyAlignment="1">
      <alignment horizontal="center" vertical="top"/>
    </xf>
    <xf numFmtId="0" fontId="55" fillId="0" borderId="4" xfId="0" applyFont="1" applyFill="1" applyBorder="1" applyAlignment="1">
      <alignment horizontal="center" vertical="top" wrapText="1"/>
    </xf>
    <xf numFmtId="0" fontId="50" fillId="0" borderId="4" xfId="0" applyFont="1" applyFill="1" applyBorder="1" applyAlignment="1">
      <alignment horizontal="center" vertical="top" wrapText="1"/>
    </xf>
    <xf numFmtId="0" fontId="50" fillId="0" borderId="4" xfId="0" applyFont="1" applyFill="1" applyBorder="1" applyAlignment="1">
      <alignment vertical="top" wrapText="1"/>
    </xf>
    <xf numFmtId="2" fontId="46" fillId="0" borderId="4" xfId="0" applyNumberFormat="1" applyFont="1" applyFill="1" applyBorder="1"/>
    <xf numFmtId="0" fontId="46" fillId="0" borderId="4" xfId="0" applyFont="1" applyFill="1" applyBorder="1" applyAlignment="1">
      <alignment horizontal="right"/>
    </xf>
    <xf numFmtId="0" fontId="55" fillId="0" borderId="4" xfId="0" applyFont="1" applyFill="1" applyBorder="1"/>
    <xf numFmtId="0" fontId="50" fillId="0" borderId="4" xfId="0" applyFont="1" applyFill="1" applyBorder="1" applyAlignment="1">
      <alignment vertical="top"/>
    </xf>
    <xf numFmtId="0" fontId="56" fillId="0" borderId="4" xfId="0" applyFont="1" applyFill="1" applyBorder="1"/>
    <xf numFmtId="2" fontId="56" fillId="0" borderId="4" xfId="0" applyNumberFormat="1" applyFont="1" applyFill="1" applyBorder="1"/>
    <xf numFmtId="1" fontId="46" fillId="0" borderId="0" xfId="0" applyNumberFormat="1" applyFont="1" applyFill="1" applyAlignment="1">
      <alignment horizontal="right"/>
    </xf>
    <xf numFmtId="0" fontId="57" fillId="0" borderId="4" xfId="0" applyFont="1" applyFill="1" applyBorder="1"/>
    <xf numFmtId="0" fontId="58" fillId="0" borderId="4" xfId="0" applyFont="1" applyFill="1" applyBorder="1"/>
    <xf numFmtId="2" fontId="56" fillId="0" borderId="4" xfId="0" applyNumberFormat="1" applyFont="1" applyFill="1" applyBorder="1" applyAlignment="1">
      <alignment vertical="top" wrapText="1"/>
    </xf>
    <xf numFmtId="2" fontId="59" fillId="0" borderId="4" xfId="0" applyNumberFormat="1" applyFont="1" applyFill="1" applyBorder="1" applyAlignment="1">
      <alignment vertical="top" wrapText="1"/>
    </xf>
    <xf numFmtId="166" fontId="46" fillId="0" borderId="13" xfId="4" applyFont="1" applyFill="1" applyBorder="1" applyAlignment="1">
      <alignment horizontal="right"/>
    </xf>
    <xf numFmtId="0" fontId="59" fillId="0" borderId="4" xfId="0" applyFont="1" applyFill="1" applyBorder="1"/>
    <xf numFmtId="2" fontId="56" fillId="0" borderId="4" xfId="0" applyNumberFormat="1" applyFont="1" applyFill="1" applyBorder="1" applyAlignment="1">
      <alignment wrapText="1"/>
    </xf>
    <xf numFmtId="2" fontId="59" fillId="0" borderId="4" xfId="0" applyNumberFormat="1" applyFont="1" applyFill="1" applyBorder="1"/>
    <xf numFmtId="0" fontId="61" fillId="0" borderId="0" xfId="0" applyFont="1"/>
    <xf numFmtId="0" fontId="64" fillId="0" borderId="0" xfId="0" applyFont="1"/>
    <xf numFmtId="0" fontId="65" fillId="0" borderId="19" xfId="0" applyFont="1" applyBorder="1" applyAlignment="1">
      <alignment vertical="top"/>
    </xf>
    <xf numFmtId="0" fontId="65" fillId="0" borderId="4" xfId="0" applyFont="1" applyBorder="1" applyAlignment="1">
      <alignment horizontal="center" vertical="top" wrapText="1"/>
    </xf>
    <xf numFmtId="0" fontId="65" fillId="0" borderId="4" xfId="0" applyFont="1" applyBorder="1" applyAlignment="1">
      <alignment horizontal="left" vertical="top" wrapText="1"/>
    </xf>
    <xf numFmtId="0" fontId="66" fillId="0" borderId="4" xfId="0" applyFont="1" applyBorder="1" applyAlignment="1">
      <alignment horizontal="left" vertical="top"/>
    </xf>
    <xf numFmtId="0" fontId="66" fillId="0" borderId="4" xfId="0" applyFont="1" applyBorder="1" applyAlignment="1">
      <alignment horizontal="left" vertical="top" wrapText="1"/>
    </xf>
    <xf numFmtId="0" fontId="66" fillId="0" borderId="4" xfId="0" applyFont="1" applyBorder="1" applyAlignment="1">
      <alignment horizontal="right" vertical="top" wrapText="1"/>
    </xf>
    <xf numFmtId="0" fontId="66" fillId="0" borderId="4" xfId="0" applyFont="1" applyBorder="1" applyAlignment="1">
      <alignment horizontal="left" wrapText="1"/>
    </xf>
    <xf numFmtId="0" fontId="34" fillId="0" borderId="4" xfId="0" applyFont="1" applyBorder="1" applyAlignment="1">
      <alignment horizontal="left"/>
    </xf>
    <xf numFmtId="0" fontId="34" fillId="0" borderId="4" xfId="0" applyFont="1" applyBorder="1" applyAlignment="1">
      <alignment horizontal="right"/>
    </xf>
    <xf numFmtId="0" fontId="67" fillId="0" borderId="4" xfId="0" applyFont="1" applyBorder="1" applyAlignment="1">
      <alignment horizontal="left"/>
    </xf>
    <xf numFmtId="0" fontId="67" fillId="0" borderId="4" xfId="0" applyFont="1" applyBorder="1" applyAlignment="1">
      <alignment horizontal="right"/>
    </xf>
    <xf numFmtId="0" fontId="67" fillId="0" borderId="4" xfId="0" applyFont="1" applyBorder="1"/>
    <xf numFmtId="0" fontId="68" fillId="0" borderId="0" xfId="0" applyFont="1" applyFill="1"/>
    <xf numFmtId="0" fontId="52" fillId="0" borderId="4" xfId="0" applyFont="1" applyFill="1" applyBorder="1" applyAlignment="1">
      <alignment vertical="top"/>
    </xf>
    <xf numFmtId="0" fontId="50" fillId="4" borderId="4" xfId="0" applyFont="1" applyFill="1" applyBorder="1" applyAlignment="1">
      <alignment wrapText="1"/>
    </xf>
    <xf numFmtId="0" fontId="55" fillId="4" borderId="4" xfId="0" applyFont="1" applyFill="1" applyBorder="1"/>
    <xf numFmtId="0" fontId="50" fillId="4" borderId="4" xfId="0" applyFont="1" applyFill="1" applyBorder="1"/>
    <xf numFmtId="0" fontId="70" fillId="0" borderId="4" xfId="0" applyFont="1" applyFill="1" applyBorder="1"/>
    <xf numFmtId="0" fontId="69" fillId="0" borderId="4" xfId="0" applyFont="1" applyFill="1" applyBorder="1" applyAlignment="1">
      <alignment vertical="top" wrapText="1"/>
    </xf>
    <xf numFmtId="0" fontId="53" fillId="0" borderId="4" xfId="0" applyFont="1" applyFill="1" applyBorder="1" applyAlignment="1">
      <alignment vertical="top" wrapText="1"/>
    </xf>
    <xf numFmtId="0" fontId="71" fillId="0" borderId="4" xfId="0" applyFont="1" applyFill="1" applyBorder="1" applyAlignment="1">
      <alignment horizontal="center" vertical="top" wrapText="1"/>
    </xf>
    <xf numFmtId="0" fontId="53" fillId="0" borderId="4" xfId="0" applyFont="1" applyFill="1" applyBorder="1" applyAlignment="1">
      <alignment horizontal="center" vertical="top" wrapText="1"/>
    </xf>
    <xf numFmtId="0" fontId="53" fillId="0" borderId="4" xfId="0" applyFont="1" applyFill="1" applyBorder="1" applyAlignment="1">
      <alignment horizontal="center" vertical="center" wrapText="1"/>
    </xf>
    <xf numFmtId="0" fontId="70" fillId="0" borderId="4" xfId="0" applyFont="1" applyFill="1" applyBorder="1" applyAlignment="1">
      <alignment vertical="top" wrapText="1"/>
    </xf>
    <xf numFmtId="3" fontId="47" fillId="0" borderId="4" xfId="0" applyNumberFormat="1" applyFont="1" applyFill="1" applyBorder="1"/>
    <xf numFmtId="0" fontId="72" fillId="0" borderId="4" xfId="0" applyFont="1" applyFill="1" applyBorder="1" applyAlignment="1">
      <alignment horizontal="center"/>
    </xf>
    <xf numFmtId="0" fontId="47" fillId="0" borderId="4" xfId="0" applyFont="1" applyFill="1" applyBorder="1" applyAlignment="1">
      <alignment horizontal="center"/>
    </xf>
    <xf numFmtId="0" fontId="47" fillId="0" borderId="4" xfId="0" applyFont="1" applyFill="1" applyBorder="1" applyAlignment="1">
      <alignment vertical="center"/>
    </xf>
    <xf numFmtId="0" fontId="47" fillId="0" borderId="4" xfId="0" applyFont="1" applyFill="1" applyBorder="1" applyAlignment="1">
      <alignment vertical="center" wrapText="1"/>
    </xf>
    <xf numFmtId="0" fontId="73" fillId="0" borderId="4" xfId="0" applyFont="1" applyFill="1" applyBorder="1"/>
    <xf numFmtId="0" fontId="74" fillId="0" borderId="4" xfId="0" applyFont="1" applyFill="1" applyBorder="1"/>
    <xf numFmtId="0" fontId="73" fillId="0" borderId="4" xfId="0" applyFont="1" applyFill="1" applyBorder="1" applyAlignment="1">
      <alignment horizontal="center"/>
    </xf>
    <xf numFmtId="0" fontId="74" fillId="0" borderId="4" xfId="0" applyFont="1" applyFill="1" applyBorder="1" applyAlignment="1">
      <alignment horizontal="center"/>
    </xf>
    <xf numFmtId="3" fontId="73" fillId="0" borderId="4" xfId="0" applyNumberFormat="1" applyFont="1" applyFill="1" applyBorder="1"/>
    <xf numFmtId="0" fontId="73" fillId="0" borderId="4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vertical="top" wrapText="1"/>
    </xf>
    <xf numFmtId="3" fontId="73" fillId="0" borderId="4" xfId="0" applyNumberFormat="1" applyFont="1" applyFill="1" applyBorder="1" applyAlignment="1">
      <alignment wrapText="1"/>
    </xf>
    <xf numFmtId="3" fontId="38" fillId="0" borderId="4" xfId="0" applyNumberFormat="1" applyFont="1" applyFill="1" applyBorder="1"/>
    <xf numFmtId="0" fontId="74" fillId="0" borderId="4" xfId="0" applyFont="1" applyFill="1" applyBorder="1" applyAlignment="1">
      <alignment horizontal="right"/>
    </xf>
    <xf numFmtId="0" fontId="38" fillId="0" borderId="4" xfId="0" applyFont="1" applyFill="1" applyBorder="1" applyAlignment="1">
      <alignment horizontal="center"/>
    </xf>
    <xf numFmtId="167" fontId="75" fillId="0" borderId="4" xfId="5" applyNumberFormat="1" applyFont="1" applyFill="1" applyBorder="1"/>
    <xf numFmtId="166" fontId="76" fillId="0" borderId="4" xfId="5" applyFont="1" applyFill="1" applyBorder="1" applyAlignment="1">
      <alignment horizontal="center"/>
    </xf>
    <xf numFmtId="166" fontId="75" fillId="0" borderId="4" xfId="5" applyFont="1" applyFill="1" applyBorder="1" applyAlignment="1">
      <alignment horizontal="left"/>
    </xf>
    <xf numFmtId="166" fontId="75" fillId="0" borderId="4" xfId="5" applyFont="1" applyFill="1" applyBorder="1" applyAlignment="1">
      <alignment horizontal="center"/>
    </xf>
    <xf numFmtId="166" fontId="75" fillId="0" borderId="4" xfId="5" applyFont="1" applyFill="1" applyBorder="1" applyAlignment="1">
      <alignment horizontal="center" wrapText="1"/>
    </xf>
    <xf numFmtId="166" fontId="77" fillId="0" borderId="4" xfId="5" applyFont="1" applyFill="1" applyBorder="1" applyAlignment="1">
      <alignment horizontal="left"/>
    </xf>
    <xf numFmtId="0" fontId="78" fillId="0" borderId="4" xfId="0" applyFont="1" applyFill="1" applyBorder="1"/>
    <xf numFmtId="1" fontId="78" fillId="0" borderId="4" xfId="0" applyNumberFormat="1" applyFont="1" applyFill="1" applyBorder="1" applyAlignment="1">
      <alignment horizontal="left"/>
    </xf>
    <xf numFmtId="1" fontId="78" fillId="0" borderId="4" xfId="0" applyNumberFormat="1" applyFont="1" applyFill="1" applyBorder="1"/>
    <xf numFmtId="0" fontId="78" fillId="0" borderId="4" xfId="0" applyFont="1" applyFill="1" applyBorder="1" applyAlignment="1">
      <alignment horizontal="left"/>
    </xf>
    <xf numFmtId="0" fontId="70" fillId="0" borderId="4" xfId="0" applyFont="1" applyFill="1" applyBorder="1" applyAlignment="1">
      <alignment vertical="center"/>
    </xf>
    <xf numFmtId="0" fontId="70" fillId="0" borderId="4" xfId="0" applyFont="1" applyFill="1" applyBorder="1" applyAlignment="1">
      <alignment horizontal="center"/>
    </xf>
    <xf numFmtId="0" fontId="14" fillId="0" borderId="4" xfId="0" applyNumberFormat="1" applyFont="1" applyFill="1" applyBorder="1" applyAlignment="1" applyProtection="1">
      <alignment horizontal="center"/>
      <protection locked="0"/>
    </xf>
    <xf numFmtId="0" fontId="14" fillId="0" borderId="4" xfId="0" applyNumberFormat="1" applyFont="1" applyFill="1" applyBorder="1" applyAlignment="1" applyProtection="1">
      <protection locked="0"/>
    </xf>
    <xf numFmtId="0" fontId="80" fillId="0" borderId="4" xfId="0" applyFont="1" applyFill="1" applyBorder="1"/>
    <xf numFmtId="0" fontId="80" fillId="0" borderId="4" xfId="0" applyNumberFormat="1" applyFont="1" applyFill="1" applyBorder="1" applyAlignment="1" applyProtection="1">
      <alignment horizontal="center"/>
      <protection locked="0"/>
    </xf>
    <xf numFmtId="1" fontId="80" fillId="0" borderId="4" xfId="0" applyNumberFormat="1" applyFont="1" applyFill="1" applyBorder="1"/>
    <xf numFmtId="1" fontId="14" fillId="0" borderId="4" xfId="0" applyNumberFormat="1" applyFont="1" applyFill="1" applyBorder="1"/>
    <xf numFmtId="0" fontId="81" fillId="0" borderId="0" xfId="0" applyFont="1" applyFill="1"/>
    <xf numFmtId="0" fontId="14" fillId="0" borderId="4" xfId="0" quotePrefix="1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0" fontId="82" fillId="0" borderId="1" xfId="0" applyFont="1" applyBorder="1" applyAlignment="1" applyProtection="1">
      <alignment vertical="top"/>
      <protection locked="0"/>
    </xf>
    <xf numFmtId="0" fontId="83" fillId="0" borderId="2" xfId="0" applyFont="1" applyBorder="1" applyAlignment="1" applyProtection="1">
      <alignment vertical="top"/>
      <protection locked="0"/>
    </xf>
    <xf numFmtId="0" fontId="83" fillId="0" borderId="3" xfId="0" applyFont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82" fillId="0" borderId="4" xfId="0" applyFont="1" applyBorder="1" applyAlignment="1" applyProtection="1">
      <alignment horizontal="center" vertical="center"/>
      <protection locked="0"/>
    </xf>
    <xf numFmtId="0" fontId="18" fillId="0" borderId="4" xfId="2" applyFont="1" applyFill="1" applyBorder="1" applyAlignment="1">
      <alignment horizontal="right" wrapText="1"/>
    </xf>
    <xf numFmtId="0" fontId="18" fillId="0" borderId="4" xfId="2" applyFont="1" applyFill="1" applyBorder="1" applyAlignment="1">
      <alignment horizontal="left" wrapText="1"/>
    </xf>
    <xf numFmtId="1" fontId="18" fillId="0" borderId="4" xfId="0" applyNumberFormat="1" applyFont="1" applyFill="1" applyBorder="1" applyAlignment="1">
      <alignment horizontal="right"/>
    </xf>
    <xf numFmtId="0" fontId="10" fillId="0" borderId="4" xfId="2" applyFont="1" applyFill="1" applyBorder="1" applyAlignment="1">
      <alignment horizontal="right" wrapText="1"/>
    </xf>
    <xf numFmtId="0" fontId="79" fillId="0" borderId="4" xfId="0" applyFont="1" applyBorder="1"/>
    <xf numFmtId="1" fontId="18" fillId="0" borderId="1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79" fillId="0" borderId="1" xfId="0" applyFont="1" applyBorder="1"/>
    <xf numFmtId="0" fontId="18" fillId="0" borderId="1" xfId="2" applyFont="1" applyFill="1" applyBorder="1" applyAlignment="1">
      <alignment horizontal="left" wrapText="1"/>
    </xf>
    <xf numFmtId="0" fontId="18" fillId="0" borderId="0" xfId="0" applyFont="1" applyFill="1" applyAlignment="1">
      <alignment horizontal="left"/>
    </xf>
    <xf numFmtId="1" fontId="9" fillId="0" borderId="3" xfId="0" applyNumberFormat="1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0" fontId="85" fillId="0" borderId="0" xfId="0" applyNumberFormat="1" applyFont="1" applyAlignment="1" applyProtection="1">
      <alignment horizontal="right"/>
    </xf>
    <xf numFmtId="0" fontId="84" fillId="0" borderId="4" xfId="0" applyNumberFormat="1" applyFont="1" applyBorder="1" applyAlignment="1" applyProtection="1">
      <alignment horizontal="left"/>
    </xf>
    <xf numFmtId="0" fontId="85" fillId="0" borderId="1" xfId="0" applyNumberFormat="1" applyFont="1" applyBorder="1" applyAlignment="1" applyProtection="1">
      <alignment horizontal="right"/>
    </xf>
    <xf numFmtId="0" fontId="84" fillId="0" borderId="4" xfId="0" applyNumberFormat="1" applyFont="1" applyBorder="1" applyAlignment="1" applyProtection="1">
      <alignment horizontal="right"/>
    </xf>
    <xf numFmtId="0" fontId="84" fillId="0" borderId="4" xfId="0" applyNumberFormat="1" applyFont="1" applyBorder="1" applyAlignment="1" applyProtection="1"/>
    <xf numFmtId="0" fontId="84" fillId="0" borderId="1" xfId="0" applyNumberFormat="1" applyFont="1" applyBorder="1" applyAlignment="1" applyProtection="1"/>
    <xf numFmtId="0" fontId="84" fillId="0" borderId="3" xfId="0" applyNumberFormat="1" applyFont="1" applyBorder="1" applyAlignment="1" applyProtection="1">
      <alignment horizontal="left"/>
    </xf>
    <xf numFmtId="0" fontId="85" fillId="0" borderId="4" xfId="0" applyNumberFormat="1" applyFont="1" applyBorder="1" applyAlignment="1" applyProtection="1">
      <alignment horizontal="right"/>
    </xf>
    <xf numFmtId="0" fontId="85" fillId="0" borderId="9" xfId="0" applyNumberFormat="1" applyFont="1" applyBorder="1" applyAlignment="1" applyProtection="1">
      <alignment horizontal="right"/>
    </xf>
    <xf numFmtId="0" fontId="85" fillId="0" borderId="10" xfId="0" applyNumberFormat="1" applyFont="1" applyBorder="1" applyAlignment="1" applyProtection="1">
      <alignment horizontal="right"/>
    </xf>
    <xf numFmtId="0" fontId="84" fillId="0" borderId="9" xfId="0" applyNumberFormat="1" applyFont="1" applyBorder="1" applyAlignment="1" applyProtection="1">
      <alignment horizontal="center"/>
    </xf>
    <xf numFmtId="0" fontId="84" fillId="0" borderId="9" xfId="0" applyNumberFormat="1" applyFont="1" applyBorder="1" applyAlignment="1" applyProtection="1">
      <alignment horizontal="right"/>
    </xf>
    <xf numFmtId="0" fontId="84" fillId="0" borderId="4" xfId="0" applyNumberFormat="1" applyFont="1" applyBorder="1" applyAlignment="1" applyProtection="1">
      <alignment horizontal="center"/>
    </xf>
    <xf numFmtId="0" fontId="85" fillId="0" borderId="4" xfId="0" applyNumberFormat="1" applyFont="1" applyBorder="1" applyAlignment="1" applyProtection="1">
      <alignment horizontal="center"/>
    </xf>
    <xf numFmtId="0" fontId="85" fillId="0" borderId="4" xfId="0" applyNumberFormat="1" applyFont="1" applyBorder="1" applyAlignment="1" applyProtection="1">
      <alignment horizontal="left"/>
    </xf>
    <xf numFmtId="0" fontId="85" fillId="0" borderId="4" xfId="0" applyNumberFormat="1" applyFont="1" applyFill="1" applyBorder="1" applyAlignment="1" applyProtection="1">
      <alignment horizontal="right"/>
    </xf>
    <xf numFmtId="1" fontId="85" fillId="0" borderId="4" xfId="0" applyNumberFormat="1" applyFont="1" applyBorder="1" applyAlignment="1" applyProtection="1">
      <alignment horizontal="right"/>
    </xf>
    <xf numFmtId="1" fontId="85" fillId="0" borderId="9" xfId="0" applyNumberFormat="1" applyFont="1" applyBorder="1" applyAlignment="1" applyProtection="1">
      <alignment horizontal="right"/>
    </xf>
    <xf numFmtId="0" fontId="84" fillId="0" borderId="4" xfId="0" applyNumberFormat="1" applyFont="1" applyFill="1" applyBorder="1" applyAlignment="1" applyProtection="1">
      <alignment horizontal="right"/>
    </xf>
    <xf numFmtId="1" fontId="84" fillId="0" borderId="4" xfId="0" applyNumberFormat="1" applyFont="1" applyBorder="1" applyAlignment="1" applyProtection="1">
      <alignment horizontal="right"/>
    </xf>
    <xf numFmtId="1" fontId="84" fillId="0" borderId="9" xfId="0" applyNumberFormat="1" applyFont="1" applyBorder="1" applyAlignment="1" applyProtection="1">
      <alignment horizontal="right"/>
    </xf>
    <xf numFmtId="0" fontId="85" fillId="0" borderId="0" xfId="0" applyNumberFormat="1" applyFont="1" applyAlignment="1" applyProtection="1">
      <alignment horizontal="left"/>
    </xf>
    <xf numFmtId="2" fontId="85" fillId="0" borderId="4" xfId="0" applyNumberFormat="1" applyFont="1" applyBorder="1" applyAlignment="1" applyProtection="1">
      <alignment horizontal="right"/>
    </xf>
    <xf numFmtId="2" fontId="86" fillId="0" borderId="4" xfId="0" applyNumberFormat="1" applyFont="1" applyBorder="1" applyAlignment="1" applyProtection="1">
      <alignment horizontal="right"/>
    </xf>
    <xf numFmtId="0" fontId="85" fillId="0" borderId="4" xfId="0" applyNumberFormat="1" applyFont="1" applyFill="1" applyBorder="1" applyAlignment="1" applyProtection="1">
      <alignment horizontal="center"/>
      <protection locked="0"/>
    </xf>
    <xf numFmtId="0" fontId="85" fillId="0" borderId="4" xfId="0" applyNumberFormat="1" applyFont="1" applyFill="1" applyBorder="1" applyAlignment="1" applyProtection="1">
      <protection locked="0"/>
    </xf>
    <xf numFmtId="0" fontId="87" fillId="0" borderId="4" xfId="0" applyNumberFormat="1" applyFont="1" applyFill="1" applyBorder="1" applyAlignment="1" applyProtection="1">
      <protection locked="0"/>
    </xf>
    <xf numFmtId="0" fontId="87" fillId="0" borderId="4" xfId="0" applyNumberFormat="1" applyFont="1" applyFill="1" applyBorder="1" applyAlignment="1" applyProtection="1">
      <alignment horizontal="center"/>
      <protection locked="0"/>
    </xf>
    <xf numFmtId="0" fontId="84" fillId="0" borderId="4" xfId="0" applyNumberFormat="1" applyFont="1" applyFill="1" applyBorder="1" applyAlignment="1" applyProtection="1">
      <protection locked="0"/>
    </xf>
    <xf numFmtId="0" fontId="84" fillId="0" borderId="4" xfId="0" applyNumberFormat="1" applyFont="1" applyFill="1" applyBorder="1" applyAlignment="1" applyProtection="1">
      <alignment horizontal="left"/>
    </xf>
    <xf numFmtId="0" fontId="85" fillId="0" borderId="7" xfId="0" applyNumberFormat="1" applyFont="1" applyBorder="1" applyAlignment="1" applyProtection="1">
      <alignment horizontal="center"/>
    </xf>
    <xf numFmtId="0" fontId="85" fillId="0" borderId="7" xfId="0" applyNumberFormat="1" applyFont="1" applyBorder="1" applyAlignment="1" applyProtection="1">
      <alignment horizontal="left"/>
    </xf>
    <xf numFmtId="1" fontId="85" fillId="0" borderId="7" xfId="0" applyNumberFormat="1" applyFont="1" applyBorder="1" applyAlignment="1" applyProtection="1">
      <alignment horizontal="right"/>
    </xf>
    <xf numFmtId="2" fontId="85" fillId="0" borderId="7" xfId="0" applyNumberFormat="1" applyFont="1" applyBorder="1" applyAlignment="1" applyProtection="1">
      <alignment horizontal="right"/>
    </xf>
    <xf numFmtId="0" fontId="85" fillId="0" borderId="4" xfId="0" applyNumberFormat="1" applyFont="1" applyFill="1" applyBorder="1" applyAlignment="1" applyProtection="1">
      <alignment horizontal="left"/>
    </xf>
    <xf numFmtId="2" fontId="85" fillId="0" borderId="0" xfId="0" applyNumberFormat="1" applyFont="1" applyBorder="1" applyAlignment="1" applyProtection="1">
      <alignment horizontal="right"/>
    </xf>
    <xf numFmtId="0" fontId="84" fillId="0" borderId="4" xfId="0" applyNumberFormat="1" applyFont="1" applyFill="1" applyBorder="1" applyAlignment="1" applyProtection="1">
      <alignment horizontal="center"/>
      <protection locked="0"/>
    </xf>
    <xf numFmtId="0" fontId="84" fillId="0" borderId="3" xfId="0" applyNumberFormat="1" applyFont="1" applyBorder="1" applyAlignment="1" applyProtection="1"/>
    <xf numFmtId="0" fontId="88" fillId="0" borderId="4" xfId="0" applyNumberFormat="1" applyFont="1" applyFill="1" applyBorder="1" applyAlignment="1" applyProtection="1">
      <alignment horizontal="center"/>
      <protection locked="0"/>
    </xf>
    <xf numFmtId="0" fontId="88" fillId="0" borderId="4" xfId="0" applyNumberFormat="1" applyFont="1" applyFill="1" applyBorder="1" applyAlignment="1" applyProtection="1">
      <protection locked="0"/>
    </xf>
    <xf numFmtId="0" fontId="89" fillId="0" borderId="4" xfId="0" quotePrefix="1" applyNumberFormat="1" applyFont="1" applyFill="1" applyBorder="1" applyAlignment="1" applyProtection="1">
      <alignment horizontal="center"/>
      <protection locked="0"/>
    </xf>
    <xf numFmtId="0" fontId="89" fillId="0" borderId="4" xfId="0" applyNumberFormat="1" applyFont="1" applyFill="1" applyBorder="1" applyAlignment="1" applyProtection="1">
      <protection locked="0"/>
    </xf>
    <xf numFmtId="0" fontId="85" fillId="0" borderId="0" xfId="0" applyNumberFormat="1" applyFont="1" applyFill="1" applyAlignment="1" applyProtection="1">
      <alignment horizontal="left"/>
    </xf>
    <xf numFmtId="0" fontId="69" fillId="0" borderId="0" xfId="0" applyNumberFormat="1" applyFont="1" applyAlignment="1" applyProtection="1">
      <protection locked="0"/>
    </xf>
    <xf numFmtId="0" fontId="90" fillId="0" borderId="4" xfId="0" applyNumberFormat="1" applyFont="1" applyBorder="1" applyAlignment="1">
      <alignment horizontal="center"/>
    </xf>
    <xf numFmtId="0" fontId="90" fillId="0" borderId="4" xfId="0" applyNumberFormat="1" applyFont="1" applyBorder="1" applyAlignment="1">
      <alignment horizontal="right"/>
    </xf>
    <xf numFmtId="1" fontId="90" fillId="0" borderId="4" xfId="0" applyNumberFormat="1" applyFont="1" applyBorder="1" applyAlignment="1">
      <alignment horizontal="right"/>
    </xf>
    <xf numFmtId="0" fontId="90" fillId="0" borderId="4" xfId="0" applyNumberFormat="1" applyFont="1" applyBorder="1" applyAlignment="1"/>
    <xf numFmtId="0" fontId="91" fillId="0" borderId="4" xfId="0" applyNumberFormat="1" applyFont="1" applyBorder="1" applyAlignment="1" applyProtection="1">
      <protection locked="0"/>
    </xf>
    <xf numFmtId="0" fontId="92" fillId="0" borderId="4" xfId="0" applyNumberFormat="1" applyFont="1" applyBorder="1" applyAlignment="1" applyProtection="1">
      <alignment horizontal="center"/>
      <protection locked="0"/>
    </xf>
    <xf numFmtId="0" fontId="92" fillId="0" borderId="4" xfId="0" applyNumberFormat="1" applyFont="1" applyBorder="1" applyAlignment="1"/>
    <xf numFmtId="1" fontId="92" fillId="0" borderId="4" xfId="0" applyNumberFormat="1" applyFont="1" applyBorder="1" applyAlignment="1" applyProtection="1">
      <alignment horizontal="right"/>
      <protection locked="0"/>
    </xf>
    <xf numFmtId="0" fontId="93" fillId="0" borderId="4" xfId="0" applyNumberFormat="1" applyFont="1" applyBorder="1" applyAlignment="1" applyProtection="1">
      <alignment horizontal="center"/>
      <protection locked="0"/>
    </xf>
    <xf numFmtId="0" fontId="93" fillId="0" borderId="4" xfId="0" applyNumberFormat="1" applyFont="1" applyBorder="1" applyAlignment="1"/>
    <xf numFmtId="1" fontId="93" fillId="0" borderId="4" xfId="0" applyNumberFormat="1" applyFont="1" applyBorder="1" applyAlignment="1" applyProtection="1">
      <alignment horizontal="right"/>
      <protection locked="0"/>
    </xf>
    <xf numFmtId="0" fontId="92" fillId="0" borderId="4" xfId="0" applyNumberFormat="1" applyFont="1" applyFill="1" applyBorder="1" applyAlignment="1" applyProtection="1">
      <alignment horizontal="center"/>
      <protection locked="0"/>
    </xf>
    <xf numFmtId="0" fontId="47" fillId="0" borderId="1" xfId="2" applyFont="1" applyFill="1" applyBorder="1" applyAlignment="1">
      <alignment horizontal="left" wrapText="1"/>
    </xf>
    <xf numFmtId="0" fontId="47" fillId="0" borderId="1" xfId="0" applyNumberFormat="1" applyFont="1" applyBorder="1"/>
    <xf numFmtId="0" fontId="93" fillId="0" borderId="4" xfId="0" applyNumberFormat="1" applyFont="1" applyFill="1" applyBorder="1" applyAlignment="1" applyProtection="1">
      <protection locked="0"/>
    </xf>
    <xf numFmtId="0" fontId="93" fillId="0" borderId="0" xfId="0" applyNumberFormat="1" applyFont="1" applyAlignment="1" applyProtection="1">
      <alignment horizontal="center"/>
      <protection locked="0"/>
    </xf>
    <xf numFmtId="0" fontId="93" fillId="0" borderId="4" xfId="0" applyNumberFormat="1" applyFont="1" applyBorder="1" applyAlignment="1">
      <alignment horizontal="center"/>
    </xf>
    <xf numFmtId="0" fontId="93" fillId="0" borderId="4" xfId="0" applyNumberFormat="1" applyFont="1" applyBorder="1" applyAlignment="1">
      <alignment horizontal="right"/>
    </xf>
    <xf numFmtId="1" fontId="93" fillId="0" borderId="4" xfId="0" applyNumberFormat="1" applyFont="1" applyBorder="1" applyAlignment="1">
      <alignment horizontal="right"/>
    </xf>
    <xf numFmtId="1" fontId="93" fillId="0" borderId="4" xfId="0" applyNumberFormat="1" applyFont="1" applyBorder="1" applyAlignment="1" applyProtection="1">
      <protection locked="0"/>
    </xf>
    <xf numFmtId="0" fontId="94" fillId="0" borderId="4" xfId="0" applyNumberFormat="1" applyFont="1" applyFill="1" applyBorder="1" applyAlignment="1" applyProtection="1">
      <alignment horizontal="center"/>
      <protection locked="0"/>
    </xf>
    <xf numFmtId="0" fontId="93" fillId="0" borderId="4" xfId="0" applyNumberFormat="1" applyFont="1" applyFill="1" applyBorder="1" applyAlignment="1" applyProtection="1">
      <alignment horizontal="center"/>
      <protection locked="0"/>
    </xf>
    <xf numFmtId="0" fontId="92" fillId="0" borderId="4" xfId="0" applyNumberFormat="1" applyFont="1" applyBorder="1" applyAlignment="1" applyProtection="1">
      <alignment horizontal="right"/>
    </xf>
    <xf numFmtId="0" fontId="92" fillId="0" borderId="4" xfId="0" applyNumberFormat="1" applyFont="1" applyFill="1" applyBorder="1" applyAlignment="1" applyProtection="1">
      <protection locked="0"/>
    </xf>
    <xf numFmtId="1" fontId="92" fillId="0" borderId="4" xfId="0" applyNumberFormat="1" applyFont="1" applyBorder="1" applyAlignment="1" applyProtection="1">
      <alignment horizontal="right"/>
    </xf>
    <xf numFmtId="0" fontId="94" fillId="0" borderId="4" xfId="0" applyNumberFormat="1" applyFont="1" applyFill="1" applyBorder="1" applyAlignment="1" applyProtection="1">
      <protection locked="0"/>
    </xf>
    <xf numFmtId="1" fontId="93" fillId="0" borderId="4" xfId="0" applyNumberFormat="1" applyFont="1" applyBorder="1" applyAlignment="1" applyProtection="1">
      <alignment horizontal="right"/>
    </xf>
    <xf numFmtId="0" fontId="93" fillId="0" borderId="4" xfId="0" applyNumberFormat="1" applyFont="1" applyFill="1" applyBorder="1" applyAlignment="1" applyProtection="1">
      <alignment horizontal="left"/>
    </xf>
    <xf numFmtId="0" fontId="94" fillId="0" borderId="4" xfId="0" quotePrefix="1" applyNumberFormat="1" applyFont="1" applyFill="1" applyBorder="1" applyAlignment="1" applyProtection="1">
      <alignment horizontal="center"/>
      <protection locked="0"/>
    </xf>
    <xf numFmtId="0" fontId="95" fillId="0" borderId="4" xfId="0" quotePrefix="1" applyNumberFormat="1" applyFont="1" applyFill="1" applyBorder="1" applyAlignment="1" applyProtection="1">
      <alignment horizontal="center"/>
      <protection locked="0"/>
    </xf>
    <xf numFmtId="0" fontId="95" fillId="0" borderId="4" xfId="0" applyNumberFormat="1" applyFont="1" applyFill="1" applyBorder="1" applyAlignment="1" applyProtection="1">
      <protection locked="0"/>
    </xf>
    <xf numFmtId="0" fontId="93" fillId="0" borderId="4" xfId="0" applyNumberFormat="1" applyFont="1" applyBorder="1" applyAlignment="1" applyProtection="1">
      <alignment horizontal="right"/>
    </xf>
    <xf numFmtId="0" fontId="90" fillId="0" borderId="4" xfId="0" applyNumberFormat="1" applyFont="1" applyBorder="1" applyAlignment="1" applyProtection="1">
      <alignment horizontal="center"/>
      <protection locked="0"/>
    </xf>
    <xf numFmtId="1" fontId="90" fillId="0" borderId="4" xfId="0" applyNumberFormat="1" applyFont="1" applyBorder="1" applyAlignment="1" applyProtection="1">
      <alignment horizontal="right"/>
      <protection locked="0"/>
    </xf>
    <xf numFmtId="0" fontId="53" fillId="0" borderId="0" xfId="0" applyNumberFormat="1" applyFont="1" applyAlignment="1" applyProtection="1">
      <protection locked="0"/>
    </xf>
    <xf numFmtId="0" fontId="70" fillId="0" borderId="0" xfId="0" applyNumberFormat="1" applyFont="1" applyAlignment="1" applyProtection="1">
      <protection locked="0"/>
    </xf>
    <xf numFmtId="0" fontId="96" fillId="0" borderId="0" xfId="0" applyNumberFormat="1" applyFont="1" applyAlignment="1" applyProtection="1"/>
    <xf numFmtId="0" fontId="96" fillId="0" borderId="4" xfId="0" applyNumberFormat="1" applyFont="1" applyBorder="1" applyAlignment="1" applyProtection="1">
      <alignment horizontal="center"/>
    </xf>
    <xf numFmtId="0" fontId="96" fillId="0" borderId="7" xfId="0" applyNumberFormat="1" applyFont="1" applyBorder="1" applyAlignment="1" applyProtection="1">
      <alignment horizontal="center" vertical="center"/>
    </xf>
    <xf numFmtId="0" fontId="96" fillId="0" borderId="9" xfId="0" applyNumberFormat="1" applyFont="1" applyBorder="1" applyAlignment="1" applyProtection="1">
      <alignment horizontal="center" vertical="center"/>
    </xf>
    <xf numFmtId="0" fontId="96" fillId="0" borderId="4" xfId="0" applyNumberFormat="1" applyFont="1" applyBorder="1" applyAlignment="1" applyProtection="1">
      <alignment horizontal="right"/>
    </xf>
    <xf numFmtId="1" fontId="96" fillId="0" borderId="4" xfId="0" applyNumberFormat="1" applyFont="1" applyBorder="1" applyAlignment="1" applyProtection="1">
      <alignment horizontal="right"/>
    </xf>
    <xf numFmtId="0" fontId="96" fillId="0" borderId="1" xfId="0" applyNumberFormat="1" applyFont="1" applyBorder="1" applyAlignment="1" applyProtection="1"/>
    <xf numFmtId="0" fontId="96" fillId="0" borderId="4" xfId="0" applyNumberFormat="1" applyFont="1" applyBorder="1" applyAlignment="1" applyProtection="1"/>
    <xf numFmtId="1" fontId="96" fillId="0" borderId="4" xfId="0" applyNumberFormat="1" applyFont="1" applyBorder="1" applyAlignment="1" applyProtection="1"/>
    <xf numFmtId="0" fontId="96" fillId="0" borderId="12" xfId="0" applyNumberFormat="1" applyFont="1" applyBorder="1" applyAlignment="1" applyProtection="1">
      <alignment horizontal="center"/>
    </xf>
    <xf numFmtId="1" fontId="43" fillId="0" borderId="4" xfId="0" applyNumberFormat="1" applyFont="1" applyBorder="1" applyAlignment="1" applyProtection="1"/>
    <xf numFmtId="0" fontId="96" fillId="0" borderId="2" xfId="0" applyNumberFormat="1" applyFont="1" applyBorder="1" applyAlignment="1" applyProtection="1">
      <alignment horizontal="left"/>
    </xf>
    <xf numFmtId="0" fontId="96" fillId="0" borderId="4" xfId="0" applyNumberFormat="1" applyFont="1" applyFill="1" applyBorder="1" applyAlignment="1" applyProtection="1">
      <alignment horizontal="center"/>
      <protection locked="0"/>
    </xf>
    <xf numFmtId="0" fontId="96" fillId="0" borderId="4" xfId="0" applyNumberFormat="1" applyFont="1" applyFill="1" applyBorder="1" applyAlignment="1" applyProtection="1">
      <protection locked="0"/>
    </xf>
    <xf numFmtId="0" fontId="96" fillId="0" borderId="0" xfId="0" applyNumberFormat="1" applyFont="1" applyAlignment="1" applyProtection="1">
      <alignment horizontal="center"/>
    </xf>
    <xf numFmtId="0" fontId="96" fillId="0" borderId="4" xfId="0" applyNumberFormat="1" applyFont="1" applyBorder="1" applyAlignment="1" applyProtection="1">
      <alignment horizontal="center" vertical="center"/>
    </xf>
    <xf numFmtId="0" fontId="96" fillId="0" borderId="3" xfId="0" applyNumberFormat="1" applyFont="1" applyBorder="1" applyAlignment="1" applyProtection="1">
      <alignment horizontal="left"/>
    </xf>
    <xf numFmtId="0" fontId="96" fillId="0" borderId="4" xfId="0" applyNumberFormat="1" applyFont="1" applyFill="1" applyBorder="1" applyAlignment="1" applyProtection="1">
      <alignment horizontal="left"/>
    </xf>
    <xf numFmtId="0" fontId="97" fillId="0" borderId="4" xfId="0" applyNumberFormat="1" applyFont="1" applyFill="1" applyBorder="1" applyAlignment="1" applyProtection="1">
      <protection locked="0"/>
    </xf>
    <xf numFmtId="0" fontId="96" fillId="0" borderId="4" xfId="0" quotePrefix="1" applyNumberFormat="1" applyFont="1" applyFill="1" applyBorder="1" applyAlignment="1" applyProtection="1">
      <alignment horizontal="center"/>
      <protection locked="0"/>
    </xf>
    <xf numFmtId="0" fontId="53" fillId="0" borderId="0" xfId="0" applyNumberFormat="1" applyFont="1" applyAlignment="1" applyProtection="1">
      <alignment horizontal="center"/>
    </xf>
    <xf numFmtId="0" fontId="90" fillId="0" borderId="4" xfId="0" applyNumberFormat="1" applyFont="1" applyBorder="1" applyAlignment="1" applyProtection="1">
      <alignment horizontal="center" wrapText="1"/>
    </xf>
    <xf numFmtId="0" fontId="90" fillId="0" borderId="9" xfId="0" applyNumberFormat="1" applyFont="1" applyBorder="1" applyAlignment="1" applyProtection="1">
      <alignment horizontal="center"/>
    </xf>
    <xf numFmtId="0" fontId="90" fillId="0" borderId="9" xfId="0" applyNumberFormat="1" applyFont="1" applyBorder="1" applyAlignment="1" applyProtection="1"/>
    <xf numFmtId="0" fontId="69" fillId="0" borderId="9" xfId="0" applyNumberFormat="1" applyFont="1" applyBorder="1" applyAlignment="1" applyProtection="1"/>
    <xf numFmtId="0" fontId="91" fillId="0" borderId="4" xfId="0" applyNumberFormat="1" applyFont="1" applyBorder="1" applyAlignment="1" applyProtection="1">
      <alignment horizontal="center"/>
    </xf>
    <xf numFmtId="0" fontId="69" fillId="0" borderId="1" xfId="2" applyFont="1" applyFill="1" applyBorder="1" applyAlignment="1">
      <alignment horizontal="left" wrapText="1"/>
    </xf>
    <xf numFmtId="1" fontId="69" fillId="0" borderId="4" xfId="0" applyNumberFormat="1" applyFont="1" applyBorder="1" applyAlignment="1" applyProtection="1"/>
    <xf numFmtId="0" fontId="90" fillId="0" borderId="4" xfId="0" applyNumberFormat="1" applyFont="1" applyBorder="1" applyAlignment="1" applyProtection="1">
      <alignment horizontal="center"/>
    </xf>
    <xf numFmtId="0" fontId="90" fillId="0" borderId="4" xfId="0" applyNumberFormat="1" applyFont="1" applyBorder="1" applyAlignment="1" applyProtection="1"/>
    <xf numFmtId="1" fontId="53" fillId="0" borderId="4" xfId="0" applyNumberFormat="1" applyFont="1" applyBorder="1" applyAlignment="1" applyProtection="1"/>
    <xf numFmtId="0" fontId="90" fillId="0" borderId="4" xfId="0" applyNumberFormat="1" applyFont="1" applyFill="1" applyBorder="1" applyAlignment="1" applyProtection="1">
      <alignment horizontal="center"/>
      <protection locked="0"/>
    </xf>
    <xf numFmtId="0" fontId="90" fillId="0" borderId="4" xfId="0" applyNumberFormat="1" applyFont="1" applyFill="1" applyBorder="1" applyAlignment="1" applyProtection="1">
      <protection locked="0"/>
    </xf>
    <xf numFmtId="0" fontId="91" fillId="0" borderId="4" xfId="0" applyNumberFormat="1" applyFont="1" applyFill="1" applyBorder="1" applyAlignment="1" applyProtection="1">
      <alignment horizontal="center"/>
      <protection locked="0"/>
    </xf>
    <xf numFmtId="0" fontId="69" fillId="0" borderId="1" xfId="0" applyNumberFormat="1" applyFont="1" applyBorder="1"/>
    <xf numFmtId="0" fontId="90" fillId="0" borderId="7" xfId="0" applyNumberFormat="1" applyFont="1" applyBorder="1" applyAlignment="1" applyProtection="1">
      <alignment vertical="center" wrapText="1"/>
    </xf>
    <xf numFmtId="0" fontId="90" fillId="0" borderId="7" xfId="0" applyNumberFormat="1" applyFont="1" applyBorder="1" applyAlignment="1" applyProtection="1">
      <alignment vertical="center"/>
    </xf>
    <xf numFmtId="0" fontId="90" fillId="0" borderId="6" xfId="0" applyNumberFormat="1" applyFont="1" applyBorder="1" applyAlignment="1" applyProtection="1">
      <alignment vertical="center" wrapText="1"/>
    </xf>
    <xf numFmtId="0" fontId="90" fillId="0" borderId="6" xfId="0" applyNumberFormat="1" applyFont="1" applyBorder="1" applyAlignment="1" applyProtection="1">
      <alignment vertical="center"/>
    </xf>
    <xf numFmtId="0" fontId="90" fillId="0" borderId="9" xfId="0" applyNumberFormat="1" applyFont="1" applyBorder="1" applyAlignment="1" applyProtection="1">
      <alignment vertical="center" wrapText="1"/>
    </xf>
    <xf numFmtId="0" fontId="90" fillId="0" borderId="9" xfId="0" applyNumberFormat="1" applyFont="1" applyBorder="1" applyAlignment="1" applyProtection="1">
      <alignment vertical="center"/>
    </xf>
    <xf numFmtId="1" fontId="69" fillId="0" borderId="4" xfId="0" applyNumberFormat="1" applyFont="1" applyBorder="1" applyAlignment="1" applyProtection="1">
      <alignment horizontal="right"/>
    </xf>
    <xf numFmtId="0" fontId="98" fillId="0" borderId="4" xfId="0" applyNumberFormat="1" applyFont="1" applyFill="1" applyBorder="1" applyAlignment="1" applyProtection="1">
      <alignment horizontal="center"/>
      <protection locked="0"/>
    </xf>
    <xf numFmtId="0" fontId="91" fillId="0" borderId="4" xfId="0" applyNumberFormat="1" applyFont="1" applyFill="1" applyBorder="1" applyAlignment="1" applyProtection="1">
      <protection locked="0"/>
    </xf>
    <xf numFmtId="0" fontId="98" fillId="0" borderId="4" xfId="0" applyNumberFormat="1" applyFont="1" applyFill="1" applyBorder="1" applyAlignment="1" applyProtection="1">
      <protection locked="0"/>
    </xf>
    <xf numFmtId="0" fontId="90" fillId="0" borderId="4" xfId="0" applyNumberFormat="1" applyFont="1" applyFill="1" applyBorder="1" applyAlignment="1" applyProtection="1">
      <alignment horizontal="left"/>
    </xf>
    <xf numFmtId="1" fontId="69" fillId="0" borderId="0" xfId="0" applyNumberFormat="1" applyFont="1" applyBorder="1" applyAlignment="1" applyProtection="1"/>
    <xf numFmtId="0" fontId="99" fillId="0" borderId="4" xfId="0" quotePrefix="1" applyNumberFormat="1" applyFont="1" applyFill="1" applyBorder="1" applyAlignment="1" applyProtection="1">
      <alignment horizontal="center"/>
      <protection locked="0"/>
    </xf>
    <xf numFmtId="0" fontId="99" fillId="0" borderId="4" xfId="0" applyNumberFormat="1" applyFont="1" applyFill="1" applyBorder="1" applyAlignment="1" applyProtection="1">
      <protection locked="0"/>
    </xf>
    <xf numFmtId="0" fontId="98" fillId="0" borderId="4" xfId="0" quotePrefix="1" applyNumberFormat="1" applyFont="1" applyFill="1" applyBorder="1" applyAlignment="1" applyProtection="1">
      <alignment horizontal="center"/>
      <protection locked="0"/>
    </xf>
    <xf numFmtId="0" fontId="69" fillId="0" borderId="0" xfId="0" applyNumberFormat="1" applyFont="1" applyAlignment="1" applyProtection="1"/>
    <xf numFmtId="1" fontId="69" fillId="0" borderId="0" xfId="0" applyNumberFormat="1" applyFont="1" applyAlignment="1" applyProtection="1"/>
    <xf numFmtId="0" fontId="100" fillId="0" borderId="0" xfId="0" applyNumberFormat="1" applyFont="1" applyAlignment="1" applyProtection="1"/>
    <xf numFmtId="0" fontId="3" fillId="0" borderId="12" xfId="0" applyNumberFormat="1" applyFont="1" applyBorder="1" applyAlignment="1" applyProtection="1"/>
    <xf numFmtId="0" fontId="3" fillId="0" borderId="0" xfId="0" applyNumberFormat="1" applyFont="1" applyBorder="1" applyAlignment="1" applyProtection="1"/>
    <xf numFmtId="0" fontId="3" fillId="0" borderId="4" xfId="0" applyNumberFormat="1" applyFont="1" applyBorder="1" applyAlignment="1" applyProtection="1"/>
    <xf numFmtId="0" fontId="3" fillId="0" borderId="21" xfId="0" applyNumberFormat="1" applyFont="1" applyBorder="1" applyAlignment="1" applyProtection="1">
      <alignment horizontal="center" wrapText="1"/>
    </xf>
    <xf numFmtId="0" fontId="3" fillId="0" borderId="3" xfId="0" applyNumberFormat="1" applyFont="1" applyBorder="1" applyAlignment="1" applyProtection="1">
      <alignment horizontal="center"/>
    </xf>
    <xf numFmtId="0" fontId="3" fillId="0" borderId="7" xfId="0" applyNumberFormat="1" applyFont="1" applyBorder="1" applyAlignment="1" applyProtection="1"/>
    <xf numFmtId="2" fontId="3" fillId="0" borderId="7" xfId="0" applyNumberFormat="1" applyFont="1" applyBorder="1" applyAlignment="1" applyProtection="1">
      <alignment horizontal="center"/>
    </xf>
    <xf numFmtId="1" fontId="3" fillId="0" borderId="3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1" fontId="3" fillId="0" borderId="4" xfId="0" applyNumberFormat="1" applyFont="1" applyBorder="1" applyAlignment="1">
      <alignment horizontal="center"/>
    </xf>
    <xf numFmtId="0" fontId="100" fillId="0" borderId="4" xfId="0" applyNumberFormat="1" applyFont="1" applyBorder="1" applyAlignment="1" applyProtection="1">
      <alignment horizontal="center"/>
    </xf>
    <xf numFmtId="0" fontId="100" fillId="0" borderId="1" xfId="0" applyNumberFormat="1" applyFont="1" applyBorder="1" applyAlignment="1" applyProtection="1"/>
    <xf numFmtId="1" fontId="100" fillId="0" borderId="4" xfId="0" applyNumberFormat="1" applyFont="1" applyBorder="1" applyProtection="1"/>
    <xf numFmtId="0" fontId="100" fillId="0" borderId="4" xfId="0" applyNumberFormat="1" applyFont="1" applyBorder="1" applyAlignment="1" applyProtection="1"/>
    <xf numFmtId="2" fontId="100" fillId="0" borderId="3" xfId="0" applyNumberFormat="1" applyFont="1" applyBorder="1" applyProtection="1"/>
    <xf numFmtId="1" fontId="100" fillId="0" borderId="1" xfId="0" applyNumberFormat="1" applyFont="1" applyBorder="1" applyAlignment="1" applyProtection="1">
      <alignment horizontal="center"/>
    </xf>
    <xf numFmtId="1" fontId="100" fillId="0" borderId="4" xfId="0" applyNumberFormat="1" applyFont="1" applyBorder="1" applyAlignment="1" applyProtection="1">
      <alignment horizontal="right"/>
    </xf>
    <xf numFmtId="0" fontId="3" fillId="0" borderId="1" xfId="0" applyNumberFormat="1" applyFont="1" applyBorder="1" applyAlignment="1" applyProtection="1"/>
    <xf numFmtId="1" fontId="3" fillId="0" borderId="4" xfId="0" applyNumberFormat="1" applyFont="1" applyBorder="1" applyAlignment="1" applyProtection="1">
      <alignment horizontal="right"/>
    </xf>
    <xf numFmtId="2" fontId="100" fillId="0" borderId="4" xfId="0" applyNumberFormat="1" applyFont="1" applyBorder="1" applyAlignment="1" applyProtection="1">
      <alignment horizontal="right"/>
    </xf>
    <xf numFmtId="1" fontId="100" fillId="2" borderId="4" xfId="0" applyNumberFormat="1" applyFont="1" applyFill="1" applyBorder="1" applyAlignment="1">
      <alignment horizontal="right"/>
    </xf>
    <xf numFmtId="2" fontId="100" fillId="0" borderId="4" xfId="0" applyNumberFormat="1" applyFont="1" applyBorder="1"/>
    <xf numFmtId="1" fontId="3" fillId="2" borderId="4" xfId="0" applyNumberFormat="1" applyFont="1" applyFill="1" applyBorder="1" applyAlignment="1">
      <alignment horizontal="right"/>
    </xf>
    <xf numFmtId="1" fontId="3" fillId="0" borderId="4" xfId="0" applyNumberFormat="1" applyFont="1" applyBorder="1" applyAlignment="1" applyProtection="1"/>
    <xf numFmtId="0" fontId="53" fillId="0" borderId="0" xfId="0" applyNumberFormat="1" applyFont="1" applyAlignment="1" applyProtection="1"/>
    <xf numFmtId="1" fontId="53" fillId="0" borderId="3" xfId="0" applyNumberFormat="1" applyFont="1" applyBorder="1" applyAlignment="1" applyProtection="1">
      <alignment horizontal="right"/>
    </xf>
    <xf numFmtId="2" fontId="53" fillId="0" borderId="4" xfId="0" applyNumberFormat="1" applyFont="1" applyBorder="1" applyAlignment="1" applyProtection="1">
      <alignment horizontal="right"/>
    </xf>
    <xf numFmtId="1" fontId="53" fillId="0" borderId="4" xfId="0" applyNumberFormat="1" applyFont="1" applyBorder="1" applyAlignment="1" applyProtection="1">
      <alignment horizontal="right"/>
    </xf>
    <xf numFmtId="0" fontId="53" fillId="0" borderId="4" xfId="0" applyNumberFormat="1" applyFont="1" applyBorder="1" applyAlignment="1" applyProtection="1">
      <alignment horizontal="center"/>
    </xf>
    <xf numFmtId="0" fontId="53" fillId="0" borderId="4" xfId="0" applyNumberFormat="1" applyFont="1" applyBorder="1" applyAlignment="1" applyProtection="1"/>
    <xf numFmtId="2" fontId="69" fillId="0" borderId="4" xfId="0" applyNumberFormat="1" applyFont="1" applyBorder="1" applyAlignment="1" applyProtection="1">
      <alignment horizontal="right"/>
    </xf>
    <xf numFmtId="0" fontId="69" fillId="0" borderId="4" xfId="0" applyNumberFormat="1" applyFont="1" applyBorder="1" applyAlignment="1" applyProtection="1">
      <alignment horizontal="center"/>
    </xf>
    <xf numFmtId="0" fontId="69" fillId="0" borderId="4" xfId="0" applyNumberFormat="1" applyFont="1" applyBorder="1" applyAlignment="1" applyProtection="1"/>
    <xf numFmtId="0" fontId="69" fillId="0" borderId="4" xfId="0" applyNumberFormat="1" applyFont="1" applyFill="1" applyBorder="1" applyAlignment="1" applyProtection="1">
      <alignment horizontal="center"/>
      <protection locked="0"/>
    </xf>
    <xf numFmtId="0" fontId="69" fillId="0" borderId="4" xfId="0" applyNumberFormat="1" applyFont="1" applyFill="1" applyBorder="1" applyAlignment="1" applyProtection="1">
      <protection locked="0"/>
    </xf>
    <xf numFmtId="0" fontId="101" fillId="0" borderId="4" xfId="0" applyNumberFormat="1" applyFont="1" applyFill="1" applyBorder="1" applyAlignment="1" applyProtection="1">
      <protection locked="0"/>
    </xf>
    <xf numFmtId="0" fontId="53" fillId="0" borderId="4" xfId="0" applyNumberFormat="1" applyFont="1" applyFill="1" applyBorder="1" applyAlignment="1" applyProtection="1">
      <alignment horizontal="center"/>
      <protection locked="0"/>
    </xf>
    <xf numFmtId="0" fontId="53" fillId="0" borderId="4" xfId="0" applyNumberFormat="1" applyFont="1" applyFill="1" applyBorder="1" applyAlignment="1" applyProtection="1">
      <protection locked="0"/>
    </xf>
    <xf numFmtId="0" fontId="91" fillId="0" borderId="0" xfId="0" applyNumberFormat="1" applyFont="1" applyBorder="1" applyAlignment="1" applyProtection="1">
      <alignment horizontal="center"/>
    </xf>
    <xf numFmtId="0" fontId="90" fillId="0" borderId="0" xfId="0" applyNumberFormat="1" applyFont="1" applyBorder="1" applyAlignment="1" applyProtection="1"/>
    <xf numFmtId="0" fontId="69" fillId="0" borderId="0" xfId="0" applyNumberFormat="1" applyFont="1" applyAlignment="1" applyProtection="1">
      <alignment horizontal="center"/>
    </xf>
    <xf numFmtId="0" fontId="69" fillId="0" borderId="4" xfId="0" applyNumberFormat="1" applyFont="1" applyBorder="1" applyAlignment="1">
      <alignment horizontal="center"/>
    </xf>
    <xf numFmtId="0" fontId="101" fillId="0" borderId="4" xfId="0" applyNumberFormat="1" applyFont="1" applyFill="1" applyBorder="1" applyAlignment="1" applyProtection="1">
      <alignment horizontal="center"/>
      <protection locked="0"/>
    </xf>
    <xf numFmtId="0" fontId="53" fillId="0" borderId="4" xfId="0" applyNumberFormat="1" applyFont="1" applyFill="1" applyBorder="1" applyAlignment="1" applyProtection="1">
      <alignment horizontal="left"/>
    </xf>
    <xf numFmtId="0" fontId="101" fillId="0" borderId="4" xfId="0" quotePrefix="1" applyNumberFormat="1" applyFont="1" applyFill="1" applyBorder="1" applyAlignment="1" applyProtection="1">
      <alignment horizontal="center"/>
      <protection locked="0"/>
    </xf>
    <xf numFmtId="0" fontId="102" fillId="0" borderId="4" xfId="0" applyNumberFormat="1" applyFont="1" applyFill="1" applyBorder="1" applyAlignment="1" applyProtection="1">
      <protection locked="0"/>
    </xf>
    <xf numFmtId="1" fontId="103" fillId="0" borderId="4" xfId="0" applyNumberFormat="1" applyFont="1" applyBorder="1" applyAlignment="1" applyProtection="1"/>
    <xf numFmtId="0" fontId="0" fillId="0" borderId="0" xfId="0" applyNumberFormat="1" applyFont="1" applyAlignment="1" applyProtection="1">
      <protection locked="0"/>
    </xf>
    <xf numFmtId="0" fontId="6" fillId="0" borderId="0" xfId="0" applyNumberFormat="1" applyFont="1" applyAlignment="1" applyProtection="1"/>
    <xf numFmtId="0" fontId="6" fillId="0" borderId="5" xfId="0" applyNumberFormat="1" applyFont="1" applyBorder="1" applyAlignment="1" applyProtection="1">
      <alignment horizontal="right"/>
    </xf>
    <xf numFmtId="0" fontId="6" fillId="0" borderId="0" xfId="0" applyNumberFormat="1" applyFont="1" applyAlignment="1" applyProtection="1">
      <protection locked="0"/>
    </xf>
    <xf numFmtId="1" fontId="6" fillId="0" borderId="0" xfId="0" applyNumberFormat="1" applyFont="1" applyAlignment="1" applyProtection="1"/>
    <xf numFmtId="1" fontId="6" fillId="0" borderId="0" xfId="0" applyNumberFormat="1" applyFont="1" applyAlignment="1" applyProtection="1">
      <protection locked="0"/>
    </xf>
    <xf numFmtId="0" fontId="70" fillId="0" borderId="0" xfId="0" applyNumberFormat="1" applyFont="1" applyAlignment="1" applyProtection="1">
      <alignment horizontal="right"/>
    </xf>
    <xf numFmtId="2" fontId="104" fillId="0" borderId="4" xfId="0" applyNumberFormat="1" applyFont="1" applyBorder="1" applyAlignment="1" applyProtection="1">
      <alignment horizontal="center"/>
    </xf>
    <xf numFmtId="1" fontId="104" fillId="0" borderId="4" xfId="0" applyNumberFormat="1" applyFont="1" applyBorder="1" applyAlignment="1" applyProtection="1">
      <alignment horizontal="center"/>
    </xf>
    <xf numFmtId="0" fontId="0" fillId="0" borderId="4" xfId="0" applyNumberFormat="1" applyFont="1" applyBorder="1" applyAlignment="1" applyProtection="1">
      <alignment horizontal="right"/>
    </xf>
    <xf numFmtId="1" fontId="0" fillId="0" borderId="4" xfId="0" applyNumberFormat="1" applyFont="1" applyBorder="1" applyAlignment="1" applyProtection="1">
      <alignment horizontal="right"/>
    </xf>
    <xf numFmtId="0" fontId="0" fillId="0" borderId="4" xfId="0" applyNumberFormat="1" applyFont="1" applyBorder="1" applyAlignment="1" applyProtection="1">
      <protection locked="0"/>
    </xf>
    <xf numFmtId="1" fontId="0" fillId="0" borderId="4" xfId="0" applyNumberFormat="1" applyFont="1" applyBorder="1" applyAlignment="1" applyProtection="1">
      <protection locked="0"/>
    </xf>
    <xf numFmtId="0" fontId="85" fillId="0" borderId="4" xfId="0" applyNumberFormat="1" applyFont="1" applyBorder="1" applyAlignment="1" applyProtection="1"/>
    <xf numFmtId="1" fontId="6" fillId="0" borderId="4" xfId="0" applyNumberFormat="1" applyFon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" fontId="0" fillId="0" borderId="0" xfId="0" applyNumberFormat="1" applyFont="1" applyAlignment="1" applyProtection="1">
      <protection locked="0"/>
    </xf>
    <xf numFmtId="2" fontId="0" fillId="0" borderId="4" xfId="0" applyNumberFormat="1" applyFont="1" applyBorder="1" applyAlignment="1" applyProtection="1">
      <alignment horizontal="right"/>
    </xf>
    <xf numFmtId="0" fontId="90" fillId="0" borderId="4" xfId="0" applyNumberFormat="1" applyFont="1" applyFill="1" applyBorder="1" applyAlignment="1">
      <alignment horizontal="center"/>
    </xf>
    <xf numFmtId="0" fontId="70" fillId="0" borderId="0" xfId="0" applyNumberFormat="1" applyFont="1" applyFill="1" applyAlignment="1" applyProtection="1">
      <protection locked="0"/>
    </xf>
    <xf numFmtId="0" fontId="84" fillId="0" borderId="4" xfId="0" applyNumberFormat="1" applyFont="1" applyBorder="1" applyAlignment="1">
      <alignment horizontal="center"/>
    </xf>
    <xf numFmtId="0" fontId="84" fillId="0" borderId="4" xfId="0" applyNumberFormat="1" applyFont="1" applyBorder="1" applyAlignment="1"/>
    <xf numFmtId="0" fontId="85" fillId="0" borderId="4" xfId="0" applyNumberFormat="1" applyFont="1" applyBorder="1" applyAlignment="1" applyProtection="1">
      <protection locked="0"/>
    </xf>
    <xf numFmtId="0" fontId="91" fillId="0" borderId="4" xfId="0" applyNumberFormat="1" applyFont="1" applyBorder="1" applyAlignment="1" applyProtection="1">
      <alignment horizontal="center"/>
      <protection locked="0"/>
    </xf>
    <xf numFmtId="0" fontId="91" fillId="0" borderId="4" xfId="0" applyNumberFormat="1" applyFont="1" applyBorder="1" applyAlignment="1"/>
    <xf numFmtId="1" fontId="91" fillId="0" borderId="4" xfId="0" applyNumberFormat="1" applyFont="1" applyBorder="1" applyAlignment="1" applyProtection="1">
      <alignment horizontal="right"/>
      <protection locked="0"/>
    </xf>
    <xf numFmtId="0" fontId="90" fillId="0" borderId="0" xfId="0" applyNumberFormat="1" applyFont="1" applyAlignment="1" applyProtection="1">
      <alignment horizontal="center"/>
      <protection locked="0"/>
    </xf>
    <xf numFmtId="1" fontId="90" fillId="0" borderId="4" xfId="0" applyNumberFormat="1" applyFont="1" applyBorder="1" applyAlignment="1" applyProtection="1">
      <protection locked="0"/>
    </xf>
    <xf numFmtId="0" fontId="91" fillId="0" borderId="4" xfId="0" applyNumberFormat="1" applyFont="1" applyBorder="1" applyAlignment="1" applyProtection="1">
      <alignment horizontal="right"/>
    </xf>
    <xf numFmtId="1" fontId="91" fillId="0" borderId="4" xfId="0" applyNumberFormat="1" applyFont="1" applyBorder="1" applyAlignment="1" applyProtection="1">
      <alignment horizontal="right"/>
    </xf>
    <xf numFmtId="1" fontId="90" fillId="0" borderId="4" xfId="0" applyNumberFormat="1" applyFont="1" applyBorder="1" applyAlignment="1" applyProtection="1">
      <alignment horizontal="right"/>
    </xf>
    <xf numFmtId="0" fontId="90" fillId="0" borderId="4" xfId="0" applyNumberFormat="1" applyFont="1" applyBorder="1" applyAlignment="1" applyProtection="1">
      <alignment horizontal="right"/>
    </xf>
    <xf numFmtId="0" fontId="104" fillId="0" borderId="4" xfId="0" applyNumberFormat="1" applyFont="1" applyBorder="1" applyAlignment="1" applyProtection="1">
      <alignment horizontal="center"/>
      <protection locked="0"/>
    </xf>
    <xf numFmtId="0" fontId="104" fillId="0" borderId="4" xfId="0" applyNumberFormat="1" applyFont="1" applyBorder="1" applyAlignment="1"/>
    <xf numFmtId="1" fontId="104" fillId="0" borderId="4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Alignment="1" applyProtection="1">
      <protection locked="0"/>
    </xf>
    <xf numFmtId="1" fontId="0" fillId="2" borderId="0" xfId="0" applyNumberFormat="1" applyFont="1" applyFill="1"/>
    <xf numFmtId="1" fontId="0" fillId="2" borderId="0" xfId="0" applyNumberFormat="1" applyFill="1"/>
    <xf numFmtId="1" fontId="105" fillId="2" borderId="0" xfId="0" applyNumberFormat="1" applyFont="1" applyFill="1"/>
    <xf numFmtId="1" fontId="0" fillId="2" borderId="0" xfId="0" applyNumberFormat="1" applyFont="1" applyFill="1" applyAlignment="1"/>
    <xf numFmtId="1" fontId="106" fillId="2" borderId="0" xfId="0" applyNumberFormat="1" applyFont="1" applyFill="1"/>
    <xf numFmtId="1" fontId="105" fillId="2" borderId="4" xfId="0" applyNumberFormat="1" applyFont="1" applyFill="1" applyBorder="1"/>
    <xf numFmtId="1" fontId="107" fillId="2" borderId="4" xfId="0" applyNumberFormat="1" applyFont="1" applyFill="1" applyBorder="1"/>
    <xf numFmtId="1" fontId="107" fillId="2" borderId="4" xfId="0" applyNumberFormat="1" applyFont="1" applyFill="1" applyBorder="1" applyAlignment="1">
      <alignment horizontal="center"/>
    </xf>
    <xf numFmtId="1" fontId="107" fillId="2" borderId="4" xfId="0" applyNumberFormat="1" applyFont="1" applyFill="1" applyBorder="1" applyAlignment="1">
      <alignment vertical="top" wrapText="1"/>
    </xf>
    <xf numFmtId="1" fontId="108" fillId="2" borderId="0" xfId="0" applyNumberFormat="1" applyFont="1" applyFill="1"/>
    <xf numFmtId="1" fontId="109" fillId="2" borderId="0" xfId="0" applyNumberFormat="1" applyFont="1" applyFill="1"/>
    <xf numFmtId="1" fontId="107" fillId="2" borderId="0" xfId="0" applyNumberFormat="1" applyFont="1" applyFill="1"/>
    <xf numFmtId="1" fontId="0" fillId="0" borderId="0" xfId="0" applyNumberFormat="1"/>
    <xf numFmtId="1" fontId="0" fillId="2" borderId="4" xfId="0" applyNumberFormat="1" applyFont="1" applyFill="1" applyBorder="1"/>
    <xf numFmtId="1" fontId="0" fillId="2" borderId="4" xfId="0" applyNumberFormat="1" applyFont="1" applyFill="1" applyBorder="1" applyAlignment="1">
      <alignment horizontal="left"/>
    </xf>
    <xf numFmtId="1" fontId="0" fillId="2" borderId="1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" fontId="110" fillId="2" borderId="4" xfId="0" applyNumberFormat="1" applyFont="1" applyFill="1" applyBorder="1"/>
    <xf numFmtId="1" fontId="0" fillId="2" borderId="4" xfId="0" applyNumberFormat="1" applyFill="1" applyBorder="1"/>
    <xf numFmtId="1" fontId="109" fillId="2" borderId="4" xfId="0" applyNumberFormat="1" applyFont="1" applyFill="1" applyBorder="1"/>
    <xf numFmtId="1" fontId="109" fillId="2" borderId="4" xfId="0" applyNumberFormat="1" applyFont="1" applyFill="1" applyBorder="1" applyAlignment="1">
      <alignment horizontal="center"/>
    </xf>
    <xf numFmtId="2" fontId="0" fillId="2" borderId="4" xfId="0" applyNumberFormat="1" applyFill="1" applyBorder="1"/>
    <xf numFmtId="1" fontId="109" fillId="2" borderId="4" xfId="0" applyNumberFormat="1" applyFont="1" applyFill="1" applyBorder="1" applyAlignment="1">
      <alignment wrapText="1"/>
    </xf>
    <xf numFmtId="1" fontId="108" fillId="2" borderId="0" xfId="0" applyNumberFormat="1" applyFont="1" applyFill="1" applyAlignment="1">
      <alignment horizontal="left" wrapText="1"/>
    </xf>
    <xf numFmtId="0" fontId="53" fillId="0" borderId="4" xfId="0" applyFont="1" applyFill="1" applyBorder="1"/>
    <xf numFmtId="0" fontId="69" fillId="0" borderId="4" xfId="0" applyFont="1" applyFill="1" applyBorder="1"/>
    <xf numFmtId="0" fontId="53" fillId="0" borderId="4" xfId="0" applyFont="1" applyFill="1" applyBorder="1" applyAlignment="1">
      <alignment horizontal="left" vertical="top" wrapText="1"/>
    </xf>
    <xf numFmtId="0" fontId="53" fillId="0" borderId="4" xfId="0" applyFont="1" applyFill="1" applyBorder="1" applyAlignment="1"/>
    <xf numFmtId="0" fontId="53" fillId="0" borderId="4" xfId="0" applyFont="1" applyFill="1" applyBorder="1" applyAlignment="1">
      <alignment wrapText="1"/>
    </xf>
    <xf numFmtId="1" fontId="53" fillId="0" borderId="4" xfId="0" applyNumberFormat="1" applyFont="1" applyFill="1" applyBorder="1" applyAlignment="1">
      <alignment horizontal="right"/>
    </xf>
    <xf numFmtId="1" fontId="69" fillId="0" borderId="4" xfId="0" applyNumberFormat="1" applyFont="1" applyFill="1" applyBorder="1" applyAlignment="1">
      <alignment horizontal="right"/>
    </xf>
    <xf numFmtId="1" fontId="69" fillId="0" borderId="4" xfId="0" applyNumberFormat="1" applyFont="1" applyFill="1" applyBorder="1"/>
    <xf numFmtId="0" fontId="69" fillId="0" borderId="4" xfId="0" applyFont="1" applyFill="1" applyBorder="1" applyAlignment="1">
      <alignment horizontal="left"/>
    </xf>
    <xf numFmtId="0" fontId="53" fillId="0" borderId="4" xfId="0" applyFont="1" applyFill="1" applyBorder="1" applyAlignment="1">
      <alignment horizontal="left"/>
    </xf>
    <xf numFmtId="0" fontId="69" fillId="0" borderId="4" xfId="0" applyFont="1" applyFill="1" applyBorder="1" applyAlignment="1">
      <alignment horizontal="left" wrapText="1"/>
    </xf>
    <xf numFmtId="0" fontId="53" fillId="0" borderId="4" xfId="0" applyFont="1" applyFill="1" applyBorder="1" applyAlignment="1">
      <alignment horizontal="left" wrapText="1"/>
    </xf>
    <xf numFmtId="0" fontId="69" fillId="0" borderId="4" xfId="0" applyFont="1" applyFill="1" applyBorder="1" applyAlignment="1"/>
    <xf numFmtId="1" fontId="53" fillId="0" borderId="4" xfId="0" applyNumberFormat="1" applyFont="1" applyFill="1" applyBorder="1" applyAlignment="1"/>
    <xf numFmtId="0" fontId="53" fillId="0" borderId="4" xfId="0" applyFont="1" applyFill="1" applyBorder="1" applyAlignment="1">
      <alignment horizontal="right" wrapText="1"/>
    </xf>
    <xf numFmtId="0" fontId="111" fillId="0" borderId="0" xfId="0" applyNumberFormat="1" applyFont="1" applyFill="1" applyAlignment="1"/>
    <xf numFmtId="0" fontId="111" fillId="0" borderId="0" xfId="0" applyNumberFormat="1" applyFont="1" applyFill="1" applyAlignment="1">
      <alignment horizontal="center"/>
    </xf>
    <xf numFmtId="0" fontId="111" fillId="0" borderId="0" xfId="0" applyFont="1" applyFill="1"/>
    <xf numFmtId="0" fontId="111" fillId="0" borderId="0" xfId="0" applyNumberFormat="1" applyFont="1" applyFill="1"/>
    <xf numFmtId="1" fontId="111" fillId="0" borderId="0" xfId="0" applyNumberFormat="1" applyFont="1" applyFill="1" applyAlignment="1"/>
    <xf numFmtId="0" fontId="43" fillId="0" borderId="0" xfId="0" applyNumberFormat="1" applyFont="1" applyFill="1" applyAlignment="1"/>
    <xf numFmtId="0" fontId="111" fillId="0" borderId="0" xfId="0" applyFont="1" applyFill="1" applyBorder="1"/>
    <xf numFmtId="0" fontId="111" fillId="0" borderId="8" xfId="0" applyNumberFormat="1" applyFont="1" applyFill="1" applyBorder="1" applyAlignment="1"/>
    <xf numFmtId="0" fontId="111" fillId="0" borderId="21" xfId="0" applyNumberFormat="1" applyFont="1" applyFill="1" applyBorder="1" applyAlignment="1"/>
    <xf numFmtId="0" fontId="111" fillId="0" borderId="11" xfId="0" applyNumberFormat="1" applyFont="1" applyFill="1" applyBorder="1" applyAlignment="1"/>
    <xf numFmtId="0" fontId="111" fillId="0" borderId="11" xfId="0" applyFont="1" applyFill="1" applyBorder="1"/>
    <xf numFmtId="0" fontId="111" fillId="0" borderId="10" xfId="0" applyNumberFormat="1" applyFont="1" applyFill="1" applyBorder="1" applyAlignment="1"/>
    <xf numFmtId="0" fontId="111" fillId="0" borderId="5" xfId="0" applyNumberFormat="1" applyFont="1" applyFill="1" applyBorder="1" applyAlignment="1"/>
    <xf numFmtId="0" fontId="111" fillId="0" borderId="5" xfId="0" applyNumberFormat="1" applyFont="1" applyFill="1" applyBorder="1" applyAlignment="1">
      <alignment horizontal="centerContinuous" vertical="center"/>
    </xf>
    <xf numFmtId="0" fontId="111" fillId="0" borderId="24" xfId="0" applyNumberFormat="1" applyFont="1" applyFill="1" applyBorder="1" applyAlignment="1"/>
    <xf numFmtId="0" fontId="111" fillId="0" borderId="5" xfId="0" applyFont="1" applyFill="1" applyBorder="1"/>
    <xf numFmtId="0" fontId="84" fillId="0" borderId="9" xfId="0" applyNumberFormat="1" applyFont="1" applyFill="1" applyBorder="1" applyAlignment="1">
      <alignment horizontal="center" vertical="top" wrapText="1"/>
    </xf>
    <xf numFmtId="0" fontId="84" fillId="0" borderId="10" xfId="0" applyNumberFormat="1" applyFont="1" applyFill="1" applyBorder="1" applyAlignment="1">
      <alignment horizontal="center" vertical="top" wrapText="1"/>
    </xf>
    <xf numFmtId="0" fontId="84" fillId="0" borderId="0" xfId="0" applyNumberFormat="1" applyFont="1" applyFill="1" applyAlignment="1"/>
    <xf numFmtId="0" fontId="84" fillId="0" borderId="0" xfId="0" applyFont="1" applyFill="1"/>
    <xf numFmtId="0" fontId="111" fillId="0" borderId="4" xfId="0" applyNumberFormat="1" applyFont="1" applyFill="1" applyBorder="1" applyAlignment="1">
      <alignment horizontal="center"/>
    </xf>
    <xf numFmtId="0" fontId="111" fillId="0" borderId="1" xfId="0" applyNumberFormat="1" applyFont="1" applyFill="1" applyBorder="1" applyAlignment="1">
      <alignment horizontal="center"/>
    </xf>
    <xf numFmtId="0" fontId="111" fillId="0" borderId="4" xfId="0" applyNumberFormat="1" applyFont="1" applyFill="1" applyBorder="1" applyAlignment="1"/>
    <xf numFmtId="0" fontId="111" fillId="0" borderId="4" xfId="0" applyNumberFormat="1" applyFont="1" applyFill="1" applyBorder="1"/>
    <xf numFmtId="0" fontId="111" fillId="0" borderId="1" xfId="0" applyNumberFormat="1" applyFont="1" applyFill="1" applyBorder="1"/>
    <xf numFmtId="0" fontId="111" fillId="0" borderId="1" xfId="0" applyNumberFormat="1" applyFont="1" applyFill="1" applyBorder="1" applyAlignment="1"/>
    <xf numFmtId="0" fontId="111" fillId="0" borderId="4" xfId="0" applyNumberFormat="1" applyFont="1" applyFill="1" applyBorder="1" applyAlignment="1">
      <alignment vertical="top"/>
    </xf>
    <xf numFmtId="0" fontId="111" fillId="0" borderId="1" xfId="0" applyNumberFormat="1" applyFont="1" applyFill="1" applyBorder="1" applyAlignment="1">
      <alignment wrapText="1"/>
    </xf>
    <xf numFmtId="0" fontId="111" fillId="0" borderId="1" xfId="0" applyNumberFormat="1" applyFont="1" applyFill="1" applyBorder="1" applyAlignment="1">
      <alignment horizontal="left" wrapText="1"/>
    </xf>
    <xf numFmtId="0" fontId="111" fillId="0" borderId="4" xfId="0" applyNumberFormat="1" applyFont="1" applyFill="1" applyBorder="1" applyAlignment="1">
      <alignment vertical="center"/>
    </xf>
    <xf numFmtId="0" fontId="111" fillId="0" borderId="1" xfId="0" applyNumberFormat="1" applyFont="1" applyFill="1" applyBorder="1" applyAlignment="1">
      <alignment vertical="top" wrapText="1"/>
    </xf>
    <xf numFmtId="0" fontId="111" fillId="0" borderId="0" xfId="0" applyNumberFormat="1" applyFont="1" applyFill="1" applyBorder="1"/>
    <xf numFmtId="0" fontId="111" fillId="0" borderId="0" xfId="0" applyNumberFormat="1" applyFont="1" applyFill="1" applyBorder="1" applyAlignment="1"/>
    <xf numFmtId="0" fontId="111" fillId="0" borderId="1" xfId="0" applyNumberFormat="1" applyFont="1" applyFill="1" applyBorder="1" applyAlignment="1">
      <alignment horizontal="left" vertical="top" wrapText="1"/>
    </xf>
    <xf numFmtId="0" fontId="111" fillId="0" borderId="4" xfId="0" applyNumberFormat="1" applyFont="1" applyFill="1" applyBorder="1" applyAlignment="1">
      <alignment horizontal="center" vertical="center"/>
    </xf>
    <xf numFmtId="0" fontId="111" fillId="0" borderId="4" xfId="0" applyNumberFormat="1" applyFont="1" applyFill="1" applyBorder="1" applyAlignment="1">
      <alignment vertical="top" wrapText="1"/>
    </xf>
    <xf numFmtId="0" fontId="42" fillId="5" borderId="10" xfId="0" applyNumberFormat="1" applyFont="1" applyFill="1" applyBorder="1" applyAlignment="1"/>
    <xf numFmtId="0" fontId="42" fillId="5" borderId="24" xfId="0" applyNumberFormat="1" applyFont="1" applyFill="1" applyBorder="1" applyAlignment="1"/>
    <xf numFmtId="0" fontId="6" fillId="5" borderId="9" xfId="0" applyNumberFormat="1" applyFont="1" applyFill="1" applyBorder="1" applyAlignment="1">
      <alignment horizontal="center" vertical="top" wrapText="1"/>
    </xf>
    <xf numFmtId="0" fontId="43" fillId="5" borderId="4" xfId="0" applyNumberFormat="1" applyFont="1" applyFill="1" applyBorder="1" applyAlignment="1"/>
    <xf numFmtId="0" fontId="84" fillId="5" borderId="9" xfId="0" applyNumberFormat="1" applyFont="1" applyFill="1" applyBorder="1" applyAlignment="1">
      <alignment horizontal="center" vertical="top" wrapText="1"/>
    </xf>
    <xf numFmtId="0" fontId="111" fillId="5" borderId="4" xfId="0" applyNumberFormat="1" applyFont="1" applyFill="1" applyBorder="1" applyAlignment="1"/>
    <xf numFmtId="0" fontId="111" fillId="5" borderId="8" xfId="0" applyNumberFormat="1" applyFont="1" applyFill="1" applyBorder="1" applyAlignment="1"/>
    <xf numFmtId="0" fontId="111" fillId="5" borderId="21" xfId="0" applyNumberFormat="1" applyFont="1" applyFill="1" applyBorder="1" applyAlignment="1"/>
    <xf numFmtId="0" fontId="111" fillId="5" borderId="10" xfId="0" applyNumberFormat="1" applyFont="1" applyFill="1" applyBorder="1" applyAlignment="1"/>
    <xf numFmtId="0" fontId="111" fillId="5" borderId="24" xfId="0" applyNumberFormat="1" applyFont="1" applyFill="1" applyBorder="1" applyAlignment="1"/>
    <xf numFmtId="0" fontId="85" fillId="0" borderId="0" xfId="0" applyFont="1"/>
    <xf numFmtId="0" fontId="112" fillId="0" borderId="4" xfId="0" applyNumberFormat="1" applyFont="1" applyBorder="1" applyAlignment="1">
      <alignment horizontal="center"/>
    </xf>
    <xf numFmtId="0" fontId="85" fillId="0" borderId="4" xfId="0" applyNumberFormat="1" applyFont="1" applyBorder="1" applyAlignment="1"/>
    <xf numFmtId="0" fontId="85" fillId="0" borderId="4" xfId="0" applyNumberFormat="1" applyFont="1" applyBorder="1"/>
    <xf numFmtId="0" fontId="84" fillId="0" borderId="0" xfId="0" applyNumberFormat="1" applyFont="1" applyBorder="1" applyAlignment="1"/>
    <xf numFmtId="0" fontId="84" fillId="0" borderId="4" xfId="0" applyNumberFormat="1" applyFont="1" applyBorder="1" applyAlignment="1">
      <alignment horizontal="centerContinuous" vertical="center"/>
    </xf>
    <xf numFmtId="0" fontId="104" fillId="0" borderId="4" xfId="0" applyNumberFormat="1" applyFont="1" applyBorder="1" applyAlignment="1">
      <alignment horizontal="center" vertical="top" wrapText="1"/>
    </xf>
    <xf numFmtId="0" fontId="113" fillId="0" borderId="0" xfId="0" applyFont="1"/>
    <xf numFmtId="0" fontId="85" fillId="0" borderId="1" xfId="0" applyNumberFormat="1" applyFont="1" applyBorder="1" applyAlignment="1"/>
    <xf numFmtId="0" fontId="84" fillId="0" borderId="4" xfId="0" applyFont="1" applyBorder="1"/>
    <xf numFmtId="0" fontId="85" fillId="0" borderId="0" xfId="0" applyFont="1" applyBorder="1"/>
    <xf numFmtId="0" fontId="85" fillId="0" borderId="4" xfId="0" applyNumberFormat="1" applyFont="1" applyBorder="1" applyAlignment="1">
      <alignment vertical="top"/>
    </xf>
    <xf numFmtId="0" fontId="85" fillId="0" borderId="1" xfId="0" applyNumberFormat="1" applyFont="1" applyBorder="1" applyAlignment="1">
      <alignment vertical="top" wrapText="1"/>
    </xf>
    <xf numFmtId="0" fontId="85" fillId="0" borderId="1" xfId="0" applyNumberFormat="1" applyFont="1" applyBorder="1" applyAlignment="1">
      <alignment horizontal="left" wrapText="1"/>
    </xf>
    <xf numFmtId="0" fontId="85" fillId="0" borderId="1" xfId="0" applyNumberFormat="1" applyFont="1" applyBorder="1" applyAlignment="1">
      <alignment wrapText="1"/>
    </xf>
    <xf numFmtId="0" fontId="85" fillId="0" borderId="4" xfId="0" applyNumberFormat="1" applyFont="1" applyBorder="1" applyAlignment="1">
      <alignment wrapText="1"/>
    </xf>
    <xf numFmtId="0" fontId="84" fillId="0" borderId="4" xfId="0" applyNumberFormat="1" applyFont="1" applyBorder="1" applyAlignment="1">
      <alignment horizontal="center" vertical="center"/>
    </xf>
    <xf numFmtId="0" fontId="84" fillId="0" borderId="4" xfId="0" applyNumberFormat="1" applyFont="1" applyBorder="1" applyAlignment="1">
      <alignment wrapText="1"/>
    </xf>
    <xf numFmtId="0" fontId="85" fillId="0" borderId="0" xfId="0" applyNumberFormat="1" applyFont="1" applyBorder="1"/>
    <xf numFmtId="0" fontId="85" fillId="0" borderId="0" xfId="0" applyNumberFormat="1" applyFont="1" applyAlignment="1"/>
    <xf numFmtId="0" fontId="85" fillId="0" borderId="0" xfId="0" applyNumberFormat="1" applyFont="1"/>
    <xf numFmtId="0" fontId="104" fillId="0" borderId="4" xfId="0" applyNumberFormat="1" applyFont="1" applyFill="1" applyBorder="1" applyAlignment="1" applyProtection="1">
      <alignment horizontal="center"/>
      <protection locked="0"/>
    </xf>
    <xf numFmtId="0" fontId="104" fillId="0" borderId="4" xfId="0" applyFont="1" applyBorder="1" applyAlignment="1" applyProtection="1">
      <alignment horizontal="center"/>
    </xf>
    <xf numFmtId="0" fontId="104" fillId="0" borderId="4" xfId="0" applyFont="1" applyBorder="1" applyAlignment="1" applyProtection="1">
      <alignment horizontal="left"/>
    </xf>
    <xf numFmtId="0" fontId="113" fillId="0" borderId="4" xfId="0" applyFont="1" applyBorder="1"/>
    <xf numFmtId="0" fontId="113" fillId="0" borderId="4" xfId="0" applyFont="1" applyBorder="1" applyAlignment="1" applyProtection="1">
      <alignment horizontal="center"/>
    </xf>
    <xf numFmtId="0" fontId="113" fillId="0" borderId="4" xfId="0" applyFont="1" applyBorder="1" applyAlignment="1" applyProtection="1">
      <alignment horizontal="left"/>
    </xf>
    <xf numFmtId="0" fontId="113" fillId="2" borderId="4" xfId="0" applyFont="1" applyFill="1" applyBorder="1" applyAlignment="1" applyProtection="1">
      <alignment horizontal="center"/>
    </xf>
    <xf numFmtId="0" fontId="113" fillId="2" borderId="4" xfId="0" applyFont="1" applyFill="1" applyBorder="1" applyAlignment="1" applyProtection="1">
      <alignment horizontal="left"/>
    </xf>
    <xf numFmtId="0" fontId="113" fillId="2" borderId="0" xfId="0" applyFont="1" applyFill="1"/>
    <xf numFmtId="0" fontId="104" fillId="0" borderId="4" xfId="0" applyFont="1" applyBorder="1" applyAlignment="1">
      <alignment horizontal="center"/>
    </xf>
    <xf numFmtId="0" fontId="104" fillId="0" borderId="4" xfId="0" applyFont="1" applyBorder="1"/>
    <xf numFmtId="1" fontId="113" fillId="0" borderId="4" xfId="0" applyNumberFormat="1" applyFont="1" applyBorder="1"/>
    <xf numFmtId="0" fontId="85" fillId="0" borderId="4" xfId="0" applyFont="1" applyFill="1" applyBorder="1" applyAlignment="1" applyProtection="1">
      <alignment horizontal="center"/>
    </xf>
    <xf numFmtId="0" fontId="85" fillId="0" borderId="4" xfId="0" applyFont="1" applyFill="1" applyBorder="1" applyAlignment="1" applyProtection="1">
      <alignment horizontal="left"/>
    </xf>
    <xf numFmtId="0" fontId="87" fillId="0" borderId="4" xfId="0" applyFont="1" applyFill="1" applyBorder="1" applyAlignment="1" applyProtection="1">
      <alignment horizontal="left"/>
    </xf>
    <xf numFmtId="0" fontId="84" fillId="0" borderId="4" xfId="0" applyFont="1" applyFill="1" applyBorder="1" applyAlignment="1" applyProtection="1">
      <alignment horizontal="left"/>
    </xf>
    <xf numFmtId="1" fontId="104" fillId="0" borderId="4" xfId="0" applyNumberFormat="1" applyFont="1" applyBorder="1"/>
    <xf numFmtId="0" fontId="113" fillId="0" borderId="4" xfId="0" applyFont="1" applyBorder="1" applyAlignment="1">
      <alignment horizontal="center"/>
    </xf>
    <xf numFmtId="0" fontId="85" fillId="0" borderId="4" xfId="0" applyFont="1" applyBorder="1" applyAlignment="1" applyProtection="1">
      <alignment horizontal="left"/>
    </xf>
    <xf numFmtId="0" fontId="89" fillId="0" borderId="4" xfId="0" applyFont="1" applyFill="1" applyBorder="1" applyAlignment="1" applyProtection="1">
      <alignment horizontal="left"/>
    </xf>
    <xf numFmtId="10" fontId="104" fillId="0" borderId="4" xfId="0" applyNumberFormat="1" applyFont="1" applyBorder="1"/>
    <xf numFmtId="0" fontId="116" fillId="0" borderId="4" xfId="0" applyFont="1" applyBorder="1"/>
    <xf numFmtId="10" fontId="116" fillId="0" borderId="4" xfId="0" applyNumberFormat="1" applyFont="1" applyBorder="1"/>
    <xf numFmtId="0" fontId="115" fillId="0" borderId="4" xfId="0" applyFont="1" applyBorder="1"/>
    <xf numFmtId="2" fontId="113" fillId="0" borderId="4" xfId="0" applyNumberFormat="1" applyFont="1" applyBorder="1"/>
    <xf numFmtId="0" fontId="87" fillId="0" borderId="4" xfId="0" applyFont="1" applyFill="1" applyBorder="1" applyAlignment="1" applyProtection="1">
      <alignment horizontal="center"/>
    </xf>
    <xf numFmtId="0" fontId="84" fillId="0" borderId="4" xfId="0" applyFont="1" applyFill="1" applyBorder="1" applyAlignment="1" applyProtection="1">
      <alignment horizontal="center"/>
    </xf>
    <xf numFmtId="2" fontId="104" fillId="0" borderId="4" xfId="0" applyNumberFormat="1" applyFont="1" applyBorder="1"/>
    <xf numFmtId="0" fontId="113" fillId="0" borderId="4" xfId="0" applyFont="1" applyFill="1" applyBorder="1" applyAlignment="1" applyProtection="1">
      <alignment horizontal="left"/>
      <protection locked="0"/>
    </xf>
    <xf numFmtId="0" fontId="117" fillId="0" borderId="0" xfId="0" applyFont="1"/>
    <xf numFmtId="1" fontId="113" fillId="0" borderId="4" xfId="0" applyNumberFormat="1" applyFont="1" applyBorder="1" applyAlignment="1">
      <alignment horizontal="center"/>
    </xf>
    <xf numFmtId="0" fontId="84" fillId="0" borderId="0" xfId="0" applyFont="1" applyAlignment="1">
      <alignment horizontal="center" wrapText="1"/>
    </xf>
    <xf numFmtId="0" fontId="84" fillId="0" borderId="11" xfId="0" applyNumberFormat="1" applyFont="1" applyFill="1" applyBorder="1" applyAlignment="1" applyProtection="1">
      <alignment horizontal="center" wrapText="1"/>
      <protection locked="0"/>
    </xf>
    <xf numFmtId="0" fontId="85" fillId="0" borderId="9" xfId="0" applyFont="1" applyBorder="1" applyAlignment="1" applyProtection="1">
      <alignment horizontal="center" vertical="center" wrapText="1"/>
    </xf>
    <xf numFmtId="0" fontId="85" fillId="0" borderId="9" xfId="0" applyFont="1" applyBorder="1" applyAlignment="1" applyProtection="1">
      <alignment horizontal="center" vertical="center"/>
    </xf>
    <xf numFmtId="0" fontId="84" fillId="0" borderId="9" xfId="0" applyFont="1" applyBorder="1" applyAlignment="1" applyProtection="1">
      <alignment horizontal="center" vertical="center"/>
    </xf>
    <xf numFmtId="0" fontId="84" fillId="0" borderId="9" xfId="0" applyFont="1" applyFill="1" applyBorder="1" applyAlignment="1" applyProtection="1">
      <alignment horizontal="center" vertical="center" wrapText="1"/>
    </xf>
    <xf numFmtId="0" fontId="85" fillId="0" borderId="4" xfId="0" applyFont="1" applyBorder="1" applyAlignment="1" applyProtection="1">
      <alignment horizontal="center"/>
    </xf>
    <xf numFmtId="0" fontId="84" fillId="0" borderId="4" xfId="0" applyFont="1" applyBorder="1" applyAlignment="1" applyProtection="1">
      <alignment horizontal="left"/>
    </xf>
    <xf numFmtId="0" fontId="85" fillId="0" borderId="4" xfId="0" applyFont="1" applyBorder="1"/>
    <xf numFmtId="2" fontId="85" fillId="0" borderId="4" xfId="0" applyNumberFormat="1" applyFont="1" applyBorder="1"/>
    <xf numFmtId="0" fontId="84" fillId="0" borderId="4" xfId="0" applyFont="1" applyBorder="1" applyAlignment="1" applyProtection="1">
      <alignment horizontal="center"/>
    </xf>
    <xf numFmtId="0" fontId="85" fillId="0" borderId="4" xfId="0" applyFont="1" applyBorder="1" applyAlignment="1" applyProtection="1">
      <alignment horizontal="right"/>
    </xf>
    <xf numFmtId="1" fontId="85" fillId="0" borderId="4" xfId="0" applyNumberFormat="1" applyFont="1" applyBorder="1" applyAlignment="1">
      <alignment horizontal="right"/>
    </xf>
    <xf numFmtId="2" fontId="85" fillId="0" borderId="4" xfId="0" applyNumberFormat="1" applyFont="1" applyBorder="1" applyAlignment="1">
      <alignment horizontal="right"/>
    </xf>
    <xf numFmtId="0" fontId="85" fillId="0" borderId="4" xfId="0" applyFont="1" applyBorder="1" applyAlignment="1">
      <alignment horizontal="center"/>
    </xf>
    <xf numFmtId="0" fontId="84" fillId="0" borderId="4" xfId="0" applyFont="1" applyBorder="1" applyAlignment="1" applyProtection="1">
      <alignment horizontal="right"/>
    </xf>
    <xf numFmtId="2" fontId="84" fillId="0" borderId="4" xfId="0" applyNumberFormat="1" applyFont="1" applyBorder="1" applyAlignment="1" applyProtection="1">
      <alignment horizontal="right"/>
    </xf>
    <xf numFmtId="1" fontId="84" fillId="0" borderId="4" xfId="0" applyNumberFormat="1" applyFont="1" applyBorder="1" applyAlignment="1">
      <alignment horizontal="right"/>
    </xf>
    <xf numFmtId="2" fontId="84" fillId="0" borderId="4" xfId="0" applyNumberFormat="1" applyFont="1" applyBorder="1" applyAlignment="1">
      <alignment horizontal="right"/>
    </xf>
    <xf numFmtId="0" fontId="84" fillId="0" borderId="4" xfId="0" applyFont="1" applyBorder="1" applyAlignment="1">
      <alignment horizontal="center"/>
    </xf>
    <xf numFmtId="0" fontId="85" fillId="0" borderId="4" xfId="0" applyFont="1" applyFill="1" applyBorder="1" applyAlignment="1" applyProtection="1">
      <alignment horizontal="right"/>
    </xf>
    <xf numFmtId="2" fontId="85" fillId="0" borderId="4" xfId="0" applyNumberFormat="1" applyFont="1" applyFill="1" applyBorder="1" applyAlignment="1" applyProtection="1">
      <alignment horizontal="right"/>
    </xf>
    <xf numFmtId="1" fontId="85" fillId="0" borderId="4" xfId="0" applyNumberFormat="1" applyFont="1" applyFill="1" applyBorder="1" applyAlignment="1" applyProtection="1">
      <alignment horizontal="right"/>
    </xf>
    <xf numFmtId="0" fontId="84" fillId="0" borderId="4" xfId="0" applyFont="1" applyFill="1" applyBorder="1" applyAlignment="1" applyProtection="1">
      <alignment horizontal="right"/>
    </xf>
    <xf numFmtId="1" fontId="84" fillId="0" borderId="4" xfId="0" applyNumberFormat="1" applyFont="1" applyFill="1" applyBorder="1" applyAlignment="1" applyProtection="1">
      <alignment horizontal="right"/>
    </xf>
    <xf numFmtId="2" fontId="84" fillId="0" borderId="4" xfId="0" applyNumberFormat="1" applyFont="1" applyFill="1" applyBorder="1" applyAlignment="1" applyProtection="1">
      <alignment horizontal="right"/>
    </xf>
    <xf numFmtId="0" fontId="100" fillId="0" borderId="4" xfId="0" applyFont="1" applyBorder="1" applyAlignment="1" applyProtection="1">
      <alignment horizontal="left"/>
    </xf>
    <xf numFmtId="0" fontId="118" fillId="0" borderId="4" xfId="0" applyFont="1" applyFill="1" applyBorder="1" applyAlignment="1" applyProtection="1">
      <alignment horizontal="center"/>
    </xf>
    <xf numFmtId="0" fontId="85" fillId="0" borderId="1" xfId="0" applyFont="1" applyBorder="1" applyAlignment="1" applyProtection="1"/>
    <xf numFmtId="0" fontId="119" fillId="0" borderId="0" xfId="0" applyFont="1"/>
    <xf numFmtId="0" fontId="120" fillId="0" borderId="0" xfId="0" applyFont="1"/>
    <xf numFmtId="0" fontId="121" fillId="0" borderId="4" xfId="0" applyNumberFormat="1" applyFont="1" applyBorder="1" applyAlignment="1">
      <alignment vertical="top" wrapText="1"/>
    </xf>
    <xf numFmtId="0" fontId="122" fillId="0" borderId="4" xfId="2" applyFont="1" applyFill="1" applyBorder="1" applyAlignment="1">
      <alignment horizontal="right" wrapText="1"/>
    </xf>
    <xf numFmtId="0" fontId="12" fillId="0" borderId="4" xfId="2" applyFont="1" applyFill="1" applyBorder="1" applyAlignment="1">
      <alignment horizontal="left" wrapText="1"/>
    </xf>
    <xf numFmtId="0" fontId="123" fillId="0" borderId="4" xfId="0" applyFont="1" applyBorder="1" applyAlignment="1">
      <alignment wrapText="1"/>
    </xf>
    <xf numFmtId="0" fontId="123" fillId="0" borderId="4" xfId="0" applyFont="1" applyBorder="1" applyAlignment="1">
      <alignment vertical="top" wrapText="1"/>
    </xf>
    <xf numFmtId="0" fontId="122" fillId="0" borderId="4" xfId="2" applyFont="1" applyFill="1" applyBorder="1" applyAlignment="1">
      <alignment horizontal="left" wrapText="1"/>
    </xf>
    <xf numFmtId="0" fontId="124" fillId="0" borderId="4" xfId="0" applyNumberFormat="1" applyFont="1" applyFill="1" applyBorder="1" applyAlignment="1" applyProtection="1">
      <alignment horizontal="right"/>
    </xf>
    <xf numFmtId="2" fontId="123" fillId="0" borderId="4" xfId="0" applyNumberFormat="1" applyFont="1" applyBorder="1" applyAlignment="1">
      <alignment vertical="top" wrapText="1"/>
    </xf>
    <xf numFmtId="0" fontId="12" fillId="0" borderId="4" xfId="2" applyFont="1" applyFill="1" applyBorder="1" applyAlignment="1">
      <alignment horizontal="right" wrapText="1"/>
    </xf>
    <xf numFmtId="0" fontId="124" fillId="0" borderId="4" xfId="0" applyNumberFormat="1" applyFont="1" applyBorder="1" applyAlignment="1" applyProtection="1">
      <alignment horizontal="right"/>
    </xf>
    <xf numFmtId="0" fontId="119" fillId="0" borderId="4" xfId="0" applyFont="1" applyBorder="1"/>
    <xf numFmtId="2" fontId="119" fillId="0" borderId="4" xfId="0" applyNumberFormat="1" applyFont="1" applyBorder="1"/>
    <xf numFmtId="0" fontId="124" fillId="0" borderId="4" xfId="0" applyFont="1" applyBorder="1"/>
    <xf numFmtId="0" fontId="92" fillId="0" borderId="4" xfId="0" applyNumberFormat="1" applyFont="1" applyBorder="1" applyAlignment="1" applyProtection="1">
      <alignment horizontal="center"/>
    </xf>
    <xf numFmtId="1" fontId="47" fillId="0" borderId="4" xfId="0" applyNumberFormat="1" applyFont="1" applyBorder="1" applyAlignment="1" applyProtection="1"/>
    <xf numFmtId="0" fontId="93" fillId="0" borderId="4" xfId="0" applyNumberFormat="1" applyFont="1" applyBorder="1" applyAlignment="1" applyProtection="1">
      <alignment horizontal="center"/>
    </xf>
    <xf numFmtId="0" fontId="93" fillId="0" borderId="4" xfId="0" applyNumberFormat="1" applyFont="1" applyBorder="1" applyAlignment="1" applyProtection="1"/>
    <xf numFmtId="1" fontId="42" fillId="0" borderId="4" xfId="0" applyNumberFormat="1" applyFont="1" applyBorder="1" applyAlignment="1" applyProtection="1"/>
    <xf numFmtId="0" fontId="42" fillId="0" borderId="0" xfId="0" applyNumberFormat="1" applyFont="1" applyAlignment="1" applyProtection="1">
      <alignment horizontal="center"/>
    </xf>
    <xf numFmtId="0" fontId="93" fillId="0" borderId="7" xfId="0" applyNumberFormat="1" applyFont="1" applyBorder="1" applyAlignment="1" applyProtection="1">
      <alignment vertical="center" wrapText="1"/>
    </xf>
    <xf numFmtId="0" fontId="93" fillId="0" borderId="7" xfId="0" applyNumberFormat="1" applyFont="1" applyBorder="1" applyAlignment="1" applyProtection="1">
      <alignment vertical="center"/>
    </xf>
    <xf numFmtId="0" fontId="93" fillId="0" borderId="6" xfId="0" applyNumberFormat="1" applyFont="1" applyBorder="1" applyAlignment="1" applyProtection="1">
      <alignment vertical="center" wrapText="1"/>
    </xf>
    <xf numFmtId="0" fontId="93" fillId="0" borderId="6" xfId="0" applyNumberFormat="1" applyFont="1" applyBorder="1" applyAlignment="1" applyProtection="1">
      <alignment vertical="center"/>
    </xf>
    <xf numFmtId="0" fontId="93" fillId="0" borderId="9" xfId="0" applyNumberFormat="1" applyFont="1" applyBorder="1" applyAlignment="1" applyProtection="1">
      <alignment vertical="center" wrapText="1"/>
    </xf>
    <xf numFmtId="0" fontId="93" fillId="0" borderId="9" xfId="0" applyNumberFormat="1" applyFont="1" applyBorder="1" applyAlignment="1" applyProtection="1">
      <alignment vertical="center"/>
    </xf>
    <xf numFmtId="0" fontId="93" fillId="0" borderId="4" xfId="0" applyNumberFormat="1" applyFont="1" applyBorder="1" applyAlignment="1" applyProtection="1">
      <alignment horizontal="center" wrapText="1"/>
    </xf>
    <xf numFmtId="1" fontId="47" fillId="0" borderId="4" xfId="0" applyNumberFormat="1" applyFont="1" applyBorder="1" applyAlignment="1" applyProtection="1">
      <alignment horizontal="right"/>
    </xf>
    <xf numFmtId="0" fontId="7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left" vertical="top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0" fontId="20" fillId="0" borderId="4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/>
    </xf>
    <xf numFmtId="1" fontId="19" fillId="0" borderId="5" xfId="0" applyNumberFormat="1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top" wrapText="1"/>
    </xf>
    <xf numFmtId="1" fontId="14" fillId="0" borderId="4" xfId="0" applyNumberFormat="1" applyFont="1" applyFill="1" applyBorder="1" applyAlignment="1">
      <alignment vertical="top" wrapText="1"/>
    </xf>
    <xf numFmtId="1" fontId="14" fillId="0" borderId="4" xfId="0" applyNumberFormat="1" applyFont="1" applyFill="1" applyBorder="1" applyAlignment="1">
      <alignment horizontal="center" vertical="top" wrapText="1"/>
    </xf>
    <xf numFmtId="1" fontId="14" fillId="0" borderId="8" xfId="0" applyNumberFormat="1" applyFont="1" applyFill="1" applyBorder="1" applyAlignment="1">
      <alignment horizontal="center" vertical="top" wrapText="1"/>
    </xf>
    <xf numFmtId="1" fontId="14" fillId="0" borderId="10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0" fontId="35" fillId="0" borderId="2" xfId="0" applyFont="1" applyFill="1" applyBorder="1" applyAlignment="1">
      <alignment horizontal="center" wrapText="1"/>
    </xf>
    <xf numFmtId="0" fontId="35" fillId="0" borderId="3" xfId="0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center" vertical="top" wrapText="1"/>
    </xf>
    <xf numFmtId="0" fontId="39" fillId="0" borderId="2" xfId="0" applyFont="1" applyFill="1" applyBorder="1" applyAlignment="1">
      <alignment horizontal="center" vertical="top" wrapText="1"/>
    </xf>
    <xf numFmtId="0" fontId="39" fillId="0" borderId="3" xfId="0" applyFont="1" applyFill="1" applyBorder="1" applyAlignment="1">
      <alignment horizontal="center" vertical="top" wrapText="1"/>
    </xf>
    <xf numFmtId="0" fontId="44" fillId="0" borderId="4" xfId="0" applyFont="1" applyFill="1" applyBorder="1" applyAlignment="1">
      <alignment horizontal="center" vertical="top" wrapText="1"/>
    </xf>
    <xf numFmtId="0" fontId="44" fillId="0" borderId="4" xfId="0" applyFont="1" applyFill="1" applyBorder="1" applyAlignment="1">
      <alignment horizontal="center" vertical="top"/>
    </xf>
    <xf numFmtId="0" fontId="41" fillId="0" borderId="12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 vertical="top"/>
    </xf>
    <xf numFmtId="2" fontId="41" fillId="0" borderId="4" xfId="0" applyNumberFormat="1" applyFont="1" applyFill="1" applyBorder="1" applyAlignment="1">
      <alignment horizontal="center" vertical="top"/>
    </xf>
    <xf numFmtId="0" fontId="41" fillId="0" borderId="7" xfId="0" applyFont="1" applyFill="1" applyBorder="1" applyAlignment="1">
      <alignment horizontal="center" vertical="top" wrapText="1"/>
    </xf>
    <xf numFmtId="0" fontId="41" fillId="0" borderId="9" xfId="0" applyFont="1" applyFill="1" applyBorder="1" applyAlignment="1">
      <alignment horizontal="center" vertical="top" wrapText="1"/>
    </xf>
    <xf numFmtId="0" fontId="42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52" fillId="0" borderId="4" xfId="0" applyFont="1" applyFill="1" applyBorder="1" applyAlignment="1">
      <alignment horizontal="center" vertical="top"/>
    </xf>
    <xf numFmtId="2" fontId="52" fillId="0" borderId="4" xfId="0" applyNumberFormat="1" applyFont="1" applyFill="1" applyBorder="1" applyAlignment="1">
      <alignment horizontal="center" vertical="top"/>
    </xf>
    <xf numFmtId="0" fontId="52" fillId="0" borderId="4" xfId="0" applyFont="1" applyFill="1" applyBorder="1" applyAlignment="1">
      <alignment horizontal="center" vertical="top" wrapText="1"/>
    </xf>
    <xf numFmtId="0" fontId="53" fillId="0" borderId="1" xfId="0" applyFont="1" applyFill="1" applyBorder="1" applyAlignment="1">
      <alignment horizontal="center"/>
    </xf>
    <xf numFmtId="0" fontId="53" fillId="0" borderId="2" xfId="0" applyFont="1" applyFill="1" applyBorder="1" applyAlignment="1">
      <alignment horizontal="center"/>
    </xf>
    <xf numFmtId="0" fontId="53" fillId="0" borderId="3" xfId="0" applyFont="1" applyFill="1" applyBorder="1" applyAlignment="1">
      <alignment horizontal="center"/>
    </xf>
    <xf numFmtId="0" fontId="50" fillId="0" borderId="4" xfId="0" applyFont="1" applyFill="1" applyBorder="1" applyAlignment="1">
      <alignment horizontal="center"/>
    </xf>
    <xf numFmtId="0" fontId="69" fillId="0" borderId="1" xfId="0" applyFont="1" applyFill="1" applyBorder="1" applyAlignment="1">
      <alignment horizontal="center" wrapText="1"/>
    </xf>
    <xf numFmtId="0" fontId="69" fillId="0" borderId="2" xfId="0" applyFont="1" applyFill="1" applyBorder="1" applyAlignment="1">
      <alignment horizontal="center"/>
    </xf>
    <xf numFmtId="0" fontId="69" fillId="0" borderId="3" xfId="0" applyFont="1" applyFill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2" fillId="0" borderId="15" xfId="0" applyFont="1" applyBorder="1" applyAlignment="1">
      <alignment horizontal="center" wrapText="1"/>
    </xf>
    <xf numFmtId="0" fontId="63" fillId="0" borderId="16" xfId="0" applyFont="1" applyBorder="1" applyAlignment="1">
      <alignment horizontal="center" wrapText="1"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15" fillId="0" borderId="4" xfId="0" applyNumberFormat="1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79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82" fillId="0" borderId="4" xfId="0" applyFont="1" applyBorder="1" applyAlignment="1" applyProtection="1">
      <alignment horizontal="center" vertical="center" wrapText="1"/>
      <protection locked="0"/>
    </xf>
    <xf numFmtId="0" fontId="82" fillId="0" borderId="4" xfId="0" applyFont="1" applyBorder="1" applyAlignment="1" applyProtection="1">
      <alignment horizontal="center" vertical="top" wrapText="1"/>
      <protection locked="0"/>
    </xf>
    <xf numFmtId="0" fontId="82" fillId="0" borderId="1" xfId="0" applyFont="1" applyBorder="1" applyAlignment="1" applyProtection="1">
      <alignment horizontal="center" vertical="top" wrapText="1"/>
      <protection locked="0"/>
    </xf>
    <xf numFmtId="0" fontId="82" fillId="0" borderId="2" xfId="0" applyFont="1" applyBorder="1" applyAlignment="1" applyProtection="1">
      <alignment horizontal="center" vertical="top" wrapText="1"/>
      <protection locked="0"/>
    </xf>
    <xf numFmtId="0" fontId="82" fillId="0" borderId="3" xfId="0" applyFont="1" applyBorder="1" applyAlignment="1" applyProtection="1">
      <alignment horizontal="center" vertical="top" wrapText="1"/>
      <protection locked="0"/>
    </xf>
    <xf numFmtId="0" fontId="121" fillId="0" borderId="11" xfId="0" applyNumberFormat="1" applyFont="1" applyBorder="1" applyAlignment="1">
      <alignment horizontal="center" vertical="top" wrapText="1"/>
    </xf>
    <xf numFmtId="0" fontId="121" fillId="0" borderId="21" xfId="0" applyNumberFormat="1" applyFont="1" applyBorder="1" applyAlignment="1">
      <alignment horizontal="center" vertical="top" wrapText="1"/>
    </xf>
    <xf numFmtId="0" fontId="121" fillId="0" borderId="0" xfId="0" applyNumberFormat="1" applyFont="1" applyBorder="1" applyAlignment="1">
      <alignment horizontal="center" vertical="top" wrapText="1"/>
    </xf>
    <xf numFmtId="0" fontId="121" fillId="0" borderId="25" xfId="0" applyNumberFormat="1" applyFont="1" applyBorder="1" applyAlignment="1">
      <alignment horizontal="center" vertical="top" wrapText="1"/>
    </xf>
    <xf numFmtId="0" fontId="121" fillId="0" borderId="5" xfId="0" applyNumberFormat="1" applyFont="1" applyBorder="1" applyAlignment="1">
      <alignment horizontal="center" vertical="top" wrapText="1"/>
    </xf>
    <xf numFmtId="0" fontId="121" fillId="0" borderId="24" xfId="0" applyNumberFormat="1" applyFont="1" applyBorder="1" applyAlignment="1">
      <alignment horizontal="center" vertical="top" wrapText="1"/>
    </xf>
    <xf numFmtId="0" fontId="120" fillId="0" borderId="5" xfId="0" applyFont="1" applyBorder="1" applyAlignment="1">
      <alignment horizontal="center"/>
    </xf>
    <xf numFmtId="0" fontId="121" fillId="0" borderId="4" xfId="0" applyNumberFormat="1" applyFont="1" applyBorder="1" applyAlignment="1">
      <alignment horizontal="center" vertical="top" wrapText="1"/>
    </xf>
    <xf numFmtId="0" fontId="121" fillId="0" borderId="4" xfId="0" applyNumberFormat="1" applyFont="1" applyBorder="1" applyAlignment="1">
      <alignment vertical="top" wrapText="1"/>
    </xf>
    <xf numFmtId="17" fontId="84" fillId="2" borderId="4" xfId="0" applyNumberFormat="1" applyFont="1" applyFill="1" applyBorder="1" applyAlignment="1" applyProtection="1">
      <alignment horizontal="center"/>
      <protection locked="0"/>
    </xf>
    <xf numFmtId="49" fontId="84" fillId="2" borderId="4" xfId="0" applyNumberFormat="1" applyFont="1" applyFill="1" applyBorder="1" applyAlignment="1" applyProtection="1">
      <alignment horizontal="center"/>
      <protection locked="0"/>
    </xf>
    <xf numFmtId="0" fontId="84" fillId="0" borderId="0" xfId="0" applyNumberFormat="1" applyFont="1" applyAlignment="1" applyProtection="1">
      <alignment horizontal="center" wrapText="1"/>
    </xf>
    <xf numFmtId="0" fontId="84" fillId="0" borderId="4" xfId="0" applyNumberFormat="1" applyFont="1" applyFill="1" applyBorder="1" applyAlignment="1" applyProtection="1">
      <alignment horizontal="left" vertical="center"/>
    </xf>
    <xf numFmtId="0" fontId="84" fillId="0" borderId="4" xfId="0" applyNumberFormat="1" applyFont="1" applyBorder="1" applyAlignment="1" applyProtection="1">
      <alignment horizontal="center"/>
    </xf>
    <xf numFmtId="0" fontId="84" fillId="0" borderId="4" xfId="0" applyNumberFormat="1" applyFont="1" applyBorder="1" applyAlignment="1" applyProtection="1">
      <alignment horizontal="left" vertical="center"/>
    </xf>
    <xf numFmtId="0" fontId="84" fillId="0" borderId="0" xfId="0" applyNumberFormat="1" applyFont="1" applyAlignment="1" applyProtection="1">
      <alignment horizontal="center"/>
    </xf>
    <xf numFmtId="0" fontId="84" fillId="0" borderId="7" xfId="0" applyNumberFormat="1" applyFont="1" applyBorder="1" applyAlignment="1" applyProtection="1">
      <alignment horizontal="center"/>
    </xf>
    <xf numFmtId="17" fontId="84" fillId="2" borderId="1" xfId="0" applyNumberFormat="1" applyFont="1" applyFill="1" applyBorder="1" applyAlignment="1" applyProtection="1">
      <alignment horizontal="center"/>
      <protection locked="0"/>
    </xf>
    <xf numFmtId="49" fontId="84" fillId="2" borderId="2" xfId="0" applyNumberFormat="1" applyFont="1" applyFill="1" applyBorder="1" applyAlignment="1" applyProtection="1">
      <alignment horizontal="center"/>
      <protection locked="0"/>
    </xf>
    <xf numFmtId="49" fontId="84" fillId="2" borderId="3" xfId="0" applyNumberFormat="1" applyFont="1" applyFill="1" applyBorder="1" applyAlignment="1" applyProtection="1">
      <alignment horizontal="center"/>
      <protection locked="0"/>
    </xf>
    <xf numFmtId="0" fontId="84" fillId="0" borderId="1" xfId="0" applyNumberFormat="1" applyFont="1" applyBorder="1" applyAlignment="1" applyProtection="1">
      <alignment horizontal="left"/>
    </xf>
    <xf numFmtId="0" fontId="84" fillId="0" borderId="3" xfId="0" applyNumberFormat="1" applyFont="1" applyBorder="1" applyAlignment="1" applyProtection="1">
      <alignment horizontal="left"/>
    </xf>
    <xf numFmtId="0" fontId="84" fillId="0" borderId="5" xfId="0" applyNumberFormat="1" applyFont="1" applyBorder="1" applyAlignment="1" applyProtection="1">
      <alignment horizontal="center" wrapText="1"/>
    </xf>
    <xf numFmtId="0" fontId="93" fillId="0" borderId="4" xfId="0" applyNumberFormat="1" applyFont="1" applyBorder="1" applyAlignment="1">
      <alignment horizontal="center"/>
    </xf>
    <xf numFmtId="0" fontId="93" fillId="0" borderId="1" xfId="0" applyNumberFormat="1" applyFont="1" applyBorder="1" applyAlignment="1" applyProtection="1">
      <alignment horizontal="left"/>
    </xf>
    <xf numFmtId="0" fontId="93" fillId="0" borderId="3" xfId="0" applyNumberFormat="1" applyFont="1" applyBorder="1" applyAlignment="1" applyProtection="1">
      <alignment horizontal="left"/>
    </xf>
    <xf numFmtId="0" fontId="93" fillId="0" borderId="11" xfId="0" applyNumberFormat="1" applyFont="1" applyBorder="1" applyAlignment="1" applyProtection="1">
      <alignment horizontal="center"/>
      <protection locked="0"/>
    </xf>
    <xf numFmtId="0" fontId="93" fillId="0" borderId="0" xfId="0" applyNumberFormat="1" applyFont="1" applyBorder="1" applyAlignment="1" applyProtection="1">
      <alignment horizontal="center"/>
      <protection locked="0"/>
    </xf>
    <xf numFmtId="0" fontId="93" fillId="0" borderId="4" xfId="0" applyNumberFormat="1" applyFont="1" applyBorder="1" applyAlignment="1">
      <alignment horizontal="center" vertical="center"/>
    </xf>
    <xf numFmtId="0" fontId="90" fillId="0" borderId="0" xfId="0" applyNumberFormat="1" applyFont="1" applyAlignment="1" applyProtection="1">
      <alignment horizontal="center"/>
      <protection locked="0"/>
    </xf>
    <xf numFmtId="0" fontId="90" fillId="0" borderId="4" xfId="0" applyNumberFormat="1" applyFont="1" applyBorder="1" applyAlignment="1">
      <alignment horizontal="center" vertical="center"/>
    </xf>
    <xf numFmtId="0" fontId="90" fillId="0" borderId="4" xfId="0" applyNumberFormat="1" applyFont="1" applyBorder="1" applyAlignment="1">
      <alignment horizontal="center"/>
    </xf>
    <xf numFmtId="0" fontId="90" fillId="0" borderId="4" xfId="0" applyNumberFormat="1" applyFont="1" applyFill="1" applyBorder="1" applyAlignment="1">
      <alignment horizontal="center"/>
    </xf>
    <xf numFmtId="0" fontId="90" fillId="0" borderId="1" xfId="0" applyNumberFormat="1" applyFont="1" applyBorder="1" applyAlignment="1" applyProtection="1">
      <alignment horizontal="left"/>
    </xf>
    <xf numFmtId="0" fontId="90" fillId="0" borderId="3" xfId="0" applyNumberFormat="1" applyFont="1" applyBorder="1" applyAlignment="1" applyProtection="1">
      <alignment horizontal="left"/>
    </xf>
    <xf numFmtId="0" fontId="90" fillId="0" borderId="11" xfId="0" applyNumberFormat="1" applyFont="1" applyBorder="1" applyAlignment="1" applyProtection="1">
      <alignment horizontal="center"/>
      <protection locked="0"/>
    </xf>
    <xf numFmtId="0" fontId="90" fillId="0" borderId="0" xfId="0" applyNumberFormat="1" applyFont="1" applyBorder="1" applyAlignment="1" applyProtection="1">
      <alignment horizontal="center"/>
      <protection locked="0"/>
    </xf>
    <xf numFmtId="0" fontId="53" fillId="0" borderId="4" xfId="0" applyNumberFormat="1" applyFont="1" applyFill="1" applyBorder="1" applyAlignment="1">
      <alignment horizontal="center" vertical="top" wrapText="1"/>
    </xf>
    <xf numFmtId="0" fontId="96" fillId="0" borderId="1" xfId="0" applyNumberFormat="1" applyFont="1" applyBorder="1" applyAlignment="1" applyProtection="1">
      <alignment horizontal="left"/>
    </xf>
    <xf numFmtId="0" fontId="96" fillId="0" borderId="3" xfId="0" applyNumberFormat="1" applyFont="1" applyBorder="1" applyAlignment="1" applyProtection="1">
      <alignment horizontal="left"/>
    </xf>
    <xf numFmtId="0" fontId="96" fillId="0" borderId="0" xfId="0" applyNumberFormat="1" applyFont="1" applyAlignment="1" applyProtection="1">
      <alignment horizontal="center"/>
    </xf>
    <xf numFmtId="0" fontId="96" fillId="0" borderId="4" xfId="0" applyNumberFormat="1" applyFont="1" applyBorder="1" applyAlignment="1" applyProtection="1">
      <alignment horizontal="center" vertical="center"/>
    </xf>
    <xf numFmtId="1" fontId="96" fillId="0" borderId="4" xfId="0" applyNumberFormat="1" applyFont="1" applyBorder="1" applyAlignment="1" applyProtection="1">
      <alignment horizontal="center"/>
    </xf>
    <xf numFmtId="0" fontId="96" fillId="0" borderId="7" xfId="0" applyNumberFormat="1" applyFont="1" applyBorder="1" applyAlignment="1" applyProtection="1">
      <alignment horizontal="center" vertical="center"/>
    </xf>
    <xf numFmtId="0" fontId="96" fillId="0" borderId="9" xfId="0" applyNumberFormat="1" applyFont="1" applyBorder="1" applyAlignment="1" applyProtection="1">
      <alignment horizontal="center" vertical="center"/>
    </xf>
    <xf numFmtId="0" fontId="96" fillId="0" borderId="4" xfId="0" applyNumberFormat="1" applyFont="1" applyBorder="1" applyAlignment="1" applyProtection="1">
      <alignment horizontal="center"/>
    </xf>
    <xf numFmtId="0" fontId="90" fillId="0" borderId="1" xfId="0" applyNumberFormat="1" applyFont="1" applyBorder="1" applyAlignment="1" applyProtection="1">
      <alignment horizontal="center" wrapText="1"/>
    </xf>
    <xf numFmtId="0" fontId="90" fillId="0" borderId="3" xfId="0" applyNumberFormat="1" applyFont="1" applyBorder="1" applyAlignment="1" applyProtection="1">
      <alignment horizontal="center" wrapText="1"/>
    </xf>
    <xf numFmtId="0" fontId="53" fillId="0" borderId="10" xfId="0" applyNumberFormat="1" applyFont="1" applyBorder="1" applyAlignment="1" applyProtection="1">
      <alignment horizontal="center"/>
    </xf>
    <xf numFmtId="0" fontId="53" fillId="0" borderId="5" xfId="0" applyNumberFormat="1" applyFont="1" applyBorder="1" applyAlignment="1" applyProtection="1">
      <alignment horizontal="center"/>
    </xf>
    <xf numFmtId="0" fontId="90" fillId="0" borderId="8" xfId="0" applyNumberFormat="1" applyFont="1" applyBorder="1" applyAlignment="1" applyProtection="1">
      <alignment horizontal="center"/>
    </xf>
    <xf numFmtId="0" fontId="90" fillId="0" borderId="11" xfId="0" applyNumberFormat="1" applyFont="1" applyBorder="1" applyAlignment="1" applyProtection="1">
      <alignment horizontal="center"/>
    </xf>
    <xf numFmtId="0" fontId="90" fillId="0" borderId="10" xfId="0" applyNumberFormat="1" applyFont="1" applyBorder="1" applyAlignment="1" applyProtection="1">
      <alignment horizontal="center"/>
    </xf>
    <xf numFmtId="0" fontId="90" fillId="0" borderId="5" xfId="0" applyNumberFormat="1" applyFont="1" applyBorder="1" applyAlignment="1" applyProtection="1">
      <alignment horizontal="center"/>
    </xf>
    <xf numFmtId="0" fontId="90" fillId="0" borderId="21" xfId="0" applyNumberFormat="1" applyFont="1" applyBorder="1" applyAlignment="1" applyProtection="1">
      <alignment horizontal="center"/>
    </xf>
    <xf numFmtId="0" fontId="90" fillId="0" borderId="24" xfId="0" applyNumberFormat="1" applyFont="1" applyBorder="1" applyAlignment="1" applyProtection="1">
      <alignment horizontal="center"/>
    </xf>
    <xf numFmtId="0" fontId="90" fillId="0" borderId="4" xfId="0" applyNumberFormat="1" applyFont="1" applyBorder="1" applyAlignment="1" applyProtection="1">
      <alignment horizontal="center" vertical="center"/>
    </xf>
    <xf numFmtId="0" fontId="69" fillId="0" borderId="4" xfId="0" applyNumberFormat="1" applyFont="1" applyBorder="1" applyAlignment="1" applyProtection="1">
      <alignment horizontal="center" vertical="center"/>
    </xf>
    <xf numFmtId="0" fontId="53" fillId="0" borderId="0" xfId="0" applyNumberFormat="1" applyFont="1" applyAlignment="1" applyProtection="1">
      <alignment horizontal="center"/>
    </xf>
    <xf numFmtId="0" fontId="90" fillId="0" borderId="9" xfId="0" applyNumberFormat="1" applyFont="1" applyBorder="1" applyAlignment="1" applyProtection="1">
      <alignment horizontal="center" vertical="center"/>
    </xf>
    <xf numFmtId="0" fontId="90" fillId="0" borderId="9" xfId="0" applyNumberFormat="1" applyFont="1" applyBorder="1" applyAlignment="1" applyProtection="1">
      <alignment horizontal="center" wrapText="1"/>
    </xf>
    <xf numFmtId="0" fontId="90" fillId="0" borderId="4" xfId="0" applyNumberFormat="1" applyFont="1" applyBorder="1" applyAlignment="1" applyProtection="1">
      <alignment horizontal="center" wrapText="1"/>
    </xf>
    <xf numFmtId="0" fontId="53" fillId="0" borderId="11" xfId="0" applyNumberFormat="1" applyFont="1" applyBorder="1" applyAlignment="1" applyProtection="1">
      <alignment horizontal="center"/>
    </xf>
    <xf numFmtId="0" fontId="53" fillId="0" borderId="0" xfId="0" applyNumberFormat="1" applyFont="1" applyBorder="1" applyAlignment="1" applyProtection="1">
      <alignment horizontal="center"/>
    </xf>
    <xf numFmtId="0" fontId="90" fillId="0" borderId="4" xfId="0" applyNumberFormat="1" applyFont="1" applyBorder="1" applyAlignment="1" applyProtection="1">
      <alignment horizontal="center" vertical="center" wrapText="1"/>
    </xf>
    <xf numFmtId="0" fontId="90" fillId="0" borderId="1" xfId="0" applyNumberFormat="1" applyFont="1" applyBorder="1" applyAlignment="1" applyProtection="1">
      <alignment horizontal="center" vertical="center"/>
    </xf>
    <xf numFmtId="0" fontId="90" fillId="0" borderId="17" xfId="0" applyNumberFormat="1" applyFont="1" applyBorder="1" applyAlignment="1" applyProtection="1">
      <alignment horizontal="center"/>
    </xf>
    <xf numFmtId="0" fontId="90" fillId="0" borderId="18" xfId="0" applyNumberFormat="1" applyFont="1" applyBorder="1" applyAlignment="1" applyProtection="1">
      <alignment horizontal="center"/>
    </xf>
    <xf numFmtId="0" fontId="90" fillId="0" borderId="20" xfId="0" applyNumberFormat="1" applyFont="1" applyBorder="1" applyAlignment="1" applyProtection="1">
      <alignment horizontal="center"/>
    </xf>
    <xf numFmtId="0" fontId="90" fillId="0" borderId="22" xfId="0" applyNumberFormat="1" applyFont="1" applyBorder="1" applyAlignment="1" applyProtection="1">
      <alignment horizontal="center"/>
    </xf>
    <xf numFmtId="0" fontId="90" fillId="0" borderId="14" xfId="0" applyNumberFormat="1" applyFont="1" applyBorder="1" applyAlignment="1" applyProtection="1">
      <alignment horizontal="center"/>
    </xf>
    <xf numFmtId="0" fontId="90" fillId="0" borderId="23" xfId="0" applyNumberFormat="1" applyFont="1" applyBorder="1" applyAlignment="1" applyProtection="1">
      <alignment horizontal="center"/>
    </xf>
    <xf numFmtId="0" fontId="42" fillId="0" borderId="0" xfId="0" applyNumberFormat="1" applyFont="1" applyAlignment="1" applyProtection="1">
      <alignment horizontal="center"/>
    </xf>
    <xf numFmtId="0" fontId="42" fillId="0" borderId="11" xfId="0" applyNumberFormat="1" applyFont="1" applyBorder="1" applyAlignment="1" applyProtection="1">
      <alignment horizontal="center"/>
    </xf>
    <xf numFmtId="0" fontId="93" fillId="0" borderId="1" xfId="0" applyNumberFormat="1" applyFont="1" applyBorder="1" applyAlignment="1" applyProtection="1">
      <alignment horizontal="center" wrapText="1"/>
    </xf>
    <xf numFmtId="0" fontId="93" fillId="0" borderId="3" xfId="0" applyNumberFormat="1" applyFont="1" applyBorder="1" applyAlignment="1" applyProtection="1">
      <alignment horizontal="center" wrapText="1"/>
    </xf>
    <xf numFmtId="0" fontId="42" fillId="0" borderId="10" xfId="0" applyNumberFormat="1" applyFont="1" applyBorder="1" applyAlignment="1" applyProtection="1">
      <alignment horizontal="center"/>
    </xf>
    <xf numFmtId="0" fontId="42" fillId="0" borderId="5" xfId="0" applyNumberFormat="1" applyFont="1" applyBorder="1" applyAlignment="1" applyProtection="1">
      <alignment horizontal="center"/>
    </xf>
    <xf numFmtId="0" fontId="93" fillId="0" borderId="8" xfId="0" applyNumberFormat="1" applyFont="1" applyBorder="1" applyAlignment="1" applyProtection="1">
      <alignment horizontal="center"/>
    </xf>
    <xf numFmtId="0" fontId="93" fillId="0" borderId="11" xfId="0" applyNumberFormat="1" applyFont="1" applyBorder="1" applyAlignment="1" applyProtection="1">
      <alignment horizontal="center"/>
    </xf>
    <xf numFmtId="0" fontId="93" fillId="0" borderId="10" xfId="0" applyNumberFormat="1" applyFont="1" applyBorder="1" applyAlignment="1" applyProtection="1">
      <alignment horizontal="center"/>
    </xf>
    <xf numFmtId="0" fontId="93" fillId="0" borderId="5" xfId="0" applyNumberFormat="1" applyFont="1" applyBorder="1" applyAlignment="1" applyProtection="1">
      <alignment horizontal="center"/>
    </xf>
    <xf numFmtId="0" fontId="93" fillId="0" borderId="21" xfId="0" applyNumberFormat="1" applyFont="1" applyBorder="1" applyAlignment="1" applyProtection="1">
      <alignment horizontal="center"/>
    </xf>
    <xf numFmtId="0" fontId="93" fillId="0" borderId="24" xfId="0" applyNumberFormat="1" applyFont="1" applyBorder="1" applyAlignment="1" applyProtection="1">
      <alignment horizontal="center"/>
    </xf>
    <xf numFmtId="0" fontId="93" fillId="0" borderId="4" xfId="0" applyNumberFormat="1" applyFont="1" applyBorder="1" applyAlignment="1" applyProtection="1">
      <alignment horizontal="center" vertical="center"/>
    </xf>
    <xf numFmtId="0" fontId="47" fillId="0" borderId="4" xfId="0" applyNumberFormat="1" applyFont="1" applyBorder="1" applyAlignment="1" applyProtection="1">
      <alignment horizontal="center" vertical="center"/>
    </xf>
    <xf numFmtId="1" fontId="53" fillId="0" borderId="4" xfId="0" applyNumberFormat="1" applyFont="1" applyBorder="1" applyAlignment="1" applyProtection="1">
      <alignment horizontal="center" wrapText="1"/>
    </xf>
    <xf numFmtId="1" fontId="53" fillId="0" borderId="4" xfId="0" applyNumberFormat="1" applyFont="1" applyBorder="1" applyAlignment="1" applyProtection="1">
      <alignment horizontal="center"/>
    </xf>
    <xf numFmtId="1" fontId="53" fillId="0" borderId="1" xfId="0" applyNumberFormat="1" applyFont="1" applyBorder="1" applyAlignment="1" applyProtection="1">
      <alignment horizontal="center"/>
    </xf>
    <xf numFmtId="1" fontId="53" fillId="0" borderId="2" xfId="0" applyNumberFormat="1" applyFont="1" applyBorder="1" applyAlignment="1" applyProtection="1">
      <alignment horizontal="center"/>
    </xf>
    <xf numFmtId="1" fontId="53" fillId="0" borderId="3" xfId="0" applyNumberFormat="1" applyFont="1" applyBorder="1" applyAlignment="1" applyProtection="1">
      <alignment horizontal="center"/>
    </xf>
    <xf numFmtId="0" fontId="53" fillId="0" borderId="3" xfId="0" applyNumberFormat="1" applyFont="1" applyBorder="1" applyAlignment="1" applyProtection="1">
      <alignment horizontal="center" wrapText="1"/>
    </xf>
    <xf numFmtId="0" fontId="53" fillId="0" borderId="4" xfId="0" applyNumberFormat="1" applyFont="1" applyBorder="1" applyAlignment="1" applyProtection="1">
      <alignment horizontal="center" wrapText="1"/>
    </xf>
    <xf numFmtId="0" fontId="53" fillId="0" borderId="1" xfId="0" applyNumberFormat="1" applyFont="1" applyBorder="1" applyAlignment="1" applyProtection="1">
      <alignment horizontal="left"/>
    </xf>
    <xf numFmtId="0" fontId="53" fillId="0" borderId="3" xfId="0" applyNumberFormat="1" applyFont="1" applyBorder="1" applyAlignment="1" applyProtection="1">
      <alignment horizontal="left"/>
    </xf>
    <xf numFmtId="0" fontId="53" fillId="0" borderId="7" xfId="0" applyNumberFormat="1" applyFont="1" applyBorder="1" applyAlignment="1" applyProtection="1">
      <alignment horizontal="center" vertical="center" wrapText="1"/>
    </xf>
    <xf numFmtId="0" fontId="53" fillId="0" borderId="6" xfId="0" applyNumberFormat="1" applyFont="1" applyBorder="1" applyAlignment="1" applyProtection="1">
      <alignment horizontal="center" vertical="center" wrapText="1"/>
    </xf>
    <xf numFmtId="0" fontId="53" fillId="0" borderId="9" xfId="0" applyNumberFormat="1" applyFont="1" applyBorder="1" applyAlignment="1" applyProtection="1">
      <alignment horizontal="center" vertical="center" wrapText="1"/>
    </xf>
    <xf numFmtId="0" fontId="53" fillId="0" borderId="7" xfId="0" applyNumberFormat="1" applyFont="1" applyBorder="1" applyAlignment="1" applyProtection="1">
      <alignment horizontal="center" vertical="center"/>
    </xf>
    <xf numFmtId="0" fontId="53" fillId="0" borderId="6" xfId="0" applyNumberFormat="1" applyFont="1" applyBorder="1" applyAlignment="1" applyProtection="1">
      <alignment horizontal="center" vertical="center"/>
    </xf>
    <xf numFmtId="0" fontId="53" fillId="0" borderId="9" xfId="0" applyNumberFormat="1" applyFont="1" applyBorder="1" applyAlignment="1" applyProtection="1">
      <alignment horizontal="center" vertical="center"/>
    </xf>
    <xf numFmtId="0" fontId="53" fillId="0" borderId="5" xfId="0" applyNumberFormat="1" applyFont="1" applyBorder="1" applyAlignment="1" applyProtection="1">
      <alignment horizontal="right"/>
    </xf>
    <xf numFmtId="2" fontId="104" fillId="0" borderId="4" xfId="0" applyNumberFormat="1" applyFont="1" applyBorder="1" applyAlignment="1" applyProtection="1">
      <alignment horizontal="center" wrapText="1"/>
    </xf>
    <xf numFmtId="0" fontId="6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 vertical="center"/>
    </xf>
    <xf numFmtId="0" fontId="84" fillId="0" borderId="7" xfId="0" applyNumberFormat="1" applyFont="1" applyBorder="1" applyAlignment="1" applyProtection="1">
      <alignment horizontal="center" vertical="center" wrapText="1"/>
    </xf>
    <xf numFmtId="0" fontId="84" fillId="0" borderId="6" xfId="0" applyNumberFormat="1" applyFont="1" applyBorder="1" applyAlignment="1" applyProtection="1">
      <alignment horizontal="center" vertical="center" wrapText="1"/>
    </xf>
    <xf numFmtId="0" fontId="84" fillId="0" borderId="9" xfId="0" applyNumberFormat="1" applyFont="1" applyBorder="1" applyAlignment="1" applyProtection="1">
      <alignment horizontal="center" vertical="center" wrapText="1"/>
    </xf>
    <xf numFmtId="0" fontId="84" fillId="0" borderId="4" xfId="0" applyNumberFormat="1" applyFont="1" applyBorder="1" applyAlignment="1" applyProtection="1">
      <alignment horizontal="center" vertical="center"/>
    </xf>
    <xf numFmtId="2" fontId="84" fillId="0" borderId="4" xfId="0" applyNumberFormat="1" applyFont="1" applyBorder="1" applyAlignment="1" applyProtection="1">
      <alignment horizontal="center"/>
    </xf>
    <xf numFmtId="2" fontId="84" fillId="0" borderId="1" xfId="0" applyNumberFormat="1" applyFont="1" applyBorder="1" applyAlignment="1" applyProtection="1">
      <alignment horizontal="center"/>
    </xf>
    <xf numFmtId="2" fontId="84" fillId="0" borderId="2" xfId="0" applyNumberFormat="1" applyFont="1" applyBorder="1" applyAlignment="1" applyProtection="1">
      <alignment horizontal="center"/>
    </xf>
    <xf numFmtId="2" fontId="84" fillId="0" borderId="3" xfId="0" applyNumberFormat="1" applyFont="1" applyBorder="1" applyAlignment="1" applyProtection="1">
      <alignment horizontal="center"/>
    </xf>
    <xf numFmtId="2" fontId="104" fillId="0" borderId="1" xfId="0" applyNumberFormat="1" applyFont="1" applyBorder="1" applyAlignment="1" applyProtection="1">
      <alignment horizontal="center" wrapText="1"/>
    </xf>
    <xf numFmtId="2" fontId="104" fillId="0" borderId="3" xfId="0" applyNumberFormat="1" applyFont="1" applyBorder="1" applyAlignment="1" applyProtection="1">
      <alignment horizontal="center" wrapText="1"/>
    </xf>
    <xf numFmtId="0" fontId="3" fillId="0" borderId="0" xfId="0" applyNumberFormat="1" applyFont="1" applyBorder="1" applyAlignment="1" applyProtection="1">
      <alignment horizontal="center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3" fillId="0" borderId="6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" vertical="center"/>
    </xf>
    <xf numFmtId="0" fontId="3" fillId="0" borderId="9" xfId="0" applyNumberFormat="1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wrapText="1"/>
    </xf>
    <xf numFmtId="2" fontId="3" fillId="0" borderId="3" xfId="0" applyNumberFormat="1" applyFont="1" applyBorder="1" applyAlignment="1" applyProtection="1">
      <alignment horizont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/>
    </xf>
    <xf numFmtId="0" fontId="3" fillId="0" borderId="3" xfId="0" applyNumberFormat="1" applyFont="1" applyBorder="1" applyAlignment="1" applyProtection="1">
      <alignment horizontal="center"/>
    </xf>
    <xf numFmtId="0" fontId="84" fillId="0" borderId="8" xfId="0" applyNumberFormat="1" applyFont="1" applyFill="1" applyBorder="1" applyAlignment="1">
      <alignment horizontal="center" vertical="center"/>
    </xf>
    <xf numFmtId="0" fontId="84" fillId="0" borderId="21" xfId="0" applyNumberFormat="1" applyFont="1" applyFill="1" applyBorder="1" applyAlignment="1">
      <alignment horizontal="center" vertical="center"/>
    </xf>
    <xf numFmtId="0" fontId="84" fillId="0" borderId="10" xfId="0" applyNumberFormat="1" applyFont="1" applyFill="1" applyBorder="1" applyAlignment="1">
      <alignment horizontal="center" vertical="center"/>
    </xf>
    <xf numFmtId="0" fontId="84" fillId="0" borderId="24" xfId="0" applyNumberFormat="1" applyFont="1" applyFill="1" applyBorder="1" applyAlignment="1">
      <alignment horizontal="center" vertical="center"/>
    </xf>
    <xf numFmtId="0" fontId="111" fillId="0" borderId="8" xfId="0" applyNumberFormat="1" applyFont="1" applyFill="1" applyBorder="1" applyAlignment="1">
      <alignment horizontal="center" vertical="center"/>
    </xf>
    <xf numFmtId="0" fontId="111" fillId="0" borderId="21" xfId="0" applyNumberFormat="1" applyFont="1" applyFill="1" applyBorder="1" applyAlignment="1">
      <alignment horizontal="center" vertical="center"/>
    </xf>
    <xf numFmtId="0" fontId="111" fillId="0" borderId="10" xfId="0" applyNumberFormat="1" applyFont="1" applyFill="1" applyBorder="1" applyAlignment="1">
      <alignment horizontal="center" vertical="center"/>
    </xf>
    <xf numFmtId="0" fontId="111" fillId="0" borderId="24" xfId="0" applyNumberFormat="1" applyFont="1" applyFill="1" applyBorder="1" applyAlignment="1">
      <alignment horizontal="center" vertical="center"/>
    </xf>
    <xf numFmtId="0" fontId="111" fillId="5" borderId="8" xfId="0" applyNumberFormat="1" applyFont="1" applyFill="1" applyBorder="1" applyAlignment="1">
      <alignment horizontal="center" vertical="center"/>
    </xf>
    <xf numFmtId="0" fontId="111" fillId="5" borderId="21" xfId="0" applyNumberFormat="1" applyFont="1" applyFill="1" applyBorder="1" applyAlignment="1">
      <alignment horizontal="center" vertical="center"/>
    </xf>
    <xf numFmtId="0" fontId="111" fillId="5" borderId="10" xfId="0" applyNumberFormat="1" applyFont="1" applyFill="1" applyBorder="1" applyAlignment="1">
      <alignment horizontal="center" vertical="center"/>
    </xf>
    <xf numFmtId="0" fontId="111" fillId="5" borderId="24" xfId="0" applyNumberFormat="1" applyFont="1" applyFill="1" applyBorder="1" applyAlignment="1">
      <alignment horizontal="center" vertical="center"/>
    </xf>
    <xf numFmtId="0" fontId="111" fillId="0" borderId="11" xfId="0" applyNumberFormat="1" applyFont="1" applyFill="1" applyBorder="1" applyAlignment="1">
      <alignment horizontal="center"/>
    </xf>
    <xf numFmtId="0" fontId="111" fillId="0" borderId="8" xfId="0" applyNumberFormat="1" applyFont="1" applyFill="1" applyBorder="1" applyAlignment="1">
      <alignment horizontal="center"/>
    </xf>
    <xf numFmtId="0" fontId="111" fillId="0" borderId="21" xfId="0" applyNumberFormat="1" applyFont="1" applyFill="1" applyBorder="1" applyAlignment="1">
      <alignment horizontal="center"/>
    </xf>
    <xf numFmtId="0" fontId="42" fillId="5" borderId="8" xfId="0" applyNumberFormat="1" applyFont="1" applyFill="1" applyBorder="1" applyAlignment="1">
      <alignment horizontal="center" shrinkToFit="1"/>
    </xf>
    <xf numFmtId="0" fontId="42" fillId="5" borderId="21" xfId="0" applyNumberFormat="1" applyFont="1" applyFill="1" applyBorder="1" applyAlignment="1">
      <alignment horizontal="center" shrinkToFit="1"/>
    </xf>
    <xf numFmtId="0" fontId="111" fillId="0" borderId="11" xfId="0" applyNumberFormat="1" applyFont="1" applyFill="1" applyBorder="1" applyAlignment="1">
      <alignment horizontal="center" wrapText="1"/>
    </xf>
    <xf numFmtId="0" fontId="111" fillId="0" borderId="8" xfId="0" applyNumberFormat="1" applyFont="1" applyFill="1" applyBorder="1" applyAlignment="1">
      <alignment horizontal="center" wrapText="1"/>
    </xf>
    <xf numFmtId="0" fontId="111" fillId="0" borderId="21" xfId="0" applyNumberFormat="1" applyFont="1" applyFill="1" applyBorder="1" applyAlignment="1">
      <alignment horizontal="center" wrapText="1"/>
    </xf>
    <xf numFmtId="0" fontId="111" fillId="0" borderId="8" xfId="0" applyNumberFormat="1" applyFont="1" applyFill="1" applyBorder="1" applyAlignment="1">
      <alignment horizontal="left" wrapText="1"/>
    </xf>
    <xf numFmtId="0" fontId="111" fillId="0" borderId="11" xfId="0" applyNumberFormat="1" applyFont="1" applyFill="1" applyBorder="1" applyAlignment="1">
      <alignment horizontal="left" wrapText="1"/>
    </xf>
    <xf numFmtId="0" fontId="111" fillId="0" borderId="8" xfId="0" applyNumberFormat="1" applyFont="1" applyFill="1" applyBorder="1" applyAlignment="1">
      <alignment horizontal="center" vertical="center" wrapText="1"/>
    </xf>
    <xf numFmtId="0" fontId="111" fillId="0" borderId="21" xfId="0" applyNumberFormat="1" applyFont="1" applyFill="1" applyBorder="1" applyAlignment="1">
      <alignment horizontal="center" vertical="center" wrapText="1"/>
    </xf>
    <xf numFmtId="0" fontId="84" fillId="0" borderId="4" xfId="0" applyNumberFormat="1" applyFont="1" applyBorder="1" applyAlignment="1">
      <alignment horizontal="center"/>
    </xf>
    <xf numFmtId="0" fontId="85" fillId="0" borderId="4" xfId="0" applyNumberFormat="1" applyFont="1" applyBorder="1" applyAlignment="1">
      <alignment horizontal="center"/>
    </xf>
    <xf numFmtId="0" fontId="84" fillId="0" borderId="4" xfId="0" applyNumberFormat="1" applyFont="1" applyBorder="1" applyAlignment="1">
      <alignment horizontal="center" wrapText="1"/>
    </xf>
    <xf numFmtId="0" fontId="84" fillId="0" borderId="4" xfId="0" applyFont="1" applyFill="1" applyBorder="1" applyAlignment="1" applyProtection="1">
      <alignment horizontal="center" vertical="center"/>
    </xf>
    <xf numFmtId="0" fontId="85" fillId="0" borderId="6" xfId="0" applyFont="1" applyFill="1" applyBorder="1" applyAlignment="1" applyProtection="1">
      <alignment horizontal="center" vertical="center" wrapText="1"/>
    </xf>
    <xf numFmtId="0" fontId="85" fillId="0" borderId="9" xfId="0" applyFont="1" applyFill="1" applyBorder="1" applyAlignment="1" applyProtection="1">
      <alignment horizontal="center" vertical="center" wrapText="1"/>
    </xf>
    <xf numFmtId="0" fontId="84" fillId="0" borderId="4" xfId="0" applyFont="1" applyBorder="1" applyAlignment="1" applyProtection="1">
      <alignment horizontal="center" vertical="center"/>
    </xf>
    <xf numFmtId="0" fontId="85" fillId="0" borderId="7" xfId="0" applyFont="1" applyBorder="1" applyAlignment="1" applyProtection="1">
      <alignment horizontal="center" vertical="center" wrapText="1"/>
    </xf>
    <xf numFmtId="0" fontId="85" fillId="0" borderId="9" xfId="0" applyFont="1" applyBorder="1" applyAlignment="1" applyProtection="1">
      <alignment horizontal="center" vertical="center" wrapText="1"/>
    </xf>
    <xf numFmtId="0" fontId="85" fillId="0" borderId="7" xfId="0" applyFont="1" applyBorder="1" applyAlignment="1" applyProtection="1">
      <alignment horizontal="center" vertical="center"/>
    </xf>
    <xf numFmtId="0" fontId="85" fillId="0" borderId="9" xfId="0" applyFont="1" applyBorder="1" applyAlignment="1" applyProtection="1">
      <alignment horizontal="center" vertical="center"/>
    </xf>
    <xf numFmtId="0" fontId="84" fillId="0" borderId="1" xfId="0" applyNumberFormat="1" applyFont="1" applyFill="1" applyBorder="1" applyAlignment="1" applyProtection="1">
      <alignment horizontal="center" wrapText="1"/>
      <protection locked="0"/>
    </xf>
    <xf numFmtId="0" fontId="84" fillId="0" borderId="2" xfId="0" applyNumberFormat="1" applyFont="1" applyFill="1" applyBorder="1" applyAlignment="1" applyProtection="1">
      <alignment horizontal="center" wrapText="1"/>
      <protection locked="0"/>
    </xf>
    <xf numFmtId="0" fontId="84" fillId="0" borderId="3" xfId="0" applyNumberFormat="1" applyFont="1" applyFill="1" applyBorder="1" applyAlignment="1" applyProtection="1">
      <alignment horizontal="center" wrapText="1"/>
      <protection locked="0"/>
    </xf>
    <xf numFmtId="0" fontId="84" fillId="0" borderId="4" xfId="0" applyNumberFormat="1" applyFont="1" applyFill="1" applyBorder="1" applyAlignment="1" applyProtection="1">
      <alignment horizontal="center" wrapText="1"/>
      <protection locked="0"/>
    </xf>
    <xf numFmtId="0" fontId="84" fillId="0" borderId="9" xfId="0" applyFont="1" applyFill="1" applyBorder="1" applyAlignment="1" applyProtection="1">
      <alignment horizontal="center" vertical="center"/>
    </xf>
    <xf numFmtId="0" fontId="84" fillId="0" borderId="6" xfId="0" applyFont="1" applyFill="1" applyBorder="1" applyAlignment="1" applyProtection="1">
      <alignment horizontal="center" vertical="center" wrapText="1"/>
    </xf>
    <xf numFmtId="0" fontId="84" fillId="0" borderId="9" xfId="0" applyFont="1" applyFill="1" applyBorder="1" applyAlignment="1" applyProtection="1">
      <alignment horizontal="center" vertical="center" wrapText="1"/>
    </xf>
    <xf numFmtId="0" fontId="84" fillId="0" borderId="0" xfId="0" applyFont="1" applyAlignment="1">
      <alignment horizontal="center"/>
    </xf>
    <xf numFmtId="0" fontId="84" fillId="0" borderId="4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wrapText="1"/>
    </xf>
    <xf numFmtId="0" fontId="10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4" fillId="0" borderId="1" xfId="0" applyFont="1" applyBorder="1" applyAlignment="1" applyProtection="1">
      <alignment horizontal="center"/>
    </xf>
    <xf numFmtId="0" fontId="104" fillId="0" borderId="3" xfId="0" applyFont="1" applyBorder="1" applyAlignment="1" applyProtection="1">
      <alignment horizontal="center"/>
    </xf>
    <xf numFmtId="0" fontId="114" fillId="0" borderId="0" xfId="0" applyFont="1" applyAlignment="1">
      <alignment horizontal="center"/>
    </xf>
    <xf numFmtId="0" fontId="114" fillId="0" borderId="5" xfId="0" applyFont="1" applyBorder="1" applyAlignment="1">
      <alignment horizontal="center"/>
    </xf>
    <xf numFmtId="0" fontId="104" fillId="0" borderId="7" xfId="0" applyFont="1" applyBorder="1" applyAlignment="1" applyProtection="1">
      <alignment horizontal="center" vertical="center" wrapText="1"/>
    </xf>
    <xf numFmtId="0" fontId="104" fillId="0" borderId="9" xfId="0" applyFont="1" applyBorder="1" applyAlignment="1" applyProtection="1">
      <alignment horizontal="center" vertical="center" wrapText="1"/>
    </xf>
    <xf numFmtId="0" fontId="104" fillId="0" borderId="7" xfId="0" applyFont="1" applyBorder="1" applyAlignment="1" applyProtection="1">
      <alignment horizontal="center" vertical="center"/>
    </xf>
    <xf numFmtId="0" fontId="104" fillId="0" borderId="9" xfId="0" applyFont="1" applyBorder="1" applyAlignment="1" applyProtection="1">
      <alignment horizontal="center" vertical="center"/>
    </xf>
    <xf numFmtId="0" fontId="1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4" fillId="0" borderId="0" xfId="0" applyFont="1" applyAlignment="1">
      <alignment horizontal="center"/>
    </xf>
    <xf numFmtId="0" fontId="104" fillId="0" borderId="4" xfId="0" applyNumberFormat="1" applyFont="1" applyFill="1" applyBorder="1" applyAlignment="1" applyProtection="1">
      <alignment horizontal="center" wrapText="1"/>
      <protection locked="0"/>
    </xf>
    <xf numFmtId="0" fontId="104" fillId="0" borderId="5" xfId="0" applyFont="1" applyBorder="1" applyAlignment="1">
      <alignment horizontal="center" vertical="center" wrapText="1"/>
    </xf>
    <xf numFmtId="0" fontId="104" fillId="0" borderId="4" xfId="0" applyNumberFormat="1" applyFont="1" applyFill="1" applyBorder="1" applyAlignment="1" applyProtection="1">
      <alignment horizontal="center"/>
      <protection locked="0"/>
    </xf>
    <xf numFmtId="1" fontId="107" fillId="2" borderId="7" xfId="0" applyNumberFormat="1" applyFont="1" applyFill="1" applyBorder="1" applyAlignment="1">
      <alignment horizontal="center" vertical="center"/>
    </xf>
    <xf numFmtId="1" fontId="107" fillId="2" borderId="6" xfId="0" applyNumberFormat="1" applyFont="1" applyFill="1" applyBorder="1" applyAlignment="1">
      <alignment horizontal="center" vertical="center"/>
    </xf>
    <xf numFmtId="1" fontId="107" fillId="2" borderId="9" xfId="0" applyNumberFormat="1" applyFont="1" applyFill="1" applyBorder="1" applyAlignment="1">
      <alignment horizontal="center" vertical="center"/>
    </xf>
    <xf numFmtId="1" fontId="105" fillId="2" borderId="1" xfId="0" applyNumberFormat="1" applyFont="1" applyFill="1" applyBorder="1" applyAlignment="1">
      <alignment horizontal="center"/>
    </xf>
    <xf numFmtId="1" fontId="105" fillId="2" borderId="3" xfId="0" applyNumberFormat="1" applyFont="1" applyFill="1" applyBorder="1" applyAlignment="1">
      <alignment horizontal="center"/>
    </xf>
    <xf numFmtId="1" fontId="107" fillId="2" borderId="0" xfId="0" applyNumberFormat="1" applyFont="1" applyFill="1" applyAlignment="1">
      <alignment horizontal="left" wrapText="1"/>
    </xf>
    <xf numFmtId="1" fontId="7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left"/>
    </xf>
    <xf numFmtId="1" fontId="0" fillId="2" borderId="0" xfId="0" applyNumberFormat="1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1" fontId="105" fillId="2" borderId="4" xfId="0" applyNumberFormat="1" applyFont="1" applyFill="1" applyBorder="1" applyAlignment="1">
      <alignment horizontal="center"/>
    </xf>
    <xf numFmtId="1" fontId="105" fillId="2" borderId="2" xfId="0" applyNumberFormat="1" applyFont="1" applyFill="1" applyBorder="1" applyAlignment="1">
      <alignment horizontal="center"/>
    </xf>
    <xf numFmtId="1" fontId="105" fillId="2" borderId="1" xfId="0" applyNumberFormat="1" applyFont="1" applyFill="1" applyBorder="1" applyAlignment="1">
      <alignment horizontal="left"/>
    </xf>
    <xf numFmtId="1" fontId="105" fillId="2" borderId="2" xfId="0" applyNumberFormat="1" applyFont="1" applyFill="1" applyBorder="1" applyAlignment="1">
      <alignment horizontal="left"/>
    </xf>
    <xf numFmtId="1" fontId="105" fillId="2" borderId="3" xfId="0" applyNumberFormat="1" applyFont="1" applyFill="1" applyBorder="1" applyAlignment="1">
      <alignment horizontal="left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left"/>
    </xf>
    <xf numFmtId="1" fontId="0" fillId="2" borderId="2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" fontId="105" fillId="2" borderId="4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left" wrapText="1"/>
    </xf>
    <xf numFmtId="1" fontId="0" fillId="2" borderId="2" xfId="0" applyNumberFormat="1" applyFont="1" applyFill="1" applyBorder="1" applyAlignment="1">
      <alignment horizontal="left" wrapText="1"/>
    </xf>
    <xf numFmtId="1" fontId="0" fillId="2" borderId="3" xfId="0" applyNumberFormat="1" applyFont="1" applyFill="1" applyBorder="1" applyAlignment="1">
      <alignment horizontal="left" wrapText="1"/>
    </xf>
    <xf numFmtId="1" fontId="105" fillId="2" borderId="0" xfId="0" applyNumberFormat="1" applyFont="1" applyFill="1" applyAlignment="1">
      <alignment horizontal="center" wrapText="1"/>
    </xf>
    <xf numFmtId="1" fontId="105" fillId="2" borderId="0" xfId="0" applyNumberFormat="1" applyFont="1" applyFill="1" applyAlignment="1">
      <alignment horizontal="center"/>
    </xf>
    <xf numFmtId="1" fontId="105" fillId="2" borderId="5" xfId="0" applyNumberFormat="1" applyFont="1" applyFill="1" applyBorder="1" applyAlignment="1">
      <alignment horizontal="left"/>
    </xf>
    <xf numFmtId="1" fontId="0" fillId="2" borderId="5" xfId="0" applyNumberForma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1" fontId="108" fillId="2" borderId="0" xfId="0" applyNumberFormat="1" applyFont="1" applyFill="1" applyAlignment="1">
      <alignment horizontal="left" wrapText="1"/>
    </xf>
    <xf numFmtId="1" fontId="106" fillId="2" borderId="0" xfId="0" applyNumberFormat="1" applyFont="1" applyFill="1" applyAlignment="1">
      <alignment horizontal="center"/>
    </xf>
    <xf numFmtId="1" fontId="110" fillId="2" borderId="4" xfId="0" applyNumberFormat="1" applyFont="1" applyFill="1" applyBorder="1" applyAlignment="1">
      <alignment horizontal="center"/>
    </xf>
    <xf numFmtId="1" fontId="110" fillId="2" borderId="4" xfId="0" applyNumberFormat="1" applyFont="1" applyFill="1" applyBorder="1" applyAlignment="1">
      <alignment horizontal="center" vertical="center" wrapText="1"/>
    </xf>
    <xf numFmtId="1" fontId="109" fillId="2" borderId="7" xfId="0" applyNumberFormat="1" applyFont="1" applyFill="1" applyBorder="1" applyAlignment="1">
      <alignment horizontal="center" vertical="center"/>
    </xf>
    <xf numFmtId="1" fontId="109" fillId="2" borderId="6" xfId="0" applyNumberFormat="1" applyFont="1" applyFill="1" applyBorder="1" applyAlignment="1">
      <alignment horizontal="center" vertical="center"/>
    </xf>
    <xf numFmtId="1" fontId="109" fillId="2" borderId="9" xfId="0" applyNumberFormat="1" applyFont="1" applyFill="1" applyBorder="1" applyAlignment="1">
      <alignment horizontal="center" vertical="center"/>
    </xf>
    <xf numFmtId="1" fontId="110" fillId="2" borderId="1" xfId="0" applyNumberFormat="1" applyFont="1" applyFill="1" applyBorder="1" applyAlignment="1">
      <alignment horizontal="center"/>
    </xf>
    <xf numFmtId="1" fontId="110" fillId="2" borderId="3" xfId="0" applyNumberFormat="1" applyFont="1" applyFill="1" applyBorder="1" applyAlignment="1">
      <alignment horizontal="center"/>
    </xf>
    <xf numFmtId="0" fontId="53" fillId="0" borderId="4" xfId="0" applyFont="1" applyFill="1" applyBorder="1" applyAlignment="1">
      <alignment vertical="center" wrapText="1"/>
    </xf>
    <xf numFmtId="0" fontId="69" fillId="0" borderId="4" xfId="0" applyFont="1" applyFill="1" applyBorder="1"/>
    <xf numFmtId="0" fontId="69" fillId="0" borderId="1" xfId="0" applyFont="1" applyFill="1" applyBorder="1" applyAlignment="1">
      <alignment horizontal="center"/>
    </xf>
    <xf numFmtId="0" fontId="69" fillId="0" borderId="1" xfId="2" applyFont="1" applyFill="1" applyBorder="1" applyAlignment="1">
      <alignment horizontal="center" wrapText="1"/>
    </xf>
    <xf numFmtId="0" fontId="69" fillId="0" borderId="2" xfId="2" applyFont="1" applyFill="1" applyBorder="1" applyAlignment="1">
      <alignment horizontal="center" wrapText="1"/>
    </xf>
    <xf numFmtId="0" fontId="69" fillId="0" borderId="3" xfId="2" applyFont="1" applyFill="1" applyBorder="1" applyAlignment="1">
      <alignment horizontal="center" wrapText="1"/>
    </xf>
  </cellXfs>
  <cellStyles count="6">
    <cellStyle name="Comma" xfId="1" builtinId="3"/>
    <cellStyle name="Excel Built-in Normal" xfId="4"/>
    <cellStyle name="Excel Built-in Normal 1" xfId="5"/>
    <cellStyle name="Hyperlink" xfId="3" builtinId="8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mailto:flcbasavakalyan@gmail.com" TargetMode="External"/><Relationship Id="rId117" Type="http://schemas.openxmlformats.org/officeDocument/2006/relationships/hyperlink" Target="mailto:gaflcct.mudigere@gmail.com" TargetMode="External"/><Relationship Id="rId21" Type="http://schemas.openxmlformats.org/officeDocument/2006/relationships/hyperlink" Target="mailto:flc.nrpura@gmail.com" TargetMode="External"/><Relationship Id="rId42" Type="http://schemas.openxmlformats.org/officeDocument/2006/relationships/hyperlink" Target="mailto:jjflc.raibag@gmail.com" TargetMode="External"/><Relationship Id="rId47" Type="http://schemas.openxmlformats.org/officeDocument/2006/relationships/hyperlink" Target="mailto:purilord@gmail.com" TargetMode="External"/><Relationship Id="rId63" Type="http://schemas.openxmlformats.org/officeDocument/2006/relationships/hyperlink" Target="mailto:jnanjyothi.udupi@gmail.com" TargetMode="External"/><Relationship Id="rId68" Type="http://schemas.openxmlformats.org/officeDocument/2006/relationships/hyperlink" Target="mailto:jnanajyothibhatkal@gmail.com" TargetMode="External"/><Relationship Id="rId84" Type="http://schemas.openxmlformats.org/officeDocument/2006/relationships/hyperlink" Target="mailto:jjflc.bydgi@gmail.com" TargetMode="External"/><Relationship Id="rId89" Type="http://schemas.openxmlformats.org/officeDocument/2006/relationships/hyperlink" Target="mailto:jnanjyothikrpuram@gmail.com" TargetMode="External"/><Relationship Id="rId112" Type="http://schemas.openxmlformats.org/officeDocument/2006/relationships/hyperlink" Target="mailto:gaflcct.ranebennur@gmail.com" TargetMode="External"/><Relationship Id="rId16" Type="http://schemas.openxmlformats.org/officeDocument/2006/relationships/hyperlink" Target="mailto:flcdeodurga@gmail.com" TargetMode="External"/><Relationship Id="rId107" Type="http://schemas.openxmlformats.org/officeDocument/2006/relationships/hyperlink" Target="mailto:gaflcct.channapatna@gmail.com" TargetMode="External"/><Relationship Id="rId11" Type="http://schemas.openxmlformats.org/officeDocument/2006/relationships/hyperlink" Target="mailto:flc.pggoud@gmail.com" TargetMode="External"/><Relationship Id="rId32" Type="http://schemas.openxmlformats.org/officeDocument/2006/relationships/hyperlink" Target="mailto:lboyadagir@gmail.com" TargetMode="External"/><Relationship Id="rId37" Type="http://schemas.openxmlformats.org/officeDocument/2006/relationships/hyperlink" Target="mailto:jnanajyothiflcshikaripura@gmail.com" TargetMode="External"/><Relationship Id="rId53" Type="http://schemas.openxmlformats.org/officeDocument/2006/relationships/hyperlink" Target="mailto:nanasu295@gmail.com" TargetMode="External"/><Relationship Id="rId58" Type="http://schemas.openxmlformats.org/officeDocument/2006/relationships/hyperlink" Target="mailto:vaidya.391961@gmail.com" TargetMode="External"/><Relationship Id="rId74" Type="http://schemas.openxmlformats.org/officeDocument/2006/relationships/hyperlink" Target="mailto:jnanajyotirmd48@gmail.com" TargetMode="External"/><Relationship Id="rId79" Type="http://schemas.openxmlformats.org/officeDocument/2006/relationships/hyperlink" Target="mailto:jnanajyothi.bantwal@gmail.com" TargetMode="External"/><Relationship Id="rId102" Type="http://schemas.openxmlformats.org/officeDocument/2006/relationships/hyperlink" Target="mailto:gaflcct.ramanagar@gmail.com" TargetMode="External"/><Relationship Id="rId123" Type="http://schemas.openxmlformats.org/officeDocument/2006/relationships/hyperlink" Target="mailto:tumkurro@kgbmys.co.in" TargetMode="External"/><Relationship Id="rId5" Type="http://schemas.openxmlformats.org/officeDocument/2006/relationships/hyperlink" Target="mailto:amulyaflcblrurban@gmail.com" TargetMode="External"/><Relationship Id="rId61" Type="http://schemas.openxmlformats.org/officeDocument/2006/relationships/hyperlink" Target="mailto:ppklamani@gmail.com" TargetMode="External"/><Relationship Id="rId82" Type="http://schemas.openxmlformats.org/officeDocument/2006/relationships/hyperlink" Target="mailto:jnanajyothi.kundapur@gmail.com" TargetMode="External"/><Relationship Id="rId90" Type="http://schemas.openxmlformats.org/officeDocument/2006/relationships/hyperlink" Target="mailto:jnanajyothianekal1@gmail.com" TargetMode="External"/><Relationship Id="rId95" Type="http://schemas.openxmlformats.org/officeDocument/2006/relationships/hyperlink" Target="mailto:jjflc.tiptur@gmail.com" TargetMode="External"/><Relationship Id="rId19" Type="http://schemas.openxmlformats.org/officeDocument/2006/relationships/hyperlink" Target="mailto:flcsira@gmail.com" TargetMode="External"/><Relationship Id="rId14" Type="http://schemas.openxmlformats.org/officeDocument/2006/relationships/hyperlink" Target="mailto:flchaliyal@gmail.com" TargetMode="External"/><Relationship Id="rId22" Type="http://schemas.openxmlformats.org/officeDocument/2006/relationships/hyperlink" Target="mailto:flctnarasipur@gmail.com" TargetMode="External"/><Relationship Id="rId27" Type="http://schemas.openxmlformats.org/officeDocument/2006/relationships/hyperlink" Target="mailto:flc.mulbagal@gmail.com" TargetMode="External"/><Relationship Id="rId30" Type="http://schemas.openxmlformats.org/officeDocument/2006/relationships/hyperlink" Target="mailto:lbgulbarga@gmail.com" TargetMode="External"/><Relationship Id="rId35" Type="http://schemas.openxmlformats.org/officeDocument/2006/relationships/hyperlink" Target="mailto:lborcr@gmail.com" TargetMode="External"/><Relationship Id="rId43" Type="http://schemas.openxmlformats.org/officeDocument/2006/relationships/hyperlink" Target="mailto:jjflc.jamkhandi@gmail.com" TargetMode="External"/><Relationship Id="rId48" Type="http://schemas.openxmlformats.org/officeDocument/2006/relationships/hyperlink" Target="mailto:prabhakarnagappa@gmail.com" TargetMode="External"/><Relationship Id="rId56" Type="http://schemas.openxmlformats.org/officeDocument/2006/relationships/hyperlink" Target="mailto:mallikarjunladdi@gmail.com" TargetMode="External"/><Relationship Id="rId64" Type="http://schemas.openxmlformats.org/officeDocument/2006/relationships/hyperlink" Target="mailto:jnanajyothiputtur@gmail.com" TargetMode="External"/><Relationship Id="rId69" Type="http://schemas.openxmlformats.org/officeDocument/2006/relationships/hyperlink" Target="mailto:jnanajyothikarwar@gmail.com" TargetMode="External"/><Relationship Id="rId77" Type="http://schemas.openxmlformats.org/officeDocument/2006/relationships/hyperlink" Target="mailto:jnanjyothi.bijapur@gmail.com" TargetMode="External"/><Relationship Id="rId100" Type="http://schemas.openxmlformats.org/officeDocument/2006/relationships/hyperlink" Target="mailto:gaflcct.chickmagalore@gmail.com" TargetMode="External"/><Relationship Id="rId105" Type="http://schemas.openxmlformats.org/officeDocument/2006/relationships/hyperlink" Target="mailto:gaflcct.sagar@gmail.com" TargetMode="External"/><Relationship Id="rId113" Type="http://schemas.openxmlformats.org/officeDocument/2006/relationships/hyperlink" Target="mailto:gaflcct.saundatti@gmail.com" TargetMode="External"/><Relationship Id="rId118" Type="http://schemas.openxmlformats.org/officeDocument/2006/relationships/hyperlink" Target="mailto:gaflcct.koppa@gmail.com" TargetMode="External"/><Relationship Id="rId8" Type="http://schemas.openxmlformats.org/officeDocument/2006/relationships/hyperlink" Target="mailto:flcchassan@yahoo.com" TargetMode="External"/><Relationship Id="rId51" Type="http://schemas.openxmlformats.org/officeDocument/2006/relationships/hyperlink" Target="mailto:pgopalakrishnageetha@gmail.com" TargetMode="External"/><Relationship Id="rId72" Type="http://schemas.openxmlformats.org/officeDocument/2006/relationships/hyperlink" Target="mailto:jnanajyothi.nmangala@gmail.com" TargetMode="External"/><Relationship Id="rId80" Type="http://schemas.openxmlformats.org/officeDocument/2006/relationships/hyperlink" Target="mailto:jnanjyothiflccsullia@gmail.com" TargetMode="External"/><Relationship Id="rId85" Type="http://schemas.openxmlformats.org/officeDocument/2006/relationships/hyperlink" Target="mailto:jnanajyothi.hangal2014@gmail.com" TargetMode="External"/><Relationship Id="rId93" Type="http://schemas.openxmlformats.org/officeDocument/2006/relationships/hyperlink" Target="mailto:jnanjyothisorab@gmail.com" TargetMode="External"/><Relationship Id="rId98" Type="http://schemas.openxmlformats.org/officeDocument/2006/relationships/hyperlink" Target="mailto:jnanajyothikustagi@gmail.com" TargetMode="External"/><Relationship Id="rId121" Type="http://schemas.openxmlformats.org/officeDocument/2006/relationships/hyperlink" Target="mailto:mandyaro@kgbmys.co.in" TargetMode="External"/><Relationship Id="rId3" Type="http://schemas.openxmlformats.org/officeDocument/2006/relationships/hyperlink" Target="mailto:jnanjyothibelthangady@gmail.com" TargetMode="External"/><Relationship Id="rId12" Type="http://schemas.openxmlformats.org/officeDocument/2006/relationships/hyperlink" Target="mailto:amulyaflc.shiggaon@gmail.com" TargetMode="External"/><Relationship Id="rId17" Type="http://schemas.openxmlformats.org/officeDocument/2006/relationships/hyperlink" Target="mailto:flc.chickballapura@gmail.com" TargetMode="External"/><Relationship Id="rId25" Type="http://schemas.openxmlformats.org/officeDocument/2006/relationships/hyperlink" Target="mailto:flchbhalli@gmail.com" TargetMode="External"/><Relationship Id="rId33" Type="http://schemas.openxmlformats.org/officeDocument/2006/relationships/hyperlink" Target="mailto:lbosbi.gdg@gmail.com" TargetMode="External"/><Relationship Id="rId38" Type="http://schemas.openxmlformats.org/officeDocument/2006/relationships/hyperlink" Target="mailto:jjflc.sakaleshpura@gmail.com" TargetMode="External"/><Relationship Id="rId46" Type="http://schemas.openxmlformats.org/officeDocument/2006/relationships/hyperlink" Target="mailto:jjflc.holalkere@gmail.com" TargetMode="External"/><Relationship Id="rId59" Type="http://schemas.openxmlformats.org/officeDocument/2006/relationships/hyperlink" Target="mailto:skavalappa@gmail.com" TargetMode="External"/><Relationship Id="rId67" Type="http://schemas.openxmlformats.org/officeDocument/2006/relationships/hyperlink" Target="mailto:jnanajyothisiddapur@gmail.com" TargetMode="External"/><Relationship Id="rId103" Type="http://schemas.openxmlformats.org/officeDocument/2006/relationships/hyperlink" Target="mailto:gaflcct.gonikoppal@gmail.com" TargetMode="External"/><Relationship Id="rId108" Type="http://schemas.openxmlformats.org/officeDocument/2006/relationships/hyperlink" Target="mailto:gaflcct.magadi@gmail.com" TargetMode="External"/><Relationship Id="rId116" Type="http://schemas.openxmlformats.org/officeDocument/2006/relationships/hyperlink" Target="mailto:gaflcct.tarikere@gmail.com" TargetMode="External"/><Relationship Id="rId124" Type="http://schemas.openxmlformats.org/officeDocument/2006/relationships/hyperlink" Target="mailto:tumkurro@kgbmys.co.in" TargetMode="External"/><Relationship Id="rId20" Type="http://schemas.openxmlformats.org/officeDocument/2006/relationships/hyperlink" Target="mailto:aflc.chittappur@gmail.com" TargetMode="External"/><Relationship Id="rId41" Type="http://schemas.openxmlformats.org/officeDocument/2006/relationships/hyperlink" Target="mailto:jjflc.sringeri@gmail.com" TargetMode="External"/><Relationship Id="rId54" Type="http://schemas.openxmlformats.org/officeDocument/2006/relationships/hyperlink" Target="mailto:bagepallykrishnamurthy1@gmail.com" TargetMode="External"/><Relationship Id="rId62" Type="http://schemas.openxmlformats.org/officeDocument/2006/relationships/hyperlink" Target="mailto:flchubli@gmail.com" TargetMode="External"/><Relationship Id="rId70" Type="http://schemas.openxmlformats.org/officeDocument/2006/relationships/hyperlink" Target="mailto:jnanajyothi.mandya@gmail.com" TargetMode="External"/><Relationship Id="rId75" Type="http://schemas.openxmlformats.org/officeDocument/2006/relationships/hyperlink" Target="mailto:jnanajyothi.athani@gmail.com" TargetMode="External"/><Relationship Id="rId83" Type="http://schemas.openxmlformats.org/officeDocument/2006/relationships/hyperlink" Target="mailto:jnanajyoti.haveri@gmail.com" TargetMode="External"/><Relationship Id="rId88" Type="http://schemas.openxmlformats.org/officeDocument/2006/relationships/hyperlink" Target="mailto:jnanjyothiyelahanka@gmail.com" TargetMode="External"/><Relationship Id="rId91" Type="http://schemas.openxmlformats.org/officeDocument/2006/relationships/hyperlink" Target="mailto:jnanajyothikrn@gmail.com" TargetMode="External"/><Relationship Id="rId96" Type="http://schemas.openxmlformats.org/officeDocument/2006/relationships/hyperlink" Target="mailto:jnanajyothimalur@gmail.com" TargetMode="External"/><Relationship Id="rId111" Type="http://schemas.openxmlformats.org/officeDocument/2006/relationships/hyperlink" Target="mailto:gaflcct.thirthahalli@gmail.com" TargetMode="External"/><Relationship Id="rId1" Type="http://schemas.openxmlformats.org/officeDocument/2006/relationships/hyperlink" Target="mailto:jnanjyothi.mng@gmail.com" TargetMode="External"/><Relationship Id="rId6" Type="http://schemas.openxmlformats.org/officeDocument/2006/relationships/hyperlink" Target="mailto:flcamulya.chitradurga@gmail.com" TargetMode="External"/><Relationship Id="rId15" Type="http://schemas.openxmlformats.org/officeDocument/2006/relationships/hyperlink" Target="mailto:flcamulya.challakere@gmail.com" TargetMode="External"/><Relationship Id="rId23" Type="http://schemas.openxmlformats.org/officeDocument/2006/relationships/hyperlink" Target="mailto:amulyafinance45@gmail.com" TargetMode="External"/><Relationship Id="rId28" Type="http://schemas.openxmlformats.org/officeDocument/2006/relationships/hyperlink" Target="mailto:ashokvmalli@gmail.com" TargetMode="External"/><Relationship Id="rId36" Type="http://schemas.openxmlformats.org/officeDocument/2006/relationships/hyperlink" Target="mailto:shorapur_adb@sbhyd.co.in" TargetMode="External"/><Relationship Id="rId49" Type="http://schemas.openxmlformats.org/officeDocument/2006/relationships/hyperlink" Target="mailto:ramanathkv5@gmail.com" TargetMode="External"/><Relationship Id="rId57" Type="http://schemas.openxmlformats.org/officeDocument/2006/relationships/hyperlink" Target="mailto:aralaguppe@gmail.com" TargetMode="External"/><Relationship Id="rId106" Type="http://schemas.openxmlformats.org/officeDocument/2006/relationships/hyperlink" Target="mailto:gaflcct.honnavar@gmail.com" TargetMode="External"/><Relationship Id="rId114" Type="http://schemas.openxmlformats.org/officeDocument/2006/relationships/hyperlink" Target="mailto:gaflcct.belur@gmail.com" TargetMode="External"/><Relationship Id="rId119" Type="http://schemas.openxmlformats.org/officeDocument/2006/relationships/hyperlink" Target="mailto:bangalorero@kgbmys.co.in" TargetMode="External"/><Relationship Id="rId10" Type="http://schemas.openxmlformats.org/officeDocument/2006/relationships/hyperlink" Target="mailto:amulyaflccshimoga@yahoo.in" TargetMode="External"/><Relationship Id="rId31" Type="http://schemas.openxmlformats.org/officeDocument/2006/relationships/hyperlink" Target="mailto:lboyadagir@gmail.com" TargetMode="External"/><Relationship Id="rId44" Type="http://schemas.openxmlformats.org/officeDocument/2006/relationships/hyperlink" Target="mailto:artt2006@gmail.com" TargetMode="External"/><Relationship Id="rId52" Type="http://schemas.openxmlformats.org/officeDocument/2006/relationships/hyperlink" Target="mailto:nanasu295@gmail.com" TargetMode="External"/><Relationship Id="rId60" Type="http://schemas.openxmlformats.org/officeDocument/2006/relationships/hyperlink" Target="mailto:siddalingaswamynb@gmail.com" TargetMode="External"/><Relationship Id="rId65" Type="http://schemas.openxmlformats.org/officeDocument/2006/relationships/hyperlink" Target="mailto:jnanajyothikumta@gmail.com" TargetMode="External"/><Relationship Id="rId73" Type="http://schemas.openxmlformats.org/officeDocument/2006/relationships/hyperlink" Target="mailto:jnanajyothibelgaum@rediffmail.com" TargetMode="External"/><Relationship Id="rId78" Type="http://schemas.openxmlformats.org/officeDocument/2006/relationships/hyperlink" Target="mailto:jnanajyothi.indi@gmail.com" TargetMode="External"/><Relationship Id="rId81" Type="http://schemas.openxmlformats.org/officeDocument/2006/relationships/hyperlink" Target="mailto:jnanjyothi.karkala@gmail.com" TargetMode="External"/><Relationship Id="rId86" Type="http://schemas.openxmlformats.org/officeDocument/2006/relationships/hyperlink" Target="mailto:jnanjyothidwd2011@mail.com" TargetMode="External"/><Relationship Id="rId94" Type="http://schemas.openxmlformats.org/officeDocument/2006/relationships/hyperlink" Target="mailto:jjflc.channagiri@gmail.com" TargetMode="External"/><Relationship Id="rId99" Type="http://schemas.openxmlformats.org/officeDocument/2006/relationships/hyperlink" Target="mailto:gaflcct.udupi@gmail.com" TargetMode="External"/><Relationship Id="rId101" Type="http://schemas.openxmlformats.org/officeDocument/2006/relationships/hyperlink" Target="mailto:gaflcctkushalnagar@gmail.com" TargetMode="External"/><Relationship Id="rId122" Type="http://schemas.openxmlformats.org/officeDocument/2006/relationships/hyperlink" Target="mailto:chamarajanagararo@kgbmys.co.in" TargetMode="External"/><Relationship Id="rId4" Type="http://schemas.openxmlformats.org/officeDocument/2006/relationships/hyperlink" Target="mailto:flcblrrural@gmail.com" TargetMode="External"/><Relationship Id="rId9" Type="http://schemas.openxmlformats.org/officeDocument/2006/relationships/hyperlink" Target="mailto:flcc.kolar@gmail.com" TargetMode="External"/><Relationship Id="rId13" Type="http://schemas.openxmlformats.org/officeDocument/2006/relationships/hyperlink" Target="mailto:flchpt@gmail.com" TargetMode="External"/><Relationship Id="rId18" Type="http://schemas.openxmlformats.org/officeDocument/2006/relationships/hyperlink" Target="mailto:flc.yelburga@gmail.com" TargetMode="External"/><Relationship Id="rId39" Type="http://schemas.openxmlformats.org/officeDocument/2006/relationships/hyperlink" Target="mailto:jnanajyothyalr@gmail.com" TargetMode="External"/><Relationship Id="rId109" Type="http://schemas.openxmlformats.org/officeDocument/2006/relationships/hyperlink" Target="mailto:gaflcct.kanakapura@gmail.com" TargetMode="External"/><Relationship Id="rId34" Type="http://schemas.openxmlformats.org/officeDocument/2006/relationships/hyperlink" Target="mailto:ldmkpl@gmail.com" TargetMode="External"/><Relationship Id="rId50" Type="http://schemas.openxmlformats.org/officeDocument/2006/relationships/hyperlink" Target="mailto:shivarudrappabs@gmail.com" TargetMode="External"/><Relationship Id="rId55" Type="http://schemas.openxmlformats.org/officeDocument/2006/relationships/hyperlink" Target="mailto:devarajtb1952@gmail.com" TargetMode="External"/><Relationship Id="rId76" Type="http://schemas.openxmlformats.org/officeDocument/2006/relationships/hyperlink" Target="mailto:jnanjyothibagalkot@gmail.com" TargetMode="External"/><Relationship Id="rId97" Type="http://schemas.openxmlformats.org/officeDocument/2006/relationships/hyperlink" Target="mailto:jnanajyotimundargi@gmail.com" TargetMode="External"/><Relationship Id="rId104" Type="http://schemas.openxmlformats.org/officeDocument/2006/relationships/hyperlink" Target="mailto:gaflcct.somwarpet@gmail.com" TargetMode="External"/><Relationship Id="rId120" Type="http://schemas.openxmlformats.org/officeDocument/2006/relationships/hyperlink" Target="mailto:hassanro@kgbmys.co.in" TargetMode="External"/><Relationship Id="rId7" Type="http://schemas.openxmlformats.org/officeDocument/2006/relationships/hyperlink" Target="mailto:aflcdvg@gmail.com" TargetMode="External"/><Relationship Id="rId71" Type="http://schemas.openxmlformats.org/officeDocument/2006/relationships/hyperlink" Target="mailto:jnanajyothi.maddur@gmail.com" TargetMode="External"/><Relationship Id="rId92" Type="http://schemas.openxmlformats.org/officeDocument/2006/relationships/hyperlink" Target="mailto:jnanajyothikgl@gmail.com" TargetMode="External"/><Relationship Id="rId2" Type="http://schemas.openxmlformats.org/officeDocument/2006/relationships/hyperlink" Target="mailto:jjflccbellary@gmail.com" TargetMode="External"/><Relationship Id="rId29" Type="http://schemas.openxmlformats.org/officeDocument/2006/relationships/hyperlink" Target="mailto:lbobidar@sbi.co.in" TargetMode="External"/><Relationship Id="rId24" Type="http://schemas.openxmlformats.org/officeDocument/2006/relationships/hyperlink" Target="mailto:flchumnabad@gmail.com" TargetMode="External"/><Relationship Id="rId40" Type="http://schemas.openxmlformats.org/officeDocument/2006/relationships/hyperlink" Target="mailto:jjflc.arsikere@gmail.com" TargetMode="External"/><Relationship Id="rId45" Type="http://schemas.openxmlformats.org/officeDocument/2006/relationships/hyperlink" Target="mailto:ranjaniar1987@gmail.com" TargetMode="External"/><Relationship Id="rId66" Type="http://schemas.openxmlformats.org/officeDocument/2006/relationships/hyperlink" Target="mailto:jnanjyothiflccsirsi@gmail.com" TargetMode="External"/><Relationship Id="rId87" Type="http://schemas.openxmlformats.org/officeDocument/2006/relationships/hyperlink" Target="mailto:jnanajyothi.kndl@gmail.com" TargetMode="External"/><Relationship Id="rId110" Type="http://schemas.openxmlformats.org/officeDocument/2006/relationships/hyperlink" Target="mailto:gaflcct.periyapatna@gmail.com" TargetMode="External"/><Relationship Id="rId115" Type="http://schemas.openxmlformats.org/officeDocument/2006/relationships/hyperlink" Target="mailto:gaflcct.bangarapet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I11" sqref="I11"/>
    </sheetView>
  </sheetViews>
  <sheetFormatPr defaultColWidth="15.7109375" defaultRowHeight="15"/>
  <cols>
    <col min="1" max="1" width="32.7109375" customWidth="1"/>
  </cols>
  <sheetData>
    <row r="1" spans="1:6" ht="16.5">
      <c r="A1" s="674" t="s">
        <v>0</v>
      </c>
      <c r="B1" s="675"/>
      <c r="C1" s="675"/>
      <c r="D1" s="675"/>
      <c r="E1" s="675"/>
      <c r="F1" s="676"/>
    </row>
    <row r="2" spans="1:6" ht="20.25" customHeight="1">
      <c r="A2" s="677" t="s">
        <v>1</v>
      </c>
      <c r="B2" s="678"/>
      <c r="C2" s="678"/>
      <c r="D2" s="678"/>
      <c r="E2" s="678"/>
      <c r="F2" s="679"/>
    </row>
    <row r="3" spans="1:6" ht="31.5">
      <c r="A3" s="1" t="s">
        <v>2</v>
      </c>
      <c r="B3" s="2">
        <v>41609</v>
      </c>
      <c r="C3" s="3">
        <v>41974</v>
      </c>
      <c r="D3" s="4">
        <v>42339</v>
      </c>
      <c r="E3" s="5" t="s">
        <v>3</v>
      </c>
      <c r="F3" s="5" t="s">
        <v>4</v>
      </c>
    </row>
    <row r="4" spans="1:6" ht="24.95" customHeight="1">
      <c r="A4" s="6" t="s">
        <v>5</v>
      </c>
      <c r="B4" s="7">
        <v>492319</v>
      </c>
      <c r="C4" s="7">
        <v>592383</v>
      </c>
      <c r="D4" s="8">
        <v>658554</v>
      </c>
      <c r="E4" s="7">
        <f>D4-C4</f>
        <v>66171</v>
      </c>
      <c r="F4" s="9">
        <f>100*E4/C4</f>
        <v>11.170307047974031</v>
      </c>
    </row>
    <row r="5" spans="1:6" ht="24.95" customHeight="1">
      <c r="A5" s="6" t="s">
        <v>6</v>
      </c>
      <c r="B5" s="7">
        <v>372112</v>
      </c>
      <c r="C5" s="7">
        <v>435116</v>
      </c>
      <c r="D5" s="8">
        <v>494443</v>
      </c>
      <c r="E5" s="7">
        <f>D5-C5</f>
        <v>59327</v>
      </c>
      <c r="F5" s="9">
        <f>100*E5/C5</f>
        <v>13.634754869965711</v>
      </c>
    </row>
    <row r="6" spans="1:6" ht="24.95" customHeight="1">
      <c r="A6" s="6" t="s">
        <v>7</v>
      </c>
      <c r="B6" s="9">
        <f>(B5/B4)*100</f>
        <v>75.583513941164156</v>
      </c>
      <c r="C6" s="9">
        <f>(C5/C4)*100</f>
        <v>73.451803984921909</v>
      </c>
      <c r="D6" s="8">
        <v>75.08</v>
      </c>
      <c r="E6" s="9">
        <f>D6-C6</f>
        <v>1.628196015078089</v>
      </c>
      <c r="F6" s="9">
        <f>100*E6/C6</f>
        <v>2.2166862170088062</v>
      </c>
    </row>
    <row r="7" spans="1:6" ht="24.95" customHeight="1">
      <c r="A7" s="6" t="s">
        <v>8</v>
      </c>
      <c r="B7" s="7">
        <v>149397</v>
      </c>
      <c r="C7" s="7">
        <v>175878</v>
      </c>
      <c r="D7" s="8">
        <v>202011</v>
      </c>
      <c r="E7" s="7">
        <f>D7-C7</f>
        <v>26133</v>
      </c>
      <c r="F7" s="9">
        <f>100*E7/C7</f>
        <v>14.858595162555863</v>
      </c>
    </row>
    <row r="8" spans="1:6" ht="24.95" customHeight="1">
      <c r="A8" s="6" t="s">
        <v>9</v>
      </c>
      <c r="B8" s="9">
        <f>(B7/B5)*100</f>
        <v>40.148396181794723</v>
      </c>
      <c r="C8" s="9">
        <f>(C7/C5)*100</f>
        <v>40.420945219205912</v>
      </c>
      <c r="D8" s="10">
        <f>D7/D5*100</f>
        <v>40.856276658785745</v>
      </c>
      <c r="E8" s="9"/>
      <c r="F8" s="9"/>
    </row>
    <row r="9" spans="1:6" ht="24.95" customHeight="1">
      <c r="A9" s="6" t="s">
        <v>10</v>
      </c>
      <c r="B9" s="7">
        <v>53511</v>
      </c>
      <c r="C9" s="7">
        <v>61683</v>
      </c>
      <c r="D9" s="8">
        <v>61729</v>
      </c>
      <c r="E9" s="11">
        <f>D9-C9</f>
        <v>46</v>
      </c>
      <c r="F9" s="9">
        <f>100*E9/C9</f>
        <v>7.4574842339056147E-2</v>
      </c>
    </row>
    <row r="10" spans="1:6" ht="24.95" customHeight="1">
      <c r="A10" s="6" t="s">
        <v>9</v>
      </c>
      <c r="B10" s="9">
        <f>(B9/B5)*100</f>
        <v>14.380347852259534</v>
      </c>
      <c r="C10" s="9">
        <f>(C9/C5)*100</f>
        <v>14.176219674753398</v>
      </c>
      <c r="D10" s="10">
        <f>D9/D5*100</f>
        <v>12.4845533256614</v>
      </c>
      <c r="E10" s="12"/>
      <c r="F10" s="9"/>
    </row>
    <row r="11" spans="1:6" ht="24.95" customHeight="1">
      <c r="A11" s="6" t="s">
        <v>11</v>
      </c>
      <c r="B11" s="7">
        <v>71150</v>
      </c>
      <c r="C11" s="7">
        <v>85519</v>
      </c>
      <c r="D11" s="8">
        <v>97987</v>
      </c>
      <c r="E11" s="11">
        <f>D11-C11</f>
        <v>12468</v>
      </c>
      <c r="F11" s="9">
        <f>100*E11/C11</f>
        <v>14.57921631450321</v>
      </c>
    </row>
    <row r="12" spans="1:6" ht="24.95" customHeight="1">
      <c r="A12" s="6" t="s">
        <v>12</v>
      </c>
      <c r="B12" s="9">
        <f>(B11/B5)*100</f>
        <v>19.120587350045149</v>
      </c>
      <c r="C12" s="9">
        <f>(C11/C5)*100</f>
        <v>19.654299083462799</v>
      </c>
      <c r="D12" s="10">
        <f>D11/D5*100</f>
        <v>19.817653399886336</v>
      </c>
      <c r="E12" s="12"/>
      <c r="F12" s="9"/>
    </row>
    <row r="13" spans="1:6" ht="24.95" customHeight="1">
      <c r="A13" s="6" t="s">
        <v>13</v>
      </c>
      <c r="B13" s="7">
        <v>51310</v>
      </c>
      <c r="C13" s="7">
        <v>64350</v>
      </c>
      <c r="D13" s="8">
        <v>67194</v>
      </c>
      <c r="E13" s="11">
        <f>D13-C13</f>
        <v>2844</v>
      </c>
      <c r="F13" s="9">
        <f>100*E13/C13</f>
        <v>4.4195804195804191</v>
      </c>
    </row>
    <row r="14" spans="1:6" ht="24.95" customHeight="1">
      <c r="A14" s="6" t="s">
        <v>14</v>
      </c>
      <c r="B14" s="9">
        <f>(B13/B5)*100</f>
        <v>13.788859268177323</v>
      </c>
      <c r="C14" s="9">
        <f>(C13/C5)*100</f>
        <v>14.789159672363231</v>
      </c>
      <c r="D14" s="10">
        <f>D13/D5*100</f>
        <v>13.589837453457729</v>
      </c>
      <c r="E14" s="9"/>
      <c r="F14" s="12"/>
    </row>
    <row r="15" spans="1:6" ht="24.95" customHeight="1">
      <c r="A15" s="6" t="s">
        <v>15</v>
      </c>
      <c r="B15" s="7">
        <v>9611</v>
      </c>
      <c r="C15" s="7">
        <v>11300</v>
      </c>
      <c r="D15" s="8">
        <v>11833</v>
      </c>
      <c r="E15" s="11">
        <f>D15-C15</f>
        <v>533</v>
      </c>
      <c r="F15" s="9">
        <f>100*E15/C15</f>
        <v>4.716814159292035</v>
      </c>
    </row>
    <row r="16" spans="1:6" ht="24.95" customHeight="1">
      <c r="A16" s="6" t="s">
        <v>16</v>
      </c>
      <c r="B16" s="9">
        <f>(B15/B5)*100</f>
        <v>2.5828245259491767</v>
      </c>
      <c r="C16" s="9">
        <f>(C15/C5)*100</f>
        <v>2.5970086137949417</v>
      </c>
      <c r="D16" s="10">
        <f>D15/D5*100</f>
        <v>2.3931980026009065</v>
      </c>
      <c r="E16" s="9"/>
      <c r="F16" s="9"/>
    </row>
    <row r="17" spans="1:6" ht="24.95" customHeight="1">
      <c r="A17" s="6" t="s">
        <v>17</v>
      </c>
      <c r="B17" s="7">
        <v>25342</v>
      </c>
      <c r="C17" s="7">
        <v>28043</v>
      </c>
      <c r="D17" s="8">
        <v>48525</v>
      </c>
      <c r="E17" s="11">
        <f>D17-C17</f>
        <v>20482</v>
      </c>
      <c r="F17" s="9">
        <f>100*E17/C17</f>
        <v>73.037834753770994</v>
      </c>
    </row>
    <row r="18" spans="1:6" ht="24.95" customHeight="1">
      <c r="A18" s="6" t="s">
        <v>9</v>
      </c>
      <c r="B18" s="9">
        <f>(B17/B5)*100</f>
        <v>6.8103151739261296</v>
      </c>
      <c r="C18" s="9">
        <f>(C17/C5)*100</f>
        <v>6.4449480138629696</v>
      </c>
      <c r="D18" s="10">
        <f>D17/D5*100</f>
        <v>9.8140736141476363</v>
      </c>
      <c r="E18" s="9"/>
      <c r="F18" s="9"/>
    </row>
    <row r="19" spans="1:6" ht="24.95" customHeight="1">
      <c r="A19" s="6" t="s">
        <v>18</v>
      </c>
      <c r="B19" s="7">
        <v>15668</v>
      </c>
      <c r="C19" s="7">
        <v>18609</v>
      </c>
      <c r="D19" s="8">
        <v>22881</v>
      </c>
      <c r="E19" s="11">
        <f>D19-C19</f>
        <v>4272</v>
      </c>
      <c r="F19" s="9">
        <f>100*E19/C19</f>
        <v>22.956633886828953</v>
      </c>
    </row>
    <row r="20" spans="1:6" ht="24.95" customHeight="1">
      <c r="A20" s="6" t="s">
        <v>19</v>
      </c>
      <c r="B20" s="9">
        <f>(B19/B7)*100</f>
        <v>10.487493055416106</v>
      </c>
      <c r="C20" s="9">
        <f>(C19/C7)*100</f>
        <v>10.580629754716337</v>
      </c>
      <c r="D20" s="10">
        <f>D19/D7*100</f>
        <v>11.326610927127732</v>
      </c>
      <c r="E20" s="9"/>
      <c r="F20" s="9"/>
    </row>
    <row r="21" spans="1:6" ht="24.95" customHeight="1">
      <c r="A21" s="6" t="s">
        <v>20</v>
      </c>
      <c r="B21" s="13">
        <v>4684.59</v>
      </c>
      <c r="C21" s="13">
        <v>5062.83</v>
      </c>
      <c r="D21" s="8">
        <v>5112</v>
      </c>
      <c r="E21" s="14">
        <f>D21-C21</f>
        <v>49.170000000000073</v>
      </c>
      <c r="F21" s="9">
        <f>100*E21/C21</f>
        <v>0.97119595167129991</v>
      </c>
    </row>
    <row r="22" spans="1:6" ht="24.95" customHeight="1">
      <c r="A22" s="6" t="s">
        <v>21</v>
      </c>
      <c r="B22" s="9">
        <f>(B21/B5)*100</f>
        <v>1.2589193576127617</v>
      </c>
      <c r="C22" s="9">
        <f>(C21/C5)*100</f>
        <v>1.1635586832017208</v>
      </c>
      <c r="D22" s="10">
        <f>D21/D5*100</f>
        <v>1.0338906608041776</v>
      </c>
      <c r="E22" s="11"/>
      <c r="F22" s="12"/>
    </row>
    <row r="23" spans="1:6" ht="24.95" customHeight="1">
      <c r="A23" s="6" t="s">
        <v>22</v>
      </c>
      <c r="B23" s="13">
        <v>30924.83</v>
      </c>
      <c r="C23" s="13">
        <v>33611</v>
      </c>
      <c r="D23" s="8">
        <v>29082</v>
      </c>
      <c r="E23" s="11">
        <f>D23-C23</f>
        <v>-4529</v>
      </c>
      <c r="F23" s="9">
        <f>100*E23/C23</f>
        <v>-13.474755288447234</v>
      </c>
    </row>
    <row r="24" spans="1:6" ht="24.95" customHeight="1">
      <c r="A24" s="6" t="s">
        <v>21</v>
      </c>
      <c r="B24" s="9">
        <f>(B23/B5)*100</f>
        <v>8.3106242206647458</v>
      </c>
      <c r="C24" s="9">
        <f>(C23/C5)*100</f>
        <v>7.7246067715275926</v>
      </c>
      <c r="D24" s="10">
        <f>D23/D5*100</f>
        <v>5.8817699916876158</v>
      </c>
      <c r="E24" s="11"/>
      <c r="F24" s="11"/>
    </row>
    <row r="25" spans="1:6" ht="24.95" customHeight="1">
      <c r="A25" s="680" t="s">
        <v>23</v>
      </c>
      <c r="B25" s="680"/>
      <c r="C25" s="680"/>
      <c r="D25" s="680"/>
      <c r="E25" s="15"/>
      <c r="F25" s="15"/>
    </row>
    <row r="26" spans="1:6" ht="24.95" customHeight="1">
      <c r="A26" s="6" t="s">
        <v>24</v>
      </c>
      <c r="B26" s="16">
        <v>3376</v>
      </c>
      <c r="C26" s="16">
        <v>3713</v>
      </c>
      <c r="D26" s="8">
        <v>3868</v>
      </c>
      <c r="E26" s="11">
        <f>D26-C26</f>
        <v>155</v>
      </c>
      <c r="F26" s="12"/>
    </row>
    <row r="27" spans="1:6" ht="24.95" customHeight="1">
      <c r="A27" s="6" t="s">
        <v>25</v>
      </c>
      <c r="B27" s="16">
        <v>2123</v>
      </c>
      <c r="C27" s="16">
        <v>2315</v>
      </c>
      <c r="D27" s="8">
        <v>2414</v>
      </c>
      <c r="E27" s="11">
        <f>D27-C27</f>
        <v>99</v>
      </c>
      <c r="F27" s="11"/>
    </row>
    <row r="28" spans="1:6" ht="24.95" customHeight="1">
      <c r="A28" s="6" t="s">
        <v>26</v>
      </c>
      <c r="B28" s="16">
        <v>1780</v>
      </c>
      <c r="C28" s="16">
        <v>1943</v>
      </c>
      <c r="D28" s="8">
        <v>2019</v>
      </c>
      <c r="E28" s="11">
        <f>D28-C28</f>
        <v>76</v>
      </c>
      <c r="F28" s="11"/>
    </row>
    <row r="29" spans="1:6" ht="24.95" customHeight="1">
      <c r="A29" s="6" t="s">
        <v>27</v>
      </c>
      <c r="B29" s="16">
        <v>1707</v>
      </c>
      <c r="C29" s="16">
        <v>1873</v>
      </c>
      <c r="D29" s="8">
        <v>1994</v>
      </c>
      <c r="E29" s="11">
        <f>D29-C29</f>
        <v>121</v>
      </c>
      <c r="F29" s="11"/>
    </row>
    <row r="30" spans="1:6" ht="24.95" customHeight="1">
      <c r="A30" s="6" t="s">
        <v>28</v>
      </c>
      <c r="B30" s="16">
        <v>8986</v>
      </c>
      <c r="C30" s="16">
        <v>9844</v>
      </c>
      <c r="D30" s="8">
        <f>SUM(D26:D29)</f>
        <v>10295</v>
      </c>
      <c r="E30" s="11">
        <f>D30-C30</f>
        <v>451</v>
      </c>
      <c r="F30" s="11"/>
    </row>
    <row r="31" spans="1:6" ht="24.95" customHeight="1">
      <c r="A31" s="681" t="s">
        <v>29</v>
      </c>
      <c r="B31" s="681"/>
      <c r="C31" s="681"/>
      <c r="D31" s="681"/>
      <c r="E31" s="681"/>
      <c r="F31" s="681"/>
    </row>
  </sheetData>
  <mergeCells count="4">
    <mergeCell ref="A1:F1"/>
    <mergeCell ref="A2:F2"/>
    <mergeCell ref="A25:D25"/>
    <mergeCell ref="A31:F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3"/>
  <sheetViews>
    <sheetView workbookViewId="0">
      <selection activeCell="G217" sqref="G217"/>
    </sheetView>
  </sheetViews>
  <sheetFormatPr defaultColWidth="25.7109375" defaultRowHeight="15"/>
  <cols>
    <col min="1" max="1" width="11.42578125" style="201" customWidth="1"/>
    <col min="2" max="2" width="17.5703125" style="201" customWidth="1"/>
    <col min="3" max="3" width="25.7109375" style="201"/>
    <col min="4" max="4" width="20" style="201" customWidth="1"/>
    <col min="5" max="5" width="24" style="201" hidden="1" customWidth="1"/>
    <col min="6" max="6" width="0" style="201" hidden="1" customWidth="1"/>
    <col min="7" max="7" width="48.28515625" style="234" customWidth="1"/>
    <col min="8" max="8" width="31.140625" style="201" customWidth="1"/>
    <col min="9" max="9" width="34" style="235" customWidth="1"/>
    <col min="10" max="16384" width="25.7109375" style="201"/>
  </cols>
  <sheetData>
    <row r="1" spans="1:9" ht="49.5" customHeight="1">
      <c r="A1" s="734" t="s">
        <v>1157</v>
      </c>
      <c r="B1" s="735"/>
      <c r="C1" s="735"/>
      <c r="D1" s="735"/>
      <c r="E1" s="735"/>
      <c r="F1" s="735"/>
      <c r="G1" s="735"/>
      <c r="H1" s="735"/>
      <c r="I1" s="736"/>
    </row>
    <row r="2" spans="1:9" s="207" customFormat="1" ht="81" customHeight="1">
      <c r="A2" s="202" t="s">
        <v>1158</v>
      </c>
      <c r="B2" s="203" t="s">
        <v>1159</v>
      </c>
      <c r="C2" s="203" t="s">
        <v>1160</v>
      </c>
      <c r="D2" s="203" t="s">
        <v>1161</v>
      </c>
      <c r="E2" s="204" t="s">
        <v>1162</v>
      </c>
      <c r="F2" s="205" t="s">
        <v>1163</v>
      </c>
      <c r="G2" s="206" t="s">
        <v>1164</v>
      </c>
      <c r="H2" s="203" t="s">
        <v>1165</v>
      </c>
      <c r="I2" s="203" t="s">
        <v>1166</v>
      </c>
    </row>
    <row r="3" spans="1:9" s="207" customFormat="1" ht="21.75" customHeight="1">
      <c r="A3" s="202"/>
      <c r="B3" s="203"/>
      <c r="C3" s="203"/>
      <c r="D3" s="203"/>
      <c r="E3" s="204"/>
      <c r="F3" s="205"/>
      <c r="G3" s="206"/>
      <c r="H3" s="203"/>
      <c r="I3" s="203"/>
    </row>
    <row r="4" spans="1:9" ht="30" customHeight="1">
      <c r="A4" s="143">
        <v>1</v>
      </c>
      <c r="B4" s="143" t="s">
        <v>1167</v>
      </c>
      <c r="C4" s="143" t="s">
        <v>1168</v>
      </c>
      <c r="D4" s="208">
        <v>5026</v>
      </c>
      <c r="E4" s="209" t="s">
        <v>1169</v>
      </c>
      <c r="F4" s="210" t="s">
        <v>1170</v>
      </c>
      <c r="G4" s="211" t="s">
        <v>45</v>
      </c>
      <c r="H4" s="210"/>
      <c r="I4" s="210" t="s">
        <v>1171</v>
      </c>
    </row>
    <row r="5" spans="1:9" ht="30" customHeight="1">
      <c r="A5" s="143">
        <v>2</v>
      </c>
      <c r="B5" s="143" t="s">
        <v>1167</v>
      </c>
      <c r="C5" s="143" t="s">
        <v>1172</v>
      </c>
      <c r="D5" s="208">
        <v>7815</v>
      </c>
      <c r="E5" s="209" t="s">
        <v>1169</v>
      </c>
      <c r="F5" s="210" t="s">
        <v>1173</v>
      </c>
      <c r="G5" s="212" t="s">
        <v>49</v>
      </c>
      <c r="H5" s="210"/>
      <c r="I5" s="210" t="s">
        <v>1171</v>
      </c>
    </row>
    <row r="6" spans="1:9" ht="30" customHeight="1">
      <c r="A6" s="143">
        <v>3</v>
      </c>
      <c r="B6" s="143" t="s">
        <v>1167</v>
      </c>
      <c r="C6" s="143" t="s">
        <v>1174</v>
      </c>
      <c r="D6" s="208">
        <v>6438</v>
      </c>
      <c r="E6" s="209" t="s">
        <v>1169</v>
      </c>
      <c r="F6" s="210" t="s">
        <v>1175</v>
      </c>
      <c r="G6" s="212" t="s">
        <v>1061</v>
      </c>
      <c r="H6" s="210"/>
      <c r="I6" s="210" t="s">
        <v>1171</v>
      </c>
    </row>
    <row r="7" spans="1:9" ht="30" customHeight="1">
      <c r="A7" s="143">
        <v>4</v>
      </c>
      <c r="B7" s="143" t="s">
        <v>1167</v>
      </c>
      <c r="C7" s="143" t="s">
        <v>1176</v>
      </c>
      <c r="D7" s="208">
        <v>5099</v>
      </c>
      <c r="E7" s="209" t="s">
        <v>1169</v>
      </c>
      <c r="F7" s="210" t="s">
        <v>1177</v>
      </c>
      <c r="G7" s="211" t="s">
        <v>1178</v>
      </c>
      <c r="H7" s="210"/>
      <c r="I7" s="210" t="s">
        <v>1171</v>
      </c>
    </row>
    <row r="8" spans="1:9" ht="30" customHeight="1">
      <c r="A8" s="143">
        <v>5</v>
      </c>
      <c r="B8" s="143" t="s">
        <v>1167</v>
      </c>
      <c r="C8" s="143" t="s">
        <v>1179</v>
      </c>
      <c r="D8" s="208">
        <v>5058</v>
      </c>
      <c r="E8" s="209" t="s">
        <v>1169</v>
      </c>
      <c r="F8" s="210" t="s">
        <v>1180</v>
      </c>
      <c r="G8" s="211" t="s">
        <v>44</v>
      </c>
      <c r="H8" s="210"/>
      <c r="I8" s="210" t="s">
        <v>1171</v>
      </c>
    </row>
    <row r="9" spans="1:9" ht="30" customHeight="1">
      <c r="A9" s="143">
        <v>6</v>
      </c>
      <c r="B9" s="143" t="s">
        <v>1167</v>
      </c>
      <c r="C9" s="143" t="s">
        <v>1181</v>
      </c>
      <c r="D9" s="208">
        <v>5665</v>
      </c>
      <c r="E9" s="209" t="s">
        <v>1169</v>
      </c>
      <c r="F9" s="210" t="s">
        <v>1177</v>
      </c>
      <c r="G9" s="211" t="s">
        <v>1178</v>
      </c>
      <c r="H9" s="210"/>
      <c r="I9" s="210" t="s">
        <v>1171</v>
      </c>
    </row>
    <row r="10" spans="1:9" ht="30" customHeight="1">
      <c r="A10" s="143">
        <v>7</v>
      </c>
      <c r="B10" s="143" t="s">
        <v>1167</v>
      </c>
      <c r="C10" s="143" t="s">
        <v>1182</v>
      </c>
      <c r="D10" s="208">
        <v>7257</v>
      </c>
      <c r="E10" s="209" t="s">
        <v>1169</v>
      </c>
      <c r="F10" s="210" t="s">
        <v>1170</v>
      </c>
      <c r="G10" s="211" t="s">
        <v>45</v>
      </c>
      <c r="H10" s="210"/>
      <c r="I10" s="210" t="s">
        <v>1171</v>
      </c>
    </row>
    <row r="11" spans="1:9" ht="30" customHeight="1">
      <c r="A11" s="143">
        <v>8</v>
      </c>
      <c r="B11" s="143" t="s">
        <v>1167</v>
      </c>
      <c r="C11" s="143" t="s">
        <v>1183</v>
      </c>
      <c r="D11" s="208">
        <v>5407</v>
      </c>
      <c r="E11" s="209" t="s">
        <v>1169</v>
      </c>
      <c r="F11" s="210" t="s">
        <v>1184</v>
      </c>
      <c r="G11" s="212" t="s">
        <v>54</v>
      </c>
      <c r="H11" s="210"/>
      <c r="I11" s="210" t="s">
        <v>1171</v>
      </c>
    </row>
    <row r="12" spans="1:9" ht="30" customHeight="1">
      <c r="A12" s="143">
        <v>9</v>
      </c>
      <c r="B12" s="143" t="s">
        <v>1167</v>
      </c>
      <c r="C12" s="143" t="s">
        <v>1185</v>
      </c>
      <c r="D12" s="208">
        <v>6646</v>
      </c>
      <c r="E12" s="209" t="s">
        <v>1186</v>
      </c>
      <c r="F12" s="210" t="s">
        <v>1177</v>
      </c>
      <c r="G12" s="211" t="s">
        <v>1178</v>
      </c>
      <c r="H12" s="210"/>
      <c r="I12" s="210" t="s">
        <v>1171</v>
      </c>
    </row>
    <row r="13" spans="1:9" ht="30" customHeight="1">
      <c r="A13" s="143">
        <v>10</v>
      </c>
      <c r="B13" s="143" t="s">
        <v>1167</v>
      </c>
      <c r="C13" s="143" t="s">
        <v>1187</v>
      </c>
      <c r="D13" s="208">
        <v>6122</v>
      </c>
      <c r="E13" s="209" t="s">
        <v>1169</v>
      </c>
      <c r="F13" s="210" t="s">
        <v>1177</v>
      </c>
      <c r="G13" s="211" t="s">
        <v>1178</v>
      </c>
      <c r="H13" s="210"/>
      <c r="I13" s="210" t="s">
        <v>1171</v>
      </c>
    </row>
    <row r="14" spans="1:9" ht="30" customHeight="1">
      <c r="A14" s="143">
        <v>11</v>
      </c>
      <c r="B14" s="143" t="s">
        <v>1167</v>
      </c>
      <c r="C14" s="143" t="s">
        <v>1188</v>
      </c>
      <c r="D14" s="208">
        <v>5111</v>
      </c>
      <c r="E14" s="209" t="s">
        <v>1169</v>
      </c>
      <c r="F14" s="210" t="s">
        <v>1177</v>
      </c>
      <c r="G14" s="211" t="s">
        <v>1178</v>
      </c>
      <c r="H14" s="210"/>
      <c r="I14" s="210" t="s">
        <v>1171</v>
      </c>
    </row>
    <row r="15" spans="1:9" ht="30" customHeight="1">
      <c r="A15" s="143">
        <v>12</v>
      </c>
      <c r="B15" s="143" t="s">
        <v>1167</v>
      </c>
      <c r="C15" s="143" t="s">
        <v>1189</v>
      </c>
      <c r="D15" s="208">
        <v>7653</v>
      </c>
      <c r="E15" s="209" t="s">
        <v>1169</v>
      </c>
      <c r="F15" s="210" t="s">
        <v>1177</v>
      </c>
      <c r="G15" s="211" t="s">
        <v>1178</v>
      </c>
      <c r="H15" s="210"/>
      <c r="I15" s="210" t="s">
        <v>1171</v>
      </c>
    </row>
    <row r="16" spans="1:9" ht="30" customHeight="1">
      <c r="A16" s="143">
        <v>13</v>
      </c>
      <c r="B16" s="213" t="s">
        <v>1190</v>
      </c>
      <c r="C16" s="213" t="s">
        <v>1191</v>
      </c>
      <c r="D16" s="213">
        <v>8347</v>
      </c>
      <c r="E16" s="214" t="s">
        <v>1186</v>
      </c>
      <c r="F16" s="213" t="s">
        <v>1192</v>
      </c>
      <c r="G16" s="212" t="s">
        <v>144</v>
      </c>
      <c r="H16" s="215"/>
      <c r="I16" s="215" t="s">
        <v>1171</v>
      </c>
    </row>
    <row r="17" spans="1:9" ht="30" customHeight="1">
      <c r="A17" s="143">
        <v>14</v>
      </c>
      <c r="B17" s="213" t="s">
        <v>1190</v>
      </c>
      <c r="C17" s="213" t="s">
        <v>1193</v>
      </c>
      <c r="D17" s="213">
        <v>7018</v>
      </c>
      <c r="E17" s="214" t="s">
        <v>1186</v>
      </c>
      <c r="F17" s="213" t="s">
        <v>1194</v>
      </c>
      <c r="G17" s="211" t="s">
        <v>1195</v>
      </c>
      <c r="H17" s="215"/>
      <c r="I17" s="215" t="s">
        <v>1171</v>
      </c>
    </row>
    <row r="18" spans="1:9" ht="30" customHeight="1">
      <c r="A18" s="143">
        <v>15</v>
      </c>
      <c r="B18" s="213" t="s">
        <v>1190</v>
      </c>
      <c r="C18" s="213" t="s">
        <v>1196</v>
      </c>
      <c r="D18" s="213">
        <v>7758</v>
      </c>
      <c r="E18" s="214" t="s">
        <v>1186</v>
      </c>
      <c r="F18" s="213" t="s">
        <v>1192</v>
      </c>
      <c r="G18" s="212" t="s">
        <v>144</v>
      </c>
      <c r="H18" s="215"/>
      <c r="I18" s="215" t="s">
        <v>1171</v>
      </c>
    </row>
    <row r="19" spans="1:9" ht="30" customHeight="1">
      <c r="A19" s="143">
        <v>16</v>
      </c>
      <c r="B19" s="213" t="s">
        <v>1190</v>
      </c>
      <c r="C19" s="213" t="s">
        <v>1197</v>
      </c>
      <c r="D19" s="213">
        <v>5017</v>
      </c>
      <c r="E19" s="214" t="s">
        <v>1186</v>
      </c>
      <c r="F19" s="213" t="s">
        <v>1198</v>
      </c>
      <c r="G19" s="212" t="s">
        <v>1085</v>
      </c>
      <c r="H19" s="215"/>
      <c r="I19" s="215" t="s">
        <v>1171</v>
      </c>
    </row>
    <row r="20" spans="1:9" ht="30" customHeight="1">
      <c r="A20" s="143">
        <v>17</v>
      </c>
      <c r="B20" s="213" t="s">
        <v>1199</v>
      </c>
      <c r="C20" s="213" t="s">
        <v>1200</v>
      </c>
      <c r="D20" s="213">
        <v>5637</v>
      </c>
      <c r="E20" s="216" t="s">
        <v>1169</v>
      </c>
      <c r="F20" s="217" t="s">
        <v>1175</v>
      </c>
      <c r="G20" s="212" t="s">
        <v>1061</v>
      </c>
      <c r="H20" s="215"/>
      <c r="I20" s="215" t="s">
        <v>1171</v>
      </c>
    </row>
    <row r="21" spans="1:9" ht="30" customHeight="1">
      <c r="A21" s="143">
        <v>18</v>
      </c>
      <c r="B21" s="213" t="s">
        <v>1201</v>
      </c>
      <c r="C21" s="213" t="s">
        <v>1202</v>
      </c>
      <c r="D21" s="217">
        <v>6025</v>
      </c>
      <c r="E21" s="216" t="s">
        <v>1186</v>
      </c>
      <c r="F21" s="217" t="s">
        <v>45</v>
      </c>
      <c r="G21" s="211" t="s">
        <v>45</v>
      </c>
      <c r="H21" s="215"/>
      <c r="I21" s="215" t="s">
        <v>1171</v>
      </c>
    </row>
    <row r="22" spans="1:9" ht="30" customHeight="1">
      <c r="A22" s="143">
        <v>19</v>
      </c>
      <c r="B22" s="213" t="s">
        <v>1201</v>
      </c>
      <c r="C22" s="213" t="s">
        <v>1203</v>
      </c>
      <c r="D22" s="217">
        <v>8937</v>
      </c>
      <c r="E22" s="216" t="s">
        <v>1186</v>
      </c>
      <c r="F22" s="217" t="s">
        <v>1204</v>
      </c>
      <c r="G22" s="211" t="s">
        <v>1178</v>
      </c>
      <c r="H22" s="215"/>
      <c r="I22" s="215" t="s">
        <v>1171</v>
      </c>
    </row>
    <row r="23" spans="1:9" ht="30" customHeight="1">
      <c r="A23" s="143">
        <v>20</v>
      </c>
      <c r="B23" s="213" t="s">
        <v>1201</v>
      </c>
      <c r="C23" s="213" t="s">
        <v>1205</v>
      </c>
      <c r="D23" s="217">
        <v>7219</v>
      </c>
      <c r="E23" s="216" t="s">
        <v>1186</v>
      </c>
      <c r="F23" s="217" t="s">
        <v>1204</v>
      </c>
      <c r="G23" s="211" t="s">
        <v>1178</v>
      </c>
      <c r="H23" s="215" t="s">
        <v>1171</v>
      </c>
      <c r="I23" s="215"/>
    </row>
    <row r="24" spans="1:9" ht="30" customHeight="1">
      <c r="A24" s="143">
        <v>21</v>
      </c>
      <c r="B24" s="213" t="s">
        <v>1201</v>
      </c>
      <c r="C24" s="213" t="s">
        <v>1206</v>
      </c>
      <c r="D24" s="217">
        <v>5921</v>
      </c>
      <c r="E24" s="216" t="s">
        <v>1186</v>
      </c>
      <c r="F24" s="217" t="s">
        <v>1204</v>
      </c>
      <c r="G24" s="211" t="s">
        <v>1178</v>
      </c>
      <c r="H24" s="215"/>
      <c r="I24" s="215" t="s">
        <v>1171</v>
      </c>
    </row>
    <row r="25" spans="1:9" ht="30" customHeight="1">
      <c r="A25" s="143">
        <v>22</v>
      </c>
      <c r="B25" s="213" t="s">
        <v>1201</v>
      </c>
      <c r="C25" s="213" t="s">
        <v>1207</v>
      </c>
      <c r="D25" s="217">
        <v>5866</v>
      </c>
      <c r="E25" s="216" t="s">
        <v>1186</v>
      </c>
      <c r="F25" s="217" t="s">
        <v>1204</v>
      </c>
      <c r="G25" s="211" t="s">
        <v>1178</v>
      </c>
      <c r="H25" s="215"/>
      <c r="I25" s="215" t="s">
        <v>1171</v>
      </c>
    </row>
    <row r="26" spans="1:9" ht="30" customHeight="1">
      <c r="A26" s="143">
        <v>23</v>
      </c>
      <c r="B26" s="213" t="s">
        <v>1201</v>
      </c>
      <c r="C26" s="213" t="s">
        <v>1208</v>
      </c>
      <c r="D26" s="217">
        <v>6028</v>
      </c>
      <c r="E26" s="216" t="s">
        <v>1186</v>
      </c>
      <c r="F26" s="217" t="s">
        <v>1204</v>
      </c>
      <c r="G26" s="211" t="s">
        <v>1178</v>
      </c>
      <c r="H26" s="215"/>
      <c r="I26" s="215" t="s">
        <v>1171</v>
      </c>
    </row>
    <row r="27" spans="1:9" ht="30" customHeight="1">
      <c r="A27" s="143">
        <v>24</v>
      </c>
      <c r="B27" s="213" t="s">
        <v>1201</v>
      </c>
      <c r="C27" s="213" t="s">
        <v>1209</v>
      </c>
      <c r="D27" s="217">
        <v>5686</v>
      </c>
      <c r="E27" s="216" t="s">
        <v>1186</v>
      </c>
      <c r="F27" s="217" t="s">
        <v>1204</v>
      </c>
      <c r="G27" s="211" t="s">
        <v>1178</v>
      </c>
      <c r="H27" s="215"/>
      <c r="I27" s="215" t="s">
        <v>1171</v>
      </c>
    </row>
    <row r="28" spans="1:9" ht="30" customHeight="1">
      <c r="A28" s="143">
        <v>25</v>
      </c>
      <c r="B28" s="213" t="s">
        <v>1201</v>
      </c>
      <c r="C28" s="213" t="s">
        <v>1210</v>
      </c>
      <c r="D28" s="217">
        <v>6553</v>
      </c>
      <c r="E28" s="216" t="s">
        <v>1186</v>
      </c>
      <c r="F28" s="217" t="s">
        <v>1204</v>
      </c>
      <c r="G28" s="211" t="s">
        <v>1178</v>
      </c>
      <c r="H28" s="215"/>
      <c r="I28" s="215" t="s">
        <v>1171</v>
      </c>
    </row>
    <row r="29" spans="1:9" ht="30" customHeight="1">
      <c r="A29" s="143">
        <v>26</v>
      </c>
      <c r="B29" s="213" t="s">
        <v>1201</v>
      </c>
      <c r="C29" s="213" t="s">
        <v>1211</v>
      </c>
      <c r="D29" s="217">
        <v>5096</v>
      </c>
      <c r="E29" s="216" t="s">
        <v>1186</v>
      </c>
      <c r="F29" s="217" t="s">
        <v>1212</v>
      </c>
      <c r="G29" s="212" t="s">
        <v>1068</v>
      </c>
      <c r="H29" s="215"/>
      <c r="I29" s="215" t="s">
        <v>1171</v>
      </c>
    </row>
    <row r="30" spans="1:9" ht="30" customHeight="1">
      <c r="A30" s="143">
        <v>27</v>
      </c>
      <c r="B30" s="213" t="s">
        <v>1201</v>
      </c>
      <c r="C30" s="213" t="s">
        <v>1213</v>
      </c>
      <c r="D30" s="217">
        <v>5217</v>
      </c>
      <c r="E30" s="216" t="s">
        <v>1186</v>
      </c>
      <c r="F30" s="217" t="s">
        <v>1204</v>
      </c>
      <c r="G30" s="211" t="s">
        <v>1178</v>
      </c>
      <c r="H30" s="215"/>
      <c r="I30" s="215" t="s">
        <v>1171</v>
      </c>
    </row>
    <row r="31" spans="1:9" ht="30" customHeight="1">
      <c r="A31" s="143">
        <v>28</v>
      </c>
      <c r="B31" s="213" t="s">
        <v>1201</v>
      </c>
      <c r="C31" s="213" t="s">
        <v>1214</v>
      </c>
      <c r="D31" s="217">
        <v>8359</v>
      </c>
      <c r="E31" s="216" t="s">
        <v>1186</v>
      </c>
      <c r="F31" s="217" t="s">
        <v>1204</v>
      </c>
      <c r="G31" s="211" t="s">
        <v>1178</v>
      </c>
      <c r="H31" s="215"/>
      <c r="I31" s="215" t="s">
        <v>1171</v>
      </c>
    </row>
    <row r="32" spans="1:9" ht="30" customHeight="1">
      <c r="A32" s="143">
        <v>29</v>
      </c>
      <c r="B32" s="213" t="s">
        <v>1201</v>
      </c>
      <c r="C32" s="213" t="s">
        <v>1215</v>
      </c>
      <c r="D32" s="217">
        <v>5070</v>
      </c>
      <c r="E32" s="216" t="s">
        <v>1186</v>
      </c>
      <c r="F32" s="217" t="s">
        <v>1204</v>
      </c>
      <c r="G32" s="211" t="s">
        <v>1178</v>
      </c>
      <c r="H32" s="215"/>
      <c r="I32" s="215" t="s">
        <v>1171</v>
      </c>
    </row>
    <row r="33" spans="1:9" ht="30" customHeight="1">
      <c r="A33" s="143">
        <v>30</v>
      </c>
      <c r="B33" s="213" t="s">
        <v>1201</v>
      </c>
      <c r="C33" s="213" t="s">
        <v>1216</v>
      </c>
      <c r="D33" s="217">
        <v>6333</v>
      </c>
      <c r="E33" s="216" t="s">
        <v>1186</v>
      </c>
      <c r="F33" s="217" t="s">
        <v>1170</v>
      </c>
      <c r="G33" s="211" t="s">
        <v>45</v>
      </c>
      <c r="H33" s="215"/>
      <c r="I33" s="215" t="s">
        <v>1171</v>
      </c>
    </row>
    <row r="34" spans="1:9" ht="30" customHeight="1">
      <c r="A34" s="143">
        <v>31</v>
      </c>
      <c r="B34" s="213" t="s">
        <v>1201</v>
      </c>
      <c r="C34" s="213" t="s">
        <v>1217</v>
      </c>
      <c r="D34" s="217">
        <v>7977</v>
      </c>
      <c r="E34" s="216" t="s">
        <v>1186</v>
      </c>
      <c r="F34" s="217" t="s">
        <v>1204</v>
      </c>
      <c r="G34" s="211" t="s">
        <v>1178</v>
      </c>
      <c r="H34" s="215"/>
      <c r="I34" s="215" t="s">
        <v>1171</v>
      </c>
    </row>
    <row r="35" spans="1:9" ht="30" customHeight="1">
      <c r="A35" s="143">
        <v>32</v>
      </c>
      <c r="B35" s="213" t="s">
        <v>1201</v>
      </c>
      <c r="C35" s="213" t="s">
        <v>1218</v>
      </c>
      <c r="D35" s="217">
        <v>11043</v>
      </c>
      <c r="E35" s="216" t="s">
        <v>1186</v>
      </c>
      <c r="F35" s="217" t="s">
        <v>1204</v>
      </c>
      <c r="G35" s="211" t="s">
        <v>1178</v>
      </c>
      <c r="H35" s="215"/>
      <c r="I35" s="215" t="s">
        <v>1171</v>
      </c>
    </row>
    <row r="36" spans="1:9" ht="30" customHeight="1">
      <c r="A36" s="143">
        <v>33</v>
      </c>
      <c r="B36" s="213" t="s">
        <v>1201</v>
      </c>
      <c r="C36" s="213" t="s">
        <v>1219</v>
      </c>
      <c r="D36" s="217">
        <v>6904</v>
      </c>
      <c r="E36" s="216" t="s">
        <v>1186</v>
      </c>
      <c r="F36" s="217" t="s">
        <v>1204</v>
      </c>
      <c r="G36" s="211" t="s">
        <v>1178</v>
      </c>
      <c r="H36" s="215"/>
      <c r="I36" s="215" t="s">
        <v>1171</v>
      </c>
    </row>
    <row r="37" spans="1:9" ht="30" customHeight="1">
      <c r="A37" s="143">
        <v>34</v>
      </c>
      <c r="B37" s="213" t="s">
        <v>1201</v>
      </c>
      <c r="C37" s="213" t="s">
        <v>1220</v>
      </c>
      <c r="D37" s="217">
        <v>6148</v>
      </c>
      <c r="E37" s="216" t="s">
        <v>1186</v>
      </c>
      <c r="F37" s="217" t="s">
        <v>1204</v>
      </c>
      <c r="G37" s="211" t="s">
        <v>1178</v>
      </c>
      <c r="H37" s="215"/>
      <c r="I37" s="215" t="s">
        <v>1171</v>
      </c>
    </row>
    <row r="38" spans="1:9" ht="30" customHeight="1">
      <c r="A38" s="143">
        <v>35</v>
      </c>
      <c r="B38" s="213" t="s">
        <v>1201</v>
      </c>
      <c r="C38" s="213" t="s">
        <v>1221</v>
      </c>
      <c r="D38" s="217">
        <v>6542</v>
      </c>
      <c r="E38" s="216" t="s">
        <v>1186</v>
      </c>
      <c r="F38" s="217" t="s">
        <v>1204</v>
      </c>
      <c r="G38" s="211" t="s">
        <v>1178</v>
      </c>
      <c r="H38" s="215"/>
      <c r="I38" s="215" t="s">
        <v>1171</v>
      </c>
    </row>
    <row r="39" spans="1:9" ht="30" customHeight="1">
      <c r="A39" s="143">
        <v>36</v>
      </c>
      <c r="B39" s="213" t="s">
        <v>1201</v>
      </c>
      <c r="C39" s="213" t="s">
        <v>1222</v>
      </c>
      <c r="D39" s="217">
        <v>5195</v>
      </c>
      <c r="E39" s="216" t="s">
        <v>1186</v>
      </c>
      <c r="F39" s="217" t="s">
        <v>1204</v>
      </c>
      <c r="G39" s="211" t="s">
        <v>1178</v>
      </c>
      <c r="H39" s="215"/>
      <c r="I39" s="215" t="s">
        <v>1171</v>
      </c>
    </row>
    <row r="40" spans="1:9" ht="30" customHeight="1">
      <c r="A40" s="143">
        <v>37</v>
      </c>
      <c r="B40" s="213" t="s">
        <v>1201</v>
      </c>
      <c r="C40" s="213" t="s">
        <v>1223</v>
      </c>
      <c r="D40" s="217">
        <v>6662</v>
      </c>
      <c r="E40" s="216" t="s">
        <v>1186</v>
      </c>
      <c r="F40" s="217" t="s">
        <v>1204</v>
      </c>
      <c r="G40" s="211" t="s">
        <v>1178</v>
      </c>
      <c r="H40" s="215"/>
      <c r="I40" s="215" t="s">
        <v>1171</v>
      </c>
    </row>
    <row r="41" spans="1:9" ht="30" customHeight="1">
      <c r="A41" s="143">
        <v>38</v>
      </c>
      <c r="B41" s="213" t="s">
        <v>1201</v>
      </c>
      <c r="C41" s="213" t="s">
        <v>1224</v>
      </c>
      <c r="D41" s="217">
        <v>8204</v>
      </c>
      <c r="E41" s="216" t="s">
        <v>1186</v>
      </c>
      <c r="F41" s="217" t="s">
        <v>1204</v>
      </c>
      <c r="G41" s="211" t="s">
        <v>1178</v>
      </c>
      <c r="H41" s="215"/>
      <c r="I41" s="215" t="s">
        <v>1171</v>
      </c>
    </row>
    <row r="42" spans="1:9" ht="30" customHeight="1">
      <c r="A42" s="143">
        <v>39</v>
      </c>
      <c r="B42" s="213" t="s">
        <v>1201</v>
      </c>
      <c r="C42" s="213" t="s">
        <v>1225</v>
      </c>
      <c r="D42" s="217">
        <v>6151</v>
      </c>
      <c r="E42" s="216" t="s">
        <v>1186</v>
      </c>
      <c r="F42" s="217" t="s">
        <v>1204</v>
      </c>
      <c r="G42" s="211" t="s">
        <v>1178</v>
      </c>
      <c r="H42" s="215"/>
      <c r="I42" s="215" t="s">
        <v>1171</v>
      </c>
    </row>
    <row r="43" spans="1:9" ht="30" customHeight="1">
      <c r="A43" s="143">
        <v>40</v>
      </c>
      <c r="B43" s="213" t="s">
        <v>1201</v>
      </c>
      <c r="C43" s="213" t="s">
        <v>1226</v>
      </c>
      <c r="D43" s="217">
        <v>5000</v>
      </c>
      <c r="E43" s="216" t="s">
        <v>1186</v>
      </c>
      <c r="F43" s="217" t="s">
        <v>1204</v>
      </c>
      <c r="G43" s="211" t="s">
        <v>1178</v>
      </c>
      <c r="H43" s="215"/>
      <c r="I43" s="215" t="s">
        <v>1171</v>
      </c>
    </row>
    <row r="44" spans="1:9" ht="30" customHeight="1">
      <c r="A44" s="143">
        <v>41</v>
      </c>
      <c r="B44" s="213" t="s">
        <v>1201</v>
      </c>
      <c r="C44" s="213" t="s">
        <v>1227</v>
      </c>
      <c r="D44" s="217">
        <v>5412</v>
      </c>
      <c r="E44" s="216" t="s">
        <v>1186</v>
      </c>
      <c r="F44" s="217" t="s">
        <v>1170</v>
      </c>
      <c r="G44" s="211" t="s">
        <v>45</v>
      </c>
      <c r="H44" s="215"/>
      <c r="I44" s="215" t="s">
        <v>1171</v>
      </c>
    </row>
    <row r="45" spans="1:9" ht="30" customHeight="1">
      <c r="A45" s="143">
        <v>42</v>
      </c>
      <c r="B45" s="213" t="s">
        <v>1201</v>
      </c>
      <c r="C45" s="213" t="s">
        <v>1228</v>
      </c>
      <c r="D45" s="217">
        <v>5100</v>
      </c>
      <c r="E45" s="216" t="s">
        <v>1186</v>
      </c>
      <c r="F45" s="217" t="s">
        <v>1204</v>
      </c>
      <c r="G45" s="211" t="s">
        <v>1178</v>
      </c>
      <c r="H45" s="215"/>
      <c r="I45" s="215" t="s">
        <v>1171</v>
      </c>
    </row>
    <row r="46" spans="1:9" ht="30" customHeight="1">
      <c r="A46" s="143">
        <v>43</v>
      </c>
      <c r="B46" s="213" t="s">
        <v>1201</v>
      </c>
      <c r="C46" s="213" t="s">
        <v>1229</v>
      </c>
      <c r="D46" s="217">
        <v>7613</v>
      </c>
      <c r="E46" s="216" t="s">
        <v>1186</v>
      </c>
      <c r="F46" s="217" t="s">
        <v>1204</v>
      </c>
      <c r="G46" s="211" t="s">
        <v>1178</v>
      </c>
      <c r="H46" s="215"/>
      <c r="I46" s="215" t="s">
        <v>1171</v>
      </c>
    </row>
    <row r="47" spans="1:9" ht="30" customHeight="1">
      <c r="A47" s="143">
        <v>44</v>
      </c>
      <c r="B47" s="213" t="s">
        <v>1201</v>
      </c>
      <c r="C47" s="213" t="s">
        <v>1230</v>
      </c>
      <c r="D47" s="217">
        <v>7423</v>
      </c>
      <c r="E47" s="216" t="s">
        <v>1186</v>
      </c>
      <c r="F47" s="217" t="s">
        <v>1204</v>
      </c>
      <c r="G47" s="211" t="s">
        <v>1178</v>
      </c>
      <c r="H47" s="215"/>
      <c r="I47" s="215" t="s">
        <v>1171</v>
      </c>
    </row>
    <row r="48" spans="1:9" ht="30" customHeight="1">
      <c r="A48" s="143">
        <v>45</v>
      </c>
      <c r="B48" s="213" t="s">
        <v>1201</v>
      </c>
      <c r="C48" s="213" t="s">
        <v>1231</v>
      </c>
      <c r="D48" s="217">
        <v>6502</v>
      </c>
      <c r="E48" s="216" t="s">
        <v>1186</v>
      </c>
      <c r="F48" s="217" t="s">
        <v>1204</v>
      </c>
      <c r="G48" s="211" t="s">
        <v>1178</v>
      </c>
      <c r="H48" s="215"/>
      <c r="I48" s="215" t="s">
        <v>1171</v>
      </c>
    </row>
    <row r="49" spans="1:9" ht="30" customHeight="1">
      <c r="A49" s="143">
        <v>46</v>
      </c>
      <c r="B49" s="213" t="s">
        <v>1201</v>
      </c>
      <c r="C49" s="213" t="s">
        <v>1232</v>
      </c>
      <c r="D49" s="217">
        <v>5288</v>
      </c>
      <c r="E49" s="216" t="s">
        <v>1186</v>
      </c>
      <c r="F49" s="217" t="s">
        <v>1175</v>
      </c>
      <c r="G49" s="212" t="s">
        <v>1061</v>
      </c>
      <c r="H49" s="215"/>
      <c r="I49" s="215" t="s">
        <v>1171</v>
      </c>
    </row>
    <row r="50" spans="1:9" ht="30" customHeight="1">
      <c r="A50" s="143">
        <v>47</v>
      </c>
      <c r="B50" s="213" t="s">
        <v>1201</v>
      </c>
      <c r="C50" s="213" t="s">
        <v>1233</v>
      </c>
      <c r="D50" s="217">
        <v>7903</v>
      </c>
      <c r="E50" s="216" t="s">
        <v>1186</v>
      </c>
      <c r="F50" s="217" t="s">
        <v>1175</v>
      </c>
      <c r="G50" s="212" t="s">
        <v>1061</v>
      </c>
      <c r="H50" s="215"/>
      <c r="I50" s="215" t="s">
        <v>1171</v>
      </c>
    </row>
    <row r="51" spans="1:9" ht="30" customHeight="1">
      <c r="A51" s="143">
        <v>48</v>
      </c>
      <c r="B51" s="213" t="s">
        <v>1201</v>
      </c>
      <c r="C51" s="213" t="s">
        <v>1234</v>
      </c>
      <c r="D51" s="217">
        <v>6082</v>
      </c>
      <c r="E51" s="216" t="s">
        <v>1186</v>
      </c>
      <c r="F51" s="217" t="s">
        <v>1204</v>
      </c>
      <c r="G51" s="211" t="s">
        <v>1178</v>
      </c>
      <c r="H51" s="215"/>
      <c r="I51" s="215" t="s">
        <v>1171</v>
      </c>
    </row>
    <row r="52" spans="1:9" ht="30" customHeight="1">
      <c r="A52" s="143">
        <v>49</v>
      </c>
      <c r="B52" s="213" t="s">
        <v>1201</v>
      </c>
      <c r="C52" s="213" t="s">
        <v>1235</v>
      </c>
      <c r="D52" s="217">
        <v>6863</v>
      </c>
      <c r="E52" s="216" t="s">
        <v>1186</v>
      </c>
      <c r="F52" s="217" t="s">
        <v>1236</v>
      </c>
      <c r="G52" s="211" t="s">
        <v>45</v>
      </c>
      <c r="H52" s="215"/>
      <c r="I52" s="215" t="s">
        <v>1171</v>
      </c>
    </row>
    <row r="53" spans="1:9" ht="30" customHeight="1">
      <c r="A53" s="143">
        <v>50</v>
      </c>
      <c r="B53" s="213" t="s">
        <v>1201</v>
      </c>
      <c r="C53" s="213" t="s">
        <v>1237</v>
      </c>
      <c r="D53" s="217">
        <v>7716</v>
      </c>
      <c r="E53" s="216" t="s">
        <v>1186</v>
      </c>
      <c r="F53" s="217" t="s">
        <v>1204</v>
      </c>
      <c r="G53" s="211" t="s">
        <v>1178</v>
      </c>
      <c r="H53" s="215"/>
      <c r="I53" s="215" t="s">
        <v>1171</v>
      </c>
    </row>
    <row r="54" spans="1:9" ht="30" customHeight="1">
      <c r="A54" s="143">
        <v>51</v>
      </c>
      <c r="B54" s="213" t="s">
        <v>1201</v>
      </c>
      <c r="C54" s="213" t="s">
        <v>1238</v>
      </c>
      <c r="D54" s="217">
        <v>5622</v>
      </c>
      <c r="E54" s="216" t="s">
        <v>1186</v>
      </c>
      <c r="F54" s="217" t="s">
        <v>1236</v>
      </c>
      <c r="G54" s="211" t="s">
        <v>45</v>
      </c>
      <c r="H54" s="215"/>
      <c r="I54" s="215" t="s">
        <v>1171</v>
      </c>
    </row>
    <row r="55" spans="1:9" ht="30" customHeight="1">
      <c r="A55" s="143">
        <v>52</v>
      </c>
      <c r="B55" s="213" t="s">
        <v>1201</v>
      </c>
      <c r="C55" s="213" t="s">
        <v>1239</v>
      </c>
      <c r="D55" s="217">
        <v>5408</v>
      </c>
      <c r="E55" s="216" t="s">
        <v>1186</v>
      </c>
      <c r="F55" s="217" t="s">
        <v>1204</v>
      </c>
      <c r="G55" s="211" t="s">
        <v>1178</v>
      </c>
      <c r="H55" s="215"/>
      <c r="I55" s="215" t="s">
        <v>1171</v>
      </c>
    </row>
    <row r="56" spans="1:9" ht="30" customHeight="1">
      <c r="A56" s="143">
        <v>53</v>
      </c>
      <c r="B56" s="213" t="s">
        <v>1201</v>
      </c>
      <c r="C56" s="213" t="s">
        <v>1240</v>
      </c>
      <c r="D56" s="217">
        <v>7341</v>
      </c>
      <c r="E56" s="216" t="s">
        <v>1186</v>
      </c>
      <c r="F56" s="217" t="s">
        <v>1175</v>
      </c>
      <c r="G56" s="212" t="s">
        <v>1061</v>
      </c>
      <c r="H56" s="215"/>
      <c r="I56" s="215" t="s">
        <v>1171</v>
      </c>
    </row>
    <row r="57" spans="1:9" ht="30" customHeight="1">
      <c r="A57" s="143">
        <v>54</v>
      </c>
      <c r="B57" s="213" t="s">
        <v>1201</v>
      </c>
      <c r="C57" s="213" t="s">
        <v>1241</v>
      </c>
      <c r="D57" s="217">
        <v>5731</v>
      </c>
      <c r="E57" s="216" t="s">
        <v>1186</v>
      </c>
      <c r="F57" s="217" t="s">
        <v>1170</v>
      </c>
      <c r="G57" s="211" t="s">
        <v>45</v>
      </c>
      <c r="H57" s="215"/>
      <c r="I57" s="215" t="s">
        <v>1171</v>
      </c>
    </row>
    <row r="58" spans="1:9" ht="30" customHeight="1">
      <c r="A58" s="143">
        <v>55</v>
      </c>
      <c r="B58" s="213" t="s">
        <v>1201</v>
      </c>
      <c r="C58" s="213" t="s">
        <v>1242</v>
      </c>
      <c r="D58" s="217">
        <v>7181</v>
      </c>
      <c r="E58" s="216" t="s">
        <v>1186</v>
      </c>
      <c r="F58" s="217" t="s">
        <v>1243</v>
      </c>
      <c r="G58" s="212" t="s">
        <v>53</v>
      </c>
      <c r="H58" s="215"/>
      <c r="I58" s="215" t="s">
        <v>1171</v>
      </c>
    </row>
    <row r="59" spans="1:9" ht="30" customHeight="1">
      <c r="A59" s="143">
        <v>56</v>
      </c>
      <c r="B59" s="213" t="s">
        <v>1201</v>
      </c>
      <c r="C59" s="213" t="s">
        <v>1244</v>
      </c>
      <c r="D59" s="217">
        <v>5786</v>
      </c>
      <c r="E59" s="216" t="s">
        <v>1186</v>
      </c>
      <c r="F59" s="217" t="s">
        <v>1204</v>
      </c>
      <c r="G59" s="211" t="s">
        <v>1178</v>
      </c>
      <c r="H59" s="215"/>
      <c r="I59" s="215" t="s">
        <v>1171</v>
      </c>
    </row>
    <row r="60" spans="1:9" ht="30" customHeight="1">
      <c r="A60" s="143">
        <v>57</v>
      </c>
      <c r="B60" s="213" t="s">
        <v>1201</v>
      </c>
      <c r="C60" s="213" t="s">
        <v>1245</v>
      </c>
      <c r="D60" s="217">
        <v>6311</v>
      </c>
      <c r="E60" s="216" t="s">
        <v>1186</v>
      </c>
      <c r="F60" s="217" t="s">
        <v>1170</v>
      </c>
      <c r="G60" s="211" t="s">
        <v>45</v>
      </c>
      <c r="H60" s="215"/>
      <c r="I60" s="215" t="s">
        <v>1171</v>
      </c>
    </row>
    <row r="61" spans="1:9" ht="30" customHeight="1">
      <c r="A61" s="143">
        <v>58</v>
      </c>
      <c r="B61" s="213" t="s">
        <v>1201</v>
      </c>
      <c r="C61" s="213" t="s">
        <v>1246</v>
      </c>
      <c r="D61" s="217">
        <v>6799</v>
      </c>
      <c r="E61" s="216" t="s">
        <v>1186</v>
      </c>
      <c r="F61" s="217" t="s">
        <v>1204</v>
      </c>
      <c r="G61" s="211" t="s">
        <v>1178</v>
      </c>
      <c r="H61" s="215"/>
      <c r="I61" s="215" t="s">
        <v>1171</v>
      </c>
    </row>
    <row r="62" spans="1:9" ht="30" customHeight="1">
      <c r="A62" s="143">
        <v>59</v>
      </c>
      <c r="B62" s="213" t="s">
        <v>1201</v>
      </c>
      <c r="C62" s="213" t="s">
        <v>1247</v>
      </c>
      <c r="D62" s="217">
        <v>7354</v>
      </c>
      <c r="E62" s="216" t="s">
        <v>1186</v>
      </c>
      <c r="F62" s="217" t="s">
        <v>1204</v>
      </c>
      <c r="G62" s="211" t="s">
        <v>1178</v>
      </c>
      <c r="H62" s="215"/>
      <c r="I62" s="215" t="s">
        <v>1171</v>
      </c>
    </row>
    <row r="63" spans="1:9" ht="30" customHeight="1">
      <c r="A63" s="143">
        <v>60</v>
      </c>
      <c r="B63" s="213" t="s">
        <v>1201</v>
      </c>
      <c r="C63" s="213" t="s">
        <v>1248</v>
      </c>
      <c r="D63" s="217">
        <v>5271</v>
      </c>
      <c r="E63" s="216" t="s">
        <v>1186</v>
      </c>
      <c r="F63" s="217" t="s">
        <v>1204</v>
      </c>
      <c r="G63" s="211" t="s">
        <v>1178</v>
      </c>
      <c r="H63" s="215"/>
      <c r="I63" s="215" t="s">
        <v>1171</v>
      </c>
    </row>
    <row r="64" spans="1:9" ht="30" customHeight="1">
      <c r="A64" s="143">
        <v>61</v>
      </c>
      <c r="B64" s="213" t="s">
        <v>1201</v>
      </c>
      <c r="C64" s="213" t="s">
        <v>1249</v>
      </c>
      <c r="D64" s="217">
        <v>6929</v>
      </c>
      <c r="E64" s="216" t="s">
        <v>1186</v>
      </c>
      <c r="F64" s="217" t="s">
        <v>1204</v>
      </c>
      <c r="G64" s="211" t="s">
        <v>1178</v>
      </c>
      <c r="H64" s="215"/>
      <c r="I64" s="215" t="s">
        <v>1171</v>
      </c>
    </row>
    <row r="65" spans="1:9" ht="30" customHeight="1">
      <c r="A65" s="143">
        <v>62</v>
      </c>
      <c r="B65" s="213" t="s">
        <v>1201</v>
      </c>
      <c r="C65" s="213" t="s">
        <v>1250</v>
      </c>
      <c r="D65" s="217">
        <v>7266</v>
      </c>
      <c r="E65" s="216" t="s">
        <v>1186</v>
      </c>
      <c r="F65" s="217" t="s">
        <v>1204</v>
      </c>
      <c r="G65" s="211" t="s">
        <v>1178</v>
      </c>
      <c r="H65" s="215"/>
      <c r="I65" s="215" t="s">
        <v>1171</v>
      </c>
    </row>
    <row r="66" spans="1:9" ht="30" customHeight="1">
      <c r="A66" s="143">
        <v>63</v>
      </c>
      <c r="B66" s="143" t="s">
        <v>1251</v>
      </c>
      <c r="C66" s="143" t="s">
        <v>1252</v>
      </c>
      <c r="D66" s="208">
        <v>6626</v>
      </c>
      <c r="E66" s="216" t="s">
        <v>1169</v>
      </c>
      <c r="F66" s="213" t="s">
        <v>1253</v>
      </c>
      <c r="G66" s="212" t="s">
        <v>164</v>
      </c>
      <c r="H66" s="215"/>
      <c r="I66" s="215" t="s">
        <v>1171</v>
      </c>
    </row>
    <row r="67" spans="1:9" ht="30" customHeight="1">
      <c r="A67" s="143">
        <v>64</v>
      </c>
      <c r="B67" s="143" t="s">
        <v>1251</v>
      </c>
      <c r="C67" s="143" t="s">
        <v>1254</v>
      </c>
      <c r="D67" s="208">
        <v>6911</v>
      </c>
      <c r="E67" s="216" t="s">
        <v>1169</v>
      </c>
      <c r="F67" s="213" t="s">
        <v>328</v>
      </c>
      <c r="G67" s="212" t="s">
        <v>1255</v>
      </c>
      <c r="H67" s="215"/>
      <c r="I67" s="215" t="s">
        <v>1171</v>
      </c>
    </row>
    <row r="68" spans="1:9" ht="30" customHeight="1">
      <c r="A68" s="143">
        <v>65</v>
      </c>
      <c r="B68" s="143" t="s">
        <v>1251</v>
      </c>
      <c r="C68" s="143" t="s">
        <v>1256</v>
      </c>
      <c r="D68" s="208">
        <v>5666</v>
      </c>
      <c r="E68" s="216" t="s">
        <v>1169</v>
      </c>
      <c r="F68" s="213" t="s">
        <v>328</v>
      </c>
      <c r="G68" s="212" t="s">
        <v>1255</v>
      </c>
      <c r="H68" s="215"/>
      <c r="I68" s="215" t="s">
        <v>1171</v>
      </c>
    </row>
    <row r="69" spans="1:9" ht="30" customHeight="1">
      <c r="A69" s="143">
        <v>66</v>
      </c>
      <c r="B69" s="143" t="s">
        <v>1251</v>
      </c>
      <c r="C69" s="143" t="s">
        <v>1257</v>
      </c>
      <c r="D69" s="208">
        <v>7256</v>
      </c>
      <c r="E69" s="216" t="s">
        <v>1169</v>
      </c>
      <c r="F69" s="213" t="s">
        <v>1258</v>
      </c>
      <c r="G69" s="212" t="s">
        <v>149</v>
      </c>
      <c r="H69" s="215"/>
      <c r="I69" s="215" t="s">
        <v>1171</v>
      </c>
    </row>
    <row r="70" spans="1:9" ht="30" customHeight="1">
      <c r="A70" s="143">
        <v>67</v>
      </c>
      <c r="B70" s="143" t="s">
        <v>1251</v>
      </c>
      <c r="C70" s="143" t="s">
        <v>1259</v>
      </c>
      <c r="D70" s="208">
        <v>5568</v>
      </c>
      <c r="E70" s="216" t="s">
        <v>1169</v>
      </c>
      <c r="F70" s="213" t="s">
        <v>328</v>
      </c>
      <c r="G70" s="212" t="s">
        <v>1255</v>
      </c>
      <c r="H70" s="215"/>
      <c r="I70" s="215" t="s">
        <v>1171</v>
      </c>
    </row>
    <row r="71" spans="1:9" ht="30" customHeight="1">
      <c r="A71" s="143">
        <v>68</v>
      </c>
      <c r="B71" s="143" t="s">
        <v>1251</v>
      </c>
      <c r="C71" s="143" t="s">
        <v>1260</v>
      </c>
      <c r="D71" s="208">
        <v>6957</v>
      </c>
      <c r="E71" s="216" t="s">
        <v>1169</v>
      </c>
      <c r="F71" s="213" t="s">
        <v>1261</v>
      </c>
      <c r="G71" s="212" t="s">
        <v>1068</v>
      </c>
      <c r="H71" s="215"/>
      <c r="I71" s="215" t="s">
        <v>1171</v>
      </c>
    </row>
    <row r="72" spans="1:9" ht="30" customHeight="1">
      <c r="A72" s="143">
        <v>69</v>
      </c>
      <c r="B72" s="143" t="s">
        <v>1251</v>
      </c>
      <c r="C72" s="143" t="s">
        <v>1262</v>
      </c>
      <c r="D72" s="208">
        <v>6004</v>
      </c>
      <c r="E72" s="216" t="s">
        <v>1169</v>
      </c>
      <c r="F72" s="213" t="s">
        <v>328</v>
      </c>
      <c r="G72" s="212" t="s">
        <v>1255</v>
      </c>
      <c r="H72" s="215"/>
      <c r="I72" s="215" t="s">
        <v>1171</v>
      </c>
    </row>
    <row r="73" spans="1:9" ht="30" customHeight="1">
      <c r="A73" s="143">
        <v>70</v>
      </c>
      <c r="B73" s="143" t="s">
        <v>1251</v>
      </c>
      <c r="C73" s="143" t="s">
        <v>1263</v>
      </c>
      <c r="D73" s="208">
        <v>5558</v>
      </c>
      <c r="E73" s="216" t="s">
        <v>1169</v>
      </c>
      <c r="F73" s="213" t="s">
        <v>328</v>
      </c>
      <c r="G73" s="212" t="s">
        <v>1255</v>
      </c>
      <c r="H73" s="215"/>
      <c r="I73" s="215" t="s">
        <v>1171</v>
      </c>
    </row>
    <row r="74" spans="1:9" ht="30" customHeight="1">
      <c r="A74" s="143">
        <v>71</v>
      </c>
      <c r="B74" s="143" t="s">
        <v>1251</v>
      </c>
      <c r="C74" s="143" t="s">
        <v>1264</v>
      </c>
      <c r="D74" s="208">
        <v>5538</v>
      </c>
      <c r="E74" s="216" t="s">
        <v>1169</v>
      </c>
      <c r="F74" s="213" t="s">
        <v>328</v>
      </c>
      <c r="G74" s="212" t="s">
        <v>1255</v>
      </c>
      <c r="H74" s="215"/>
      <c r="I74" s="215" t="s">
        <v>1171</v>
      </c>
    </row>
    <row r="75" spans="1:9" ht="30" customHeight="1">
      <c r="A75" s="143">
        <v>72</v>
      </c>
      <c r="B75" s="143" t="s">
        <v>1251</v>
      </c>
      <c r="C75" s="143" t="s">
        <v>1265</v>
      </c>
      <c r="D75" s="208">
        <v>5453</v>
      </c>
      <c r="E75" s="216" t="s">
        <v>1169</v>
      </c>
      <c r="F75" s="213" t="s">
        <v>1170</v>
      </c>
      <c r="G75" s="211" t="s">
        <v>45</v>
      </c>
      <c r="H75" s="215"/>
      <c r="I75" s="215" t="s">
        <v>1171</v>
      </c>
    </row>
    <row r="76" spans="1:9" ht="30" customHeight="1">
      <c r="A76" s="143">
        <v>73</v>
      </c>
      <c r="B76" s="143" t="s">
        <v>1251</v>
      </c>
      <c r="C76" s="143" t="s">
        <v>1266</v>
      </c>
      <c r="D76" s="208">
        <v>6723</v>
      </c>
      <c r="E76" s="216" t="s">
        <v>1169</v>
      </c>
      <c r="F76" s="213" t="s">
        <v>328</v>
      </c>
      <c r="G76" s="212" t="s">
        <v>1255</v>
      </c>
      <c r="H76" s="215"/>
      <c r="I76" s="215" t="s">
        <v>1171</v>
      </c>
    </row>
    <row r="77" spans="1:9" ht="30" customHeight="1">
      <c r="A77" s="143">
        <v>74</v>
      </c>
      <c r="B77" s="143" t="s">
        <v>1251</v>
      </c>
      <c r="C77" s="143" t="s">
        <v>1267</v>
      </c>
      <c r="D77" s="208">
        <v>5105</v>
      </c>
      <c r="E77" s="216" t="s">
        <v>1169</v>
      </c>
      <c r="F77" s="213" t="s">
        <v>328</v>
      </c>
      <c r="G77" s="212" t="s">
        <v>1255</v>
      </c>
      <c r="H77" s="215"/>
      <c r="I77" s="215" t="s">
        <v>1171</v>
      </c>
    </row>
    <row r="78" spans="1:9" ht="30" customHeight="1">
      <c r="A78" s="143">
        <v>75</v>
      </c>
      <c r="B78" s="143" t="s">
        <v>1251</v>
      </c>
      <c r="C78" s="143" t="s">
        <v>1268</v>
      </c>
      <c r="D78" s="208">
        <v>5119</v>
      </c>
      <c r="E78" s="216" t="s">
        <v>1169</v>
      </c>
      <c r="F78" s="213" t="s">
        <v>328</v>
      </c>
      <c r="G78" s="212" t="s">
        <v>1255</v>
      </c>
      <c r="H78" s="215"/>
      <c r="I78" s="215" t="s">
        <v>1171</v>
      </c>
    </row>
    <row r="79" spans="1:9" ht="30" customHeight="1">
      <c r="A79" s="143">
        <v>76</v>
      </c>
      <c r="B79" s="143" t="s">
        <v>1251</v>
      </c>
      <c r="C79" s="143" t="s">
        <v>1269</v>
      </c>
      <c r="D79" s="208">
        <v>7227</v>
      </c>
      <c r="E79" s="216" t="s">
        <v>1169</v>
      </c>
      <c r="F79" s="213" t="s">
        <v>328</v>
      </c>
      <c r="G79" s="212" t="s">
        <v>1255</v>
      </c>
      <c r="H79" s="215"/>
      <c r="I79" s="215" t="s">
        <v>1171</v>
      </c>
    </row>
    <row r="80" spans="1:9" ht="30" customHeight="1">
      <c r="A80" s="143">
        <v>77</v>
      </c>
      <c r="B80" s="143" t="s">
        <v>1251</v>
      </c>
      <c r="C80" s="143" t="s">
        <v>1270</v>
      </c>
      <c r="D80" s="208">
        <v>5355</v>
      </c>
      <c r="E80" s="216" t="s">
        <v>1169</v>
      </c>
      <c r="F80" s="213" t="s">
        <v>328</v>
      </c>
      <c r="G80" s="212" t="s">
        <v>1255</v>
      </c>
      <c r="H80" s="215"/>
      <c r="I80" s="215" t="s">
        <v>1171</v>
      </c>
    </row>
    <row r="81" spans="1:9" ht="30" customHeight="1">
      <c r="A81" s="143">
        <v>78</v>
      </c>
      <c r="B81" s="143" t="s">
        <v>1251</v>
      </c>
      <c r="C81" s="143" t="s">
        <v>1271</v>
      </c>
      <c r="D81" s="208">
        <v>6847</v>
      </c>
      <c r="E81" s="216" t="s">
        <v>1169</v>
      </c>
      <c r="F81" s="213" t="s">
        <v>1272</v>
      </c>
      <c r="G81" s="212" t="s">
        <v>1061</v>
      </c>
      <c r="H81" s="215"/>
      <c r="I81" s="215" t="s">
        <v>1171</v>
      </c>
    </row>
    <row r="82" spans="1:9" ht="30" customHeight="1">
      <c r="A82" s="143">
        <v>79</v>
      </c>
      <c r="B82" s="143" t="s">
        <v>1251</v>
      </c>
      <c r="C82" s="143" t="s">
        <v>1273</v>
      </c>
      <c r="D82" s="208">
        <v>7027</v>
      </c>
      <c r="E82" s="216" t="s">
        <v>1169</v>
      </c>
      <c r="F82" s="213" t="s">
        <v>328</v>
      </c>
      <c r="G82" s="212" t="s">
        <v>1255</v>
      </c>
      <c r="H82" s="215"/>
      <c r="I82" s="215" t="s">
        <v>1171</v>
      </c>
    </row>
    <row r="83" spans="1:9" ht="30" customHeight="1">
      <c r="A83" s="143">
        <v>80</v>
      </c>
      <c r="B83" s="143" t="s">
        <v>1251</v>
      </c>
      <c r="C83" s="143" t="s">
        <v>1274</v>
      </c>
      <c r="D83" s="208">
        <v>5535</v>
      </c>
      <c r="E83" s="216" t="s">
        <v>1169</v>
      </c>
      <c r="F83" s="213" t="s">
        <v>1258</v>
      </c>
      <c r="G83" s="212" t="s">
        <v>149</v>
      </c>
      <c r="H83" s="215"/>
      <c r="I83" s="215" t="s">
        <v>1171</v>
      </c>
    </row>
    <row r="84" spans="1:9" ht="30" customHeight="1">
      <c r="A84" s="143">
        <v>81</v>
      </c>
      <c r="B84" s="143" t="s">
        <v>1251</v>
      </c>
      <c r="C84" s="143" t="s">
        <v>1275</v>
      </c>
      <c r="D84" s="208">
        <v>5043</v>
      </c>
      <c r="E84" s="216" t="s">
        <v>1169</v>
      </c>
      <c r="F84" s="213" t="s">
        <v>328</v>
      </c>
      <c r="G84" s="212" t="s">
        <v>1255</v>
      </c>
      <c r="H84" s="215"/>
      <c r="I84" s="215" t="s">
        <v>1171</v>
      </c>
    </row>
    <row r="85" spans="1:9" ht="30" customHeight="1">
      <c r="A85" s="143">
        <v>82</v>
      </c>
      <c r="B85" s="143" t="s">
        <v>1251</v>
      </c>
      <c r="C85" s="143" t="s">
        <v>1276</v>
      </c>
      <c r="D85" s="208">
        <v>5410</v>
      </c>
      <c r="E85" s="216" t="s">
        <v>1169</v>
      </c>
      <c r="F85" s="213" t="s">
        <v>1272</v>
      </c>
      <c r="G85" s="212" t="s">
        <v>1061</v>
      </c>
      <c r="H85" s="215"/>
      <c r="I85" s="215" t="s">
        <v>1171</v>
      </c>
    </row>
    <row r="86" spans="1:9" ht="30" customHeight="1">
      <c r="A86" s="143">
        <v>83</v>
      </c>
      <c r="B86" s="143" t="s">
        <v>1251</v>
      </c>
      <c r="C86" s="143" t="s">
        <v>1277</v>
      </c>
      <c r="D86" s="208">
        <v>5177</v>
      </c>
      <c r="E86" s="216" t="s">
        <v>1169</v>
      </c>
      <c r="F86" s="213" t="s">
        <v>1258</v>
      </c>
      <c r="G86" s="212" t="s">
        <v>149</v>
      </c>
      <c r="H86" s="215"/>
      <c r="I86" s="215" t="s">
        <v>1171</v>
      </c>
    </row>
    <row r="87" spans="1:9" ht="30" customHeight="1">
      <c r="A87" s="143">
        <v>84</v>
      </c>
      <c r="B87" s="143" t="s">
        <v>1251</v>
      </c>
      <c r="C87" s="143" t="s">
        <v>1278</v>
      </c>
      <c r="D87" s="208">
        <v>6269</v>
      </c>
      <c r="E87" s="216" t="s">
        <v>1169</v>
      </c>
      <c r="F87" s="213" t="s">
        <v>328</v>
      </c>
      <c r="G87" s="212" t="s">
        <v>1255</v>
      </c>
      <c r="H87" s="215"/>
      <c r="I87" s="215" t="s">
        <v>1171</v>
      </c>
    </row>
    <row r="88" spans="1:9" ht="30" customHeight="1">
      <c r="A88" s="143">
        <v>85</v>
      </c>
      <c r="B88" s="143" t="s">
        <v>1251</v>
      </c>
      <c r="C88" s="143" t="s">
        <v>1279</v>
      </c>
      <c r="D88" s="208">
        <v>7286</v>
      </c>
      <c r="E88" s="216" t="s">
        <v>1169</v>
      </c>
      <c r="F88" s="213" t="s">
        <v>328</v>
      </c>
      <c r="G88" s="212" t="s">
        <v>1255</v>
      </c>
      <c r="H88" s="215"/>
      <c r="I88" s="215" t="s">
        <v>1171</v>
      </c>
    </row>
    <row r="89" spans="1:9" ht="30" customHeight="1">
      <c r="A89" s="143">
        <v>86</v>
      </c>
      <c r="B89" s="213" t="s">
        <v>1280</v>
      </c>
      <c r="C89" s="213" t="s">
        <v>1281</v>
      </c>
      <c r="D89" s="213">
        <v>5077</v>
      </c>
      <c r="E89" s="216" t="s">
        <v>1169</v>
      </c>
      <c r="F89" s="213" t="s">
        <v>43</v>
      </c>
      <c r="G89" s="211" t="s">
        <v>43</v>
      </c>
      <c r="H89" s="215"/>
      <c r="I89" s="215" t="s">
        <v>1171</v>
      </c>
    </row>
    <row r="90" spans="1:9" ht="30" customHeight="1">
      <c r="A90" s="143">
        <v>87</v>
      </c>
      <c r="B90" s="213" t="s">
        <v>1280</v>
      </c>
      <c r="C90" s="213" t="s">
        <v>1282</v>
      </c>
      <c r="D90" s="213">
        <v>5405</v>
      </c>
      <c r="E90" s="216" t="s">
        <v>1169</v>
      </c>
      <c r="F90" s="213" t="s">
        <v>159</v>
      </c>
      <c r="G90" s="212" t="s">
        <v>1085</v>
      </c>
      <c r="H90" s="215"/>
      <c r="I90" s="215" t="s">
        <v>1171</v>
      </c>
    </row>
    <row r="91" spans="1:9" ht="30" customHeight="1">
      <c r="A91" s="143">
        <v>88</v>
      </c>
      <c r="B91" s="213" t="s">
        <v>1280</v>
      </c>
      <c r="C91" s="213" t="s">
        <v>1283</v>
      </c>
      <c r="D91" s="213">
        <v>5203</v>
      </c>
      <c r="E91" s="216" t="s">
        <v>1169</v>
      </c>
      <c r="F91" s="213" t="s">
        <v>1284</v>
      </c>
      <c r="G91" s="212" t="s">
        <v>1285</v>
      </c>
      <c r="H91" s="215"/>
      <c r="I91" s="215" t="s">
        <v>1171</v>
      </c>
    </row>
    <row r="92" spans="1:9" ht="30" customHeight="1">
      <c r="A92" s="143">
        <v>89</v>
      </c>
      <c r="B92" s="213" t="s">
        <v>1280</v>
      </c>
      <c r="C92" s="213" t="s">
        <v>1286</v>
      </c>
      <c r="D92" s="213">
        <v>5060</v>
      </c>
      <c r="E92" s="216" t="s">
        <v>1169</v>
      </c>
      <c r="F92" s="213" t="s">
        <v>1284</v>
      </c>
      <c r="G92" s="212" t="s">
        <v>1285</v>
      </c>
      <c r="H92" s="215"/>
      <c r="I92" s="215" t="s">
        <v>1171</v>
      </c>
    </row>
    <row r="93" spans="1:9" ht="30" customHeight="1">
      <c r="A93" s="143">
        <v>90</v>
      </c>
      <c r="B93" s="213" t="s">
        <v>1280</v>
      </c>
      <c r="C93" s="213" t="s">
        <v>1287</v>
      </c>
      <c r="D93" s="213">
        <v>5554</v>
      </c>
      <c r="E93" s="216" t="s">
        <v>1169</v>
      </c>
      <c r="F93" s="213" t="s">
        <v>1288</v>
      </c>
      <c r="G93" s="211" t="s">
        <v>1060</v>
      </c>
      <c r="H93" s="215"/>
      <c r="I93" s="215" t="s">
        <v>1171</v>
      </c>
    </row>
    <row r="94" spans="1:9" ht="30" customHeight="1">
      <c r="A94" s="143">
        <v>91</v>
      </c>
      <c r="B94" s="213" t="s">
        <v>1280</v>
      </c>
      <c r="C94" s="213" t="s">
        <v>1289</v>
      </c>
      <c r="D94" s="213">
        <v>5157</v>
      </c>
      <c r="E94" s="216" t="s">
        <v>1169</v>
      </c>
      <c r="F94" s="213" t="s">
        <v>1290</v>
      </c>
      <c r="G94" s="212" t="s">
        <v>1255</v>
      </c>
      <c r="H94" s="215"/>
      <c r="I94" s="215" t="s">
        <v>1171</v>
      </c>
    </row>
    <row r="95" spans="1:9" ht="30" customHeight="1">
      <c r="A95" s="143">
        <v>92</v>
      </c>
      <c r="B95" s="213" t="s">
        <v>1291</v>
      </c>
      <c r="C95" s="213" t="s">
        <v>1292</v>
      </c>
      <c r="D95" s="217">
        <v>6643</v>
      </c>
      <c r="E95" s="216" t="s">
        <v>1169</v>
      </c>
      <c r="F95" s="217" t="s">
        <v>1293</v>
      </c>
      <c r="G95" s="212" t="s">
        <v>164</v>
      </c>
      <c r="H95" s="215"/>
      <c r="I95" s="215" t="s">
        <v>1171</v>
      </c>
    </row>
    <row r="96" spans="1:9" ht="30" customHeight="1">
      <c r="A96" s="143">
        <v>93</v>
      </c>
      <c r="B96" s="213" t="s">
        <v>1291</v>
      </c>
      <c r="C96" s="213" t="s">
        <v>1294</v>
      </c>
      <c r="D96" s="217">
        <v>5429</v>
      </c>
      <c r="E96" s="216" t="s">
        <v>1169</v>
      </c>
      <c r="F96" s="217" t="s">
        <v>1295</v>
      </c>
      <c r="G96" s="212" t="s">
        <v>150</v>
      </c>
      <c r="H96" s="215"/>
      <c r="I96" s="215" t="s">
        <v>1171</v>
      </c>
    </row>
    <row r="97" spans="1:9" ht="30" customHeight="1">
      <c r="A97" s="143">
        <v>94</v>
      </c>
      <c r="B97" s="213" t="s">
        <v>1291</v>
      </c>
      <c r="C97" s="213" t="s">
        <v>1296</v>
      </c>
      <c r="D97" s="217">
        <v>6084</v>
      </c>
      <c r="E97" s="216" t="s">
        <v>1169</v>
      </c>
      <c r="F97" s="217" t="s">
        <v>1170</v>
      </c>
      <c r="G97" s="211" t="s">
        <v>45</v>
      </c>
      <c r="H97" s="215"/>
      <c r="I97" s="215" t="s">
        <v>1171</v>
      </c>
    </row>
    <row r="98" spans="1:9" ht="30" customHeight="1">
      <c r="A98" s="143">
        <v>95</v>
      </c>
      <c r="B98" s="213" t="s">
        <v>1291</v>
      </c>
      <c r="C98" s="213" t="s">
        <v>1297</v>
      </c>
      <c r="D98" s="217">
        <v>5882</v>
      </c>
      <c r="E98" s="216" t="s">
        <v>1169</v>
      </c>
      <c r="F98" s="217" t="s">
        <v>1298</v>
      </c>
      <c r="G98" s="212" t="s">
        <v>1063</v>
      </c>
      <c r="H98" s="215"/>
      <c r="I98" s="215" t="s">
        <v>1171</v>
      </c>
    </row>
    <row r="99" spans="1:9" ht="30" customHeight="1">
      <c r="A99" s="143">
        <v>96</v>
      </c>
      <c r="B99" s="213" t="s">
        <v>1291</v>
      </c>
      <c r="C99" s="213" t="s">
        <v>1299</v>
      </c>
      <c r="D99" s="217">
        <v>5572</v>
      </c>
      <c r="E99" s="216" t="s">
        <v>1169</v>
      </c>
      <c r="F99" s="217" t="s">
        <v>1173</v>
      </c>
      <c r="G99" s="212" t="s">
        <v>49</v>
      </c>
      <c r="H99" s="215"/>
      <c r="I99" s="215" t="s">
        <v>1171</v>
      </c>
    </row>
    <row r="100" spans="1:9" ht="30" customHeight="1">
      <c r="A100" s="143">
        <v>97</v>
      </c>
      <c r="B100" s="213" t="s">
        <v>1291</v>
      </c>
      <c r="C100" s="213" t="s">
        <v>1300</v>
      </c>
      <c r="D100" s="217">
        <v>6179</v>
      </c>
      <c r="E100" s="216" t="s">
        <v>1169</v>
      </c>
      <c r="F100" s="217" t="s">
        <v>1170</v>
      </c>
      <c r="G100" s="211" t="s">
        <v>45</v>
      </c>
      <c r="H100" s="215"/>
      <c r="I100" s="215" t="s">
        <v>1171</v>
      </c>
    </row>
    <row r="101" spans="1:9" ht="30" customHeight="1">
      <c r="A101" s="143">
        <v>98</v>
      </c>
      <c r="B101" s="213" t="s">
        <v>1291</v>
      </c>
      <c r="C101" s="213" t="s">
        <v>1301</v>
      </c>
      <c r="D101" s="217">
        <v>6495</v>
      </c>
      <c r="E101" s="216" t="s">
        <v>1169</v>
      </c>
      <c r="F101" s="217" t="s">
        <v>1170</v>
      </c>
      <c r="G101" s="211" t="s">
        <v>45</v>
      </c>
      <c r="H101" s="215"/>
      <c r="I101" s="215" t="s">
        <v>1171</v>
      </c>
    </row>
    <row r="102" spans="1:9" ht="30" customHeight="1">
      <c r="A102" s="143">
        <v>99</v>
      </c>
      <c r="B102" s="213" t="s">
        <v>1291</v>
      </c>
      <c r="C102" s="213" t="s">
        <v>1302</v>
      </c>
      <c r="D102" s="217">
        <v>6977</v>
      </c>
      <c r="E102" s="216" t="s">
        <v>1169</v>
      </c>
      <c r="F102" s="217" t="s">
        <v>1170</v>
      </c>
      <c r="G102" s="211" t="s">
        <v>45</v>
      </c>
      <c r="H102" s="215"/>
      <c r="I102" s="215" t="s">
        <v>1171</v>
      </c>
    </row>
    <row r="103" spans="1:9" ht="30" customHeight="1">
      <c r="A103" s="143">
        <v>100</v>
      </c>
      <c r="B103" s="213" t="s">
        <v>1291</v>
      </c>
      <c r="C103" s="213" t="s">
        <v>1303</v>
      </c>
      <c r="D103" s="217">
        <v>6672</v>
      </c>
      <c r="E103" s="216" t="s">
        <v>1169</v>
      </c>
      <c r="F103" s="217" t="s">
        <v>1175</v>
      </c>
      <c r="G103" s="212" t="s">
        <v>1061</v>
      </c>
      <c r="H103" s="215"/>
      <c r="I103" s="215" t="s">
        <v>1171</v>
      </c>
    </row>
    <row r="104" spans="1:9" ht="30" customHeight="1">
      <c r="A104" s="143">
        <v>101</v>
      </c>
      <c r="B104" s="213" t="s">
        <v>1291</v>
      </c>
      <c r="C104" s="213" t="s">
        <v>1304</v>
      </c>
      <c r="D104" s="217">
        <v>6075</v>
      </c>
      <c r="E104" s="216" t="s">
        <v>1169</v>
      </c>
      <c r="F104" s="217" t="s">
        <v>1175</v>
      </c>
      <c r="G104" s="212" t="s">
        <v>1061</v>
      </c>
      <c r="H104" s="215"/>
      <c r="I104" s="215" t="s">
        <v>1171</v>
      </c>
    </row>
    <row r="105" spans="1:9" ht="30" customHeight="1">
      <c r="A105" s="143">
        <v>102</v>
      </c>
      <c r="B105" s="213" t="s">
        <v>1291</v>
      </c>
      <c r="C105" s="213" t="s">
        <v>1305</v>
      </c>
      <c r="D105" s="217">
        <v>5118</v>
      </c>
      <c r="E105" s="216" t="s">
        <v>1169</v>
      </c>
      <c r="F105" s="217" t="s">
        <v>1170</v>
      </c>
      <c r="G105" s="211" t="s">
        <v>45</v>
      </c>
      <c r="H105" s="215"/>
      <c r="I105" s="215" t="s">
        <v>1171</v>
      </c>
    </row>
    <row r="106" spans="1:9" ht="30" customHeight="1">
      <c r="A106" s="143">
        <v>103</v>
      </c>
      <c r="B106" s="213" t="s">
        <v>1291</v>
      </c>
      <c r="C106" s="213" t="s">
        <v>1306</v>
      </c>
      <c r="D106" s="217">
        <v>7129</v>
      </c>
      <c r="E106" s="216" t="s">
        <v>1169</v>
      </c>
      <c r="F106" s="217" t="s">
        <v>1175</v>
      </c>
      <c r="G106" s="212" t="s">
        <v>1061</v>
      </c>
      <c r="H106" s="215"/>
      <c r="I106" s="215" t="s">
        <v>1171</v>
      </c>
    </row>
    <row r="107" spans="1:9" ht="30" customHeight="1">
      <c r="A107" s="143">
        <v>104</v>
      </c>
      <c r="B107" s="213" t="s">
        <v>1291</v>
      </c>
      <c r="C107" s="213" t="s">
        <v>1307</v>
      </c>
      <c r="D107" s="217">
        <v>5312</v>
      </c>
      <c r="E107" s="216" t="s">
        <v>1169</v>
      </c>
      <c r="F107" s="217" t="s">
        <v>1204</v>
      </c>
      <c r="G107" s="211" t="s">
        <v>1178</v>
      </c>
      <c r="H107" s="215"/>
      <c r="I107" s="215" t="s">
        <v>1171</v>
      </c>
    </row>
    <row r="108" spans="1:9" ht="30" customHeight="1">
      <c r="A108" s="143">
        <v>105</v>
      </c>
      <c r="B108" s="213" t="s">
        <v>1291</v>
      </c>
      <c r="C108" s="213" t="s">
        <v>1308</v>
      </c>
      <c r="D108" s="217">
        <v>8128</v>
      </c>
      <c r="E108" s="216" t="s">
        <v>1169</v>
      </c>
      <c r="F108" s="217" t="s">
        <v>1170</v>
      </c>
      <c r="G108" s="211" t="s">
        <v>45</v>
      </c>
      <c r="H108" s="215"/>
      <c r="I108" s="215" t="s">
        <v>1171</v>
      </c>
    </row>
    <row r="109" spans="1:9" ht="30" customHeight="1">
      <c r="A109" s="143">
        <v>106</v>
      </c>
      <c r="B109" s="213" t="s">
        <v>1309</v>
      </c>
      <c r="C109" s="213" t="s">
        <v>1310</v>
      </c>
      <c r="D109" s="217">
        <v>7221</v>
      </c>
      <c r="E109" s="216" t="s">
        <v>1169</v>
      </c>
      <c r="F109" s="217" t="s">
        <v>1311</v>
      </c>
      <c r="G109" s="212" t="s">
        <v>146</v>
      </c>
      <c r="H109" s="218"/>
      <c r="I109" s="215" t="s">
        <v>1171</v>
      </c>
    </row>
    <row r="110" spans="1:9" ht="30" customHeight="1">
      <c r="A110" s="143">
        <v>107</v>
      </c>
      <c r="B110" s="213" t="s">
        <v>1309</v>
      </c>
      <c r="C110" s="213" t="s">
        <v>1312</v>
      </c>
      <c r="D110" s="217">
        <v>5186</v>
      </c>
      <c r="E110" s="216" t="s">
        <v>1169</v>
      </c>
      <c r="F110" s="217" t="s">
        <v>1313</v>
      </c>
      <c r="G110" s="212" t="s">
        <v>49</v>
      </c>
      <c r="H110" s="218"/>
      <c r="I110" s="215" t="s">
        <v>1171</v>
      </c>
    </row>
    <row r="111" spans="1:9" ht="30" customHeight="1">
      <c r="A111" s="143">
        <v>108</v>
      </c>
      <c r="B111" s="213" t="s">
        <v>1309</v>
      </c>
      <c r="C111" s="213" t="s">
        <v>1314</v>
      </c>
      <c r="D111" s="217">
        <v>5129</v>
      </c>
      <c r="E111" s="216" t="s">
        <v>1169</v>
      </c>
      <c r="F111" s="217" t="s">
        <v>1315</v>
      </c>
      <c r="G111" s="212" t="s">
        <v>149</v>
      </c>
      <c r="H111" s="218"/>
      <c r="I111" s="215" t="s">
        <v>1171</v>
      </c>
    </row>
    <row r="112" spans="1:9" ht="30" customHeight="1">
      <c r="A112" s="143">
        <v>109</v>
      </c>
      <c r="B112" s="213" t="s">
        <v>1309</v>
      </c>
      <c r="C112" s="213" t="s">
        <v>1316</v>
      </c>
      <c r="D112" s="217">
        <v>7869</v>
      </c>
      <c r="E112" s="216" t="s">
        <v>1169</v>
      </c>
      <c r="F112" s="217" t="s">
        <v>1315</v>
      </c>
      <c r="G112" s="212" t="s">
        <v>149</v>
      </c>
      <c r="H112" s="218"/>
      <c r="I112" s="215" t="s">
        <v>1171</v>
      </c>
    </row>
    <row r="113" spans="1:9" ht="30" customHeight="1">
      <c r="A113" s="143">
        <v>110</v>
      </c>
      <c r="B113" s="213" t="s">
        <v>1309</v>
      </c>
      <c r="C113" s="213" t="s">
        <v>1317</v>
      </c>
      <c r="D113" s="217">
        <v>5588</v>
      </c>
      <c r="E113" s="216" t="s">
        <v>1169</v>
      </c>
      <c r="F113" s="217" t="s">
        <v>1318</v>
      </c>
      <c r="G113" s="211" t="s">
        <v>45</v>
      </c>
      <c r="H113" s="218"/>
      <c r="I113" s="215" t="s">
        <v>1171</v>
      </c>
    </row>
    <row r="114" spans="1:9" ht="30" customHeight="1">
      <c r="A114" s="143">
        <v>111</v>
      </c>
      <c r="B114" s="213" t="s">
        <v>1309</v>
      </c>
      <c r="C114" s="213" t="s">
        <v>1319</v>
      </c>
      <c r="D114" s="217">
        <v>8580</v>
      </c>
      <c r="E114" s="216" t="s">
        <v>1169</v>
      </c>
      <c r="F114" s="217" t="s">
        <v>1315</v>
      </c>
      <c r="G114" s="212" t="s">
        <v>149</v>
      </c>
      <c r="H114" s="218"/>
      <c r="I114" s="215" t="s">
        <v>1171</v>
      </c>
    </row>
    <row r="115" spans="1:9" ht="30" customHeight="1">
      <c r="A115" s="143">
        <v>112</v>
      </c>
      <c r="B115" s="213" t="s">
        <v>1320</v>
      </c>
      <c r="C115" s="213" t="s">
        <v>1321</v>
      </c>
      <c r="D115" s="217">
        <v>6182</v>
      </c>
      <c r="E115" s="216" t="s">
        <v>1169</v>
      </c>
      <c r="F115" s="217" t="s">
        <v>43</v>
      </c>
      <c r="G115" s="211" t="s">
        <v>43</v>
      </c>
      <c r="H115" s="215" t="s">
        <v>1171</v>
      </c>
      <c r="I115" s="215"/>
    </row>
    <row r="116" spans="1:9" ht="30" customHeight="1">
      <c r="A116" s="143">
        <v>113</v>
      </c>
      <c r="B116" s="213" t="s">
        <v>1322</v>
      </c>
      <c r="C116" s="213" t="s">
        <v>1323</v>
      </c>
      <c r="D116" s="213">
        <v>6804</v>
      </c>
      <c r="E116" s="214" t="s">
        <v>1169</v>
      </c>
      <c r="F116" s="219" t="s">
        <v>144</v>
      </c>
      <c r="G116" s="212" t="s">
        <v>144</v>
      </c>
      <c r="H116" s="215"/>
      <c r="I116" s="215" t="s">
        <v>1171</v>
      </c>
    </row>
    <row r="117" spans="1:9" ht="30" customHeight="1">
      <c r="A117" s="143">
        <v>114</v>
      </c>
      <c r="B117" s="213" t="s">
        <v>1322</v>
      </c>
      <c r="C117" s="213" t="s">
        <v>1324</v>
      </c>
      <c r="D117" s="213">
        <v>5392</v>
      </c>
      <c r="E117" s="214" t="s">
        <v>1169</v>
      </c>
      <c r="F117" s="219" t="s">
        <v>1255</v>
      </c>
      <c r="G117" s="212" t="s">
        <v>1255</v>
      </c>
      <c r="H117" s="215"/>
      <c r="I117" s="215" t="s">
        <v>1171</v>
      </c>
    </row>
    <row r="118" spans="1:9" ht="30" customHeight="1">
      <c r="A118" s="143">
        <v>115</v>
      </c>
      <c r="B118" s="213" t="s">
        <v>1322</v>
      </c>
      <c r="C118" s="213" t="s">
        <v>1325</v>
      </c>
      <c r="D118" s="213">
        <v>6120</v>
      </c>
      <c r="E118" s="214" t="s">
        <v>1169</v>
      </c>
      <c r="F118" s="219" t="s">
        <v>1255</v>
      </c>
      <c r="G118" s="212" t="s">
        <v>1255</v>
      </c>
      <c r="H118" s="215"/>
      <c r="I118" s="215" t="s">
        <v>1171</v>
      </c>
    </row>
    <row r="119" spans="1:9" ht="30" customHeight="1">
      <c r="A119" s="143">
        <v>116</v>
      </c>
      <c r="B119" s="213" t="s">
        <v>1322</v>
      </c>
      <c r="C119" s="213" t="s">
        <v>1326</v>
      </c>
      <c r="D119" s="213">
        <v>6942</v>
      </c>
      <c r="E119" s="214" t="s">
        <v>1169</v>
      </c>
      <c r="F119" s="219" t="s">
        <v>1255</v>
      </c>
      <c r="G119" s="212" t="s">
        <v>1255</v>
      </c>
      <c r="H119" s="215"/>
      <c r="I119" s="215" t="s">
        <v>1171</v>
      </c>
    </row>
    <row r="120" spans="1:9" ht="30" customHeight="1">
      <c r="A120" s="143">
        <v>117</v>
      </c>
      <c r="B120" s="213" t="s">
        <v>1322</v>
      </c>
      <c r="C120" s="213" t="s">
        <v>1327</v>
      </c>
      <c r="D120" s="213">
        <v>5773</v>
      </c>
      <c r="E120" s="214" t="s">
        <v>1169</v>
      </c>
      <c r="F120" s="219" t="s">
        <v>1061</v>
      </c>
      <c r="G120" s="212" t="s">
        <v>1061</v>
      </c>
      <c r="H120" s="215"/>
      <c r="I120" s="215" t="s">
        <v>1171</v>
      </c>
    </row>
    <row r="121" spans="1:9" ht="30" customHeight="1">
      <c r="A121" s="143">
        <v>118</v>
      </c>
      <c r="B121" s="213" t="s">
        <v>1322</v>
      </c>
      <c r="C121" s="213" t="s">
        <v>1328</v>
      </c>
      <c r="D121" s="213">
        <v>7518</v>
      </c>
      <c r="E121" s="214" t="s">
        <v>1169</v>
      </c>
      <c r="F121" s="219" t="s">
        <v>49</v>
      </c>
      <c r="G121" s="212" t="s">
        <v>49</v>
      </c>
      <c r="H121" s="215"/>
      <c r="I121" s="215" t="s">
        <v>1171</v>
      </c>
    </row>
    <row r="122" spans="1:9" ht="30" customHeight="1">
      <c r="A122" s="143">
        <v>119</v>
      </c>
      <c r="B122" s="213" t="s">
        <v>1329</v>
      </c>
      <c r="C122" s="213" t="s">
        <v>1330</v>
      </c>
      <c r="D122" s="217">
        <v>5050</v>
      </c>
      <c r="E122" s="216" t="s">
        <v>1169</v>
      </c>
      <c r="F122" s="220" t="s">
        <v>1173</v>
      </c>
      <c r="G122" s="212" t="s">
        <v>49</v>
      </c>
      <c r="H122" s="215"/>
      <c r="I122" s="215" t="s">
        <v>1171</v>
      </c>
    </row>
    <row r="123" spans="1:9" ht="30" customHeight="1">
      <c r="A123" s="143">
        <v>120</v>
      </c>
      <c r="B123" s="213" t="s">
        <v>1329</v>
      </c>
      <c r="C123" s="213" t="s">
        <v>1331</v>
      </c>
      <c r="D123" s="217">
        <v>5987</v>
      </c>
      <c r="E123" s="216" t="s">
        <v>1169</v>
      </c>
      <c r="F123" s="220" t="s">
        <v>1332</v>
      </c>
      <c r="G123" s="211" t="s">
        <v>43</v>
      </c>
      <c r="H123" s="215"/>
      <c r="I123" s="215" t="s">
        <v>1171</v>
      </c>
    </row>
    <row r="124" spans="1:9" ht="30" customHeight="1">
      <c r="A124" s="143">
        <v>121</v>
      </c>
      <c r="B124" s="213" t="s">
        <v>1329</v>
      </c>
      <c r="C124" s="213" t="s">
        <v>1333</v>
      </c>
      <c r="D124" s="217">
        <v>5106</v>
      </c>
      <c r="E124" s="216" t="s">
        <v>1169</v>
      </c>
      <c r="F124" s="220" t="s">
        <v>1173</v>
      </c>
      <c r="G124" s="212" t="s">
        <v>49</v>
      </c>
      <c r="H124" s="215"/>
      <c r="I124" s="215" t="s">
        <v>1171</v>
      </c>
    </row>
    <row r="125" spans="1:9" ht="30" customHeight="1">
      <c r="A125" s="143">
        <v>122</v>
      </c>
      <c r="B125" s="213" t="s">
        <v>1329</v>
      </c>
      <c r="C125" s="213" t="s">
        <v>1334</v>
      </c>
      <c r="D125" s="217">
        <v>5193</v>
      </c>
      <c r="E125" s="216" t="s">
        <v>1169</v>
      </c>
      <c r="F125" s="220" t="s">
        <v>1173</v>
      </c>
      <c r="G125" s="212" t="s">
        <v>49</v>
      </c>
      <c r="H125" s="215"/>
      <c r="I125" s="215" t="s">
        <v>1171</v>
      </c>
    </row>
    <row r="126" spans="1:9" ht="30" customHeight="1">
      <c r="A126" s="143">
        <v>123</v>
      </c>
      <c r="B126" s="213" t="s">
        <v>1329</v>
      </c>
      <c r="C126" s="213" t="s">
        <v>1335</v>
      </c>
      <c r="D126" s="217">
        <v>5619</v>
      </c>
      <c r="E126" s="216" t="s">
        <v>1169</v>
      </c>
      <c r="F126" s="220" t="s">
        <v>1336</v>
      </c>
      <c r="G126" s="212" t="s">
        <v>164</v>
      </c>
      <c r="H126" s="215"/>
      <c r="I126" s="215" t="s">
        <v>1171</v>
      </c>
    </row>
    <row r="127" spans="1:9" ht="30" customHeight="1">
      <c r="A127" s="143">
        <v>124</v>
      </c>
      <c r="B127" s="213" t="s">
        <v>1329</v>
      </c>
      <c r="C127" s="213" t="s">
        <v>1337</v>
      </c>
      <c r="D127" s="217">
        <v>7376</v>
      </c>
      <c r="E127" s="216" t="s">
        <v>1169</v>
      </c>
      <c r="F127" s="220" t="s">
        <v>1336</v>
      </c>
      <c r="G127" s="212" t="s">
        <v>164</v>
      </c>
      <c r="H127" s="215"/>
      <c r="I127" s="215" t="s">
        <v>1171</v>
      </c>
    </row>
    <row r="128" spans="1:9" ht="30" customHeight="1">
      <c r="A128" s="143">
        <v>125</v>
      </c>
      <c r="B128" s="213" t="s">
        <v>1329</v>
      </c>
      <c r="C128" s="213" t="s">
        <v>1338</v>
      </c>
      <c r="D128" s="217">
        <v>6377</v>
      </c>
      <c r="E128" s="216" t="s">
        <v>1169</v>
      </c>
      <c r="F128" s="220" t="s">
        <v>1336</v>
      </c>
      <c r="G128" s="212" t="s">
        <v>164</v>
      </c>
      <c r="H128" s="215"/>
      <c r="I128" s="215" t="s">
        <v>1171</v>
      </c>
    </row>
    <row r="129" spans="1:9" ht="30" customHeight="1">
      <c r="A129" s="143">
        <v>126</v>
      </c>
      <c r="B129" s="213" t="s">
        <v>1329</v>
      </c>
      <c r="C129" s="213" t="s">
        <v>1339</v>
      </c>
      <c r="D129" s="217">
        <v>6272</v>
      </c>
      <c r="E129" s="216" t="s">
        <v>1169</v>
      </c>
      <c r="F129" s="220" t="s">
        <v>1204</v>
      </c>
      <c r="G129" s="212" t="s">
        <v>1178</v>
      </c>
      <c r="H129" s="215"/>
      <c r="I129" s="215" t="s">
        <v>1171</v>
      </c>
    </row>
    <row r="130" spans="1:9" ht="30" customHeight="1">
      <c r="A130" s="143">
        <v>127</v>
      </c>
      <c r="B130" s="213" t="s">
        <v>1329</v>
      </c>
      <c r="C130" s="213" t="s">
        <v>1340</v>
      </c>
      <c r="D130" s="217">
        <v>5026</v>
      </c>
      <c r="E130" s="216" t="s">
        <v>1169</v>
      </c>
      <c r="F130" s="220" t="s">
        <v>1173</v>
      </c>
      <c r="G130" s="212" t="s">
        <v>49</v>
      </c>
      <c r="H130" s="215"/>
      <c r="I130" s="215" t="s">
        <v>1171</v>
      </c>
    </row>
    <row r="131" spans="1:9" ht="30" customHeight="1">
      <c r="A131" s="143">
        <v>128</v>
      </c>
      <c r="B131" s="213" t="s">
        <v>1329</v>
      </c>
      <c r="C131" s="213" t="s">
        <v>1341</v>
      </c>
      <c r="D131" s="217">
        <v>12201</v>
      </c>
      <c r="E131" s="216" t="s">
        <v>1169</v>
      </c>
      <c r="F131" s="220" t="s">
        <v>1170</v>
      </c>
      <c r="G131" s="211" t="s">
        <v>45</v>
      </c>
      <c r="H131" s="215"/>
      <c r="I131" s="215" t="s">
        <v>1171</v>
      </c>
    </row>
    <row r="132" spans="1:9" ht="30" customHeight="1">
      <c r="A132" s="143">
        <v>129</v>
      </c>
      <c r="B132" s="213" t="s">
        <v>1329</v>
      </c>
      <c r="C132" s="213" t="s">
        <v>1342</v>
      </c>
      <c r="D132" s="217">
        <v>5521</v>
      </c>
      <c r="E132" s="216" t="s">
        <v>1169</v>
      </c>
      <c r="F132" s="220" t="s">
        <v>1173</v>
      </c>
      <c r="G132" s="212" t="s">
        <v>49</v>
      </c>
      <c r="H132" s="215"/>
      <c r="I132" s="215" t="s">
        <v>1171</v>
      </c>
    </row>
    <row r="133" spans="1:9" ht="30" customHeight="1">
      <c r="A133" s="143">
        <v>130</v>
      </c>
      <c r="B133" s="213" t="s">
        <v>1329</v>
      </c>
      <c r="C133" s="213" t="s">
        <v>1343</v>
      </c>
      <c r="D133" s="217">
        <v>5577</v>
      </c>
      <c r="E133" s="216" t="s">
        <v>1169</v>
      </c>
      <c r="F133" s="220" t="s">
        <v>1173</v>
      </c>
      <c r="G133" s="212" t="s">
        <v>49</v>
      </c>
      <c r="H133" s="215"/>
      <c r="I133" s="215" t="s">
        <v>1171</v>
      </c>
    </row>
    <row r="134" spans="1:9" ht="30" customHeight="1">
      <c r="A134" s="143">
        <v>131</v>
      </c>
      <c r="B134" s="213" t="s">
        <v>1329</v>
      </c>
      <c r="C134" s="213" t="s">
        <v>1344</v>
      </c>
      <c r="D134" s="217">
        <v>6589</v>
      </c>
      <c r="E134" s="216" t="s">
        <v>1169</v>
      </c>
      <c r="F134" s="220" t="s">
        <v>1170</v>
      </c>
      <c r="G134" s="211" t="s">
        <v>45</v>
      </c>
      <c r="H134" s="215"/>
      <c r="I134" s="215" t="s">
        <v>1171</v>
      </c>
    </row>
    <row r="135" spans="1:9" ht="30" customHeight="1">
      <c r="A135" s="143">
        <v>132</v>
      </c>
      <c r="B135" s="213" t="s">
        <v>1329</v>
      </c>
      <c r="C135" s="213" t="s">
        <v>1345</v>
      </c>
      <c r="D135" s="217">
        <v>6188</v>
      </c>
      <c r="E135" s="216" t="s">
        <v>1169</v>
      </c>
      <c r="F135" s="220" t="s">
        <v>1170</v>
      </c>
      <c r="G135" s="211" t="s">
        <v>45</v>
      </c>
      <c r="H135" s="215"/>
      <c r="I135" s="215" t="s">
        <v>1171</v>
      </c>
    </row>
    <row r="136" spans="1:9" ht="30" customHeight="1">
      <c r="A136" s="143">
        <v>133</v>
      </c>
      <c r="B136" s="213" t="s">
        <v>1329</v>
      </c>
      <c r="C136" s="213" t="s">
        <v>1346</v>
      </c>
      <c r="D136" s="217">
        <v>6166</v>
      </c>
      <c r="E136" s="216" t="s">
        <v>1169</v>
      </c>
      <c r="F136" s="220" t="s">
        <v>1336</v>
      </c>
      <c r="G136" s="212" t="s">
        <v>164</v>
      </c>
      <c r="H136" s="215"/>
      <c r="I136" s="215" t="s">
        <v>1171</v>
      </c>
    </row>
    <row r="137" spans="1:9" ht="30" customHeight="1">
      <c r="A137" s="143">
        <v>134</v>
      </c>
      <c r="B137" s="213" t="s">
        <v>1329</v>
      </c>
      <c r="C137" s="213" t="s">
        <v>1347</v>
      </c>
      <c r="D137" s="217">
        <v>5169</v>
      </c>
      <c r="E137" s="216" t="s">
        <v>1169</v>
      </c>
      <c r="F137" s="220" t="s">
        <v>1170</v>
      </c>
      <c r="G137" s="211" t="s">
        <v>45</v>
      </c>
      <c r="H137" s="215"/>
      <c r="I137" s="215" t="s">
        <v>1171</v>
      </c>
    </row>
    <row r="138" spans="1:9" ht="30" customHeight="1">
      <c r="A138" s="143">
        <v>135</v>
      </c>
      <c r="B138" s="213" t="s">
        <v>1329</v>
      </c>
      <c r="C138" s="213" t="s">
        <v>1348</v>
      </c>
      <c r="D138" s="217">
        <v>5130</v>
      </c>
      <c r="E138" s="216" t="s">
        <v>1169</v>
      </c>
      <c r="F138" s="220" t="s">
        <v>1349</v>
      </c>
      <c r="G138" s="212" t="s">
        <v>1076</v>
      </c>
      <c r="H138" s="215"/>
      <c r="I138" s="215" t="s">
        <v>1171</v>
      </c>
    </row>
    <row r="139" spans="1:9" ht="30" customHeight="1">
      <c r="A139" s="143">
        <v>136</v>
      </c>
      <c r="B139" s="213" t="s">
        <v>1329</v>
      </c>
      <c r="C139" s="213" t="s">
        <v>1350</v>
      </c>
      <c r="D139" s="217">
        <v>6802</v>
      </c>
      <c r="E139" s="216" t="s">
        <v>1169</v>
      </c>
      <c r="F139" s="220" t="s">
        <v>1170</v>
      </c>
      <c r="G139" s="211" t="s">
        <v>45</v>
      </c>
      <c r="H139" s="215"/>
      <c r="I139" s="215" t="s">
        <v>1171</v>
      </c>
    </row>
    <row r="140" spans="1:9" ht="30" customHeight="1">
      <c r="A140" s="143">
        <v>137</v>
      </c>
      <c r="B140" s="213" t="s">
        <v>1329</v>
      </c>
      <c r="C140" s="213" t="s">
        <v>1351</v>
      </c>
      <c r="D140" s="217">
        <v>5680</v>
      </c>
      <c r="E140" s="216" t="s">
        <v>1169</v>
      </c>
      <c r="F140" s="220" t="s">
        <v>1170</v>
      </c>
      <c r="G140" s="211" t="s">
        <v>45</v>
      </c>
      <c r="H140" s="215"/>
      <c r="I140" s="215" t="s">
        <v>1171</v>
      </c>
    </row>
    <row r="141" spans="1:9" ht="30" customHeight="1">
      <c r="A141" s="143">
        <v>138</v>
      </c>
      <c r="B141" s="213" t="s">
        <v>1329</v>
      </c>
      <c r="C141" s="213" t="s">
        <v>1352</v>
      </c>
      <c r="D141" s="217">
        <v>5913</v>
      </c>
      <c r="E141" s="216" t="s">
        <v>1169</v>
      </c>
      <c r="F141" s="220" t="s">
        <v>1170</v>
      </c>
      <c r="G141" s="211" t="s">
        <v>45</v>
      </c>
      <c r="H141" s="215"/>
      <c r="I141" s="215" t="s">
        <v>1171</v>
      </c>
    </row>
    <row r="142" spans="1:9" ht="30" customHeight="1">
      <c r="A142" s="143">
        <v>139</v>
      </c>
      <c r="B142" s="213" t="s">
        <v>1329</v>
      </c>
      <c r="C142" s="213" t="s">
        <v>1353</v>
      </c>
      <c r="D142" s="217">
        <v>5961</v>
      </c>
      <c r="E142" s="216" t="s">
        <v>1169</v>
      </c>
      <c r="F142" s="220" t="s">
        <v>1336</v>
      </c>
      <c r="G142" s="212" t="s">
        <v>164</v>
      </c>
      <c r="H142" s="215"/>
      <c r="I142" s="215" t="s">
        <v>1171</v>
      </c>
    </row>
    <row r="143" spans="1:9" ht="30" customHeight="1">
      <c r="A143" s="143">
        <v>140</v>
      </c>
      <c r="B143" s="213" t="s">
        <v>1329</v>
      </c>
      <c r="C143" s="213" t="s">
        <v>1354</v>
      </c>
      <c r="D143" s="217">
        <v>5950</v>
      </c>
      <c r="E143" s="216" t="s">
        <v>1169</v>
      </c>
      <c r="F143" s="220" t="s">
        <v>1170</v>
      </c>
      <c r="G143" s="211" t="s">
        <v>45</v>
      </c>
      <c r="H143" s="215"/>
      <c r="I143" s="215" t="s">
        <v>1171</v>
      </c>
    </row>
    <row r="144" spans="1:9" ht="30" customHeight="1">
      <c r="A144" s="143">
        <v>141</v>
      </c>
      <c r="B144" s="213" t="s">
        <v>1329</v>
      </c>
      <c r="C144" s="213" t="s">
        <v>1355</v>
      </c>
      <c r="D144" s="217">
        <v>5980</v>
      </c>
      <c r="E144" s="216" t="s">
        <v>1169</v>
      </c>
      <c r="F144" s="220" t="s">
        <v>1170</v>
      </c>
      <c r="G144" s="211" t="s">
        <v>45</v>
      </c>
      <c r="H144" s="215"/>
      <c r="I144" s="215" t="s">
        <v>1171</v>
      </c>
    </row>
    <row r="145" spans="1:9" ht="30" customHeight="1">
      <c r="A145" s="143">
        <v>142</v>
      </c>
      <c r="B145" s="213" t="s">
        <v>1329</v>
      </c>
      <c r="C145" s="213" t="s">
        <v>1356</v>
      </c>
      <c r="D145" s="217">
        <v>5845</v>
      </c>
      <c r="E145" s="216" t="s">
        <v>1169</v>
      </c>
      <c r="F145" s="220" t="s">
        <v>1173</v>
      </c>
      <c r="G145" s="212" t="s">
        <v>49</v>
      </c>
      <c r="H145" s="215"/>
      <c r="I145" s="215" t="s">
        <v>1171</v>
      </c>
    </row>
    <row r="146" spans="1:9" ht="30" customHeight="1">
      <c r="A146" s="143">
        <v>143</v>
      </c>
      <c r="B146" s="213" t="s">
        <v>1329</v>
      </c>
      <c r="C146" s="213" t="s">
        <v>1357</v>
      </c>
      <c r="D146" s="217">
        <v>5883</v>
      </c>
      <c r="E146" s="216" t="s">
        <v>1169</v>
      </c>
      <c r="F146" s="220" t="s">
        <v>1173</v>
      </c>
      <c r="G146" s="212" t="s">
        <v>49</v>
      </c>
      <c r="H146" s="215"/>
      <c r="I146" s="215" t="s">
        <v>1171</v>
      </c>
    </row>
    <row r="147" spans="1:9" ht="30" customHeight="1">
      <c r="A147" s="143">
        <v>144</v>
      </c>
      <c r="B147" s="213" t="s">
        <v>1329</v>
      </c>
      <c r="C147" s="213" t="s">
        <v>1358</v>
      </c>
      <c r="D147" s="217">
        <v>5062</v>
      </c>
      <c r="E147" s="216" t="s">
        <v>1169</v>
      </c>
      <c r="F147" s="220" t="s">
        <v>1173</v>
      </c>
      <c r="G147" s="212" t="s">
        <v>49</v>
      </c>
      <c r="H147" s="215"/>
      <c r="I147" s="215" t="s">
        <v>1171</v>
      </c>
    </row>
    <row r="148" spans="1:9" ht="30" customHeight="1">
      <c r="A148" s="143">
        <v>145</v>
      </c>
      <c r="B148" s="213" t="s">
        <v>1329</v>
      </c>
      <c r="C148" s="213" t="s">
        <v>1359</v>
      </c>
      <c r="D148" s="217">
        <v>8447</v>
      </c>
      <c r="E148" s="216" t="s">
        <v>1169</v>
      </c>
      <c r="F148" s="220" t="s">
        <v>1173</v>
      </c>
      <c r="G148" s="212" t="s">
        <v>49</v>
      </c>
      <c r="H148" s="215"/>
      <c r="I148" s="215" t="s">
        <v>1171</v>
      </c>
    </row>
    <row r="149" spans="1:9" ht="30" customHeight="1">
      <c r="A149" s="143">
        <v>146</v>
      </c>
      <c r="B149" s="213" t="s">
        <v>1329</v>
      </c>
      <c r="C149" s="213" t="s">
        <v>1360</v>
      </c>
      <c r="D149" s="217">
        <v>5609</v>
      </c>
      <c r="E149" s="216" t="s">
        <v>1169</v>
      </c>
      <c r="F149" s="220" t="s">
        <v>1170</v>
      </c>
      <c r="G149" s="211" t="s">
        <v>45</v>
      </c>
      <c r="H149" s="215"/>
      <c r="I149" s="215" t="s">
        <v>1171</v>
      </c>
    </row>
    <row r="150" spans="1:9" ht="30" customHeight="1">
      <c r="A150" s="143">
        <v>147</v>
      </c>
      <c r="B150" s="213" t="s">
        <v>1329</v>
      </c>
      <c r="C150" s="213" t="s">
        <v>1361</v>
      </c>
      <c r="D150" s="217">
        <v>6965</v>
      </c>
      <c r="E150" s="216" t="s">
        <v>1169</v>
      </c>
      <c r="F150" s="220" t="s">
        <v>1180</v>
      </c>
      <c r="G150" s="211" t="s">
        <v>44</v>
      </c>
      <c r="H150" s="215"/>
      <c r="I150" s="215" t="s">
        <v>1171</v>
      </c>
    </row>
    <row r="151" spans="1:9" ht="30" customHeight="1">
      <c r="A151" s="143">
        <v>148</v>
      </c>
      <c r="B151" s="213" t="s">
        <v>1329</v>
      </c>
      <c r="C151" s="213" t="s">
        <v>1362</v>
      </c>
      <c r="D151" s="217">
        <v>8229</v>
      </c>
      <c r="E151" s="216" t="s">
        <v>1169</v>
      </c>
      <c r="F151" s="220" t="s">
        <v>1180</v>
      </c>
      <c r="G151" s="211" t="s">
        <v>44</v>
      </c>
      <c r="H151" s="215"/>
      <c r="I151" s="215" t="s">
        <v>1171</v>
      </c>
    </row>
    <row r="152" spans="1:9" ht="30" customHeight="1">
      <c r="A152" s="143">
        <v>149</v>
      </c>
      <c r="B152" s="213" t="s">
        <v>1363</v>
      </c>
      <c r="C152" s="213" t="s">
        <v>1364</v>
      </c>
      <c r="D152" s="217">
        <v>6113</v>
      </c>
      <c r="E152" s="216" t="s">
        <v>1169</v>
      </c>
      <c r="F152" s="213" t="s">
        <v>1365</v>
      </c>
      <c r="G152" s="212" t="s">
        <v>1255</v>
      </c>
      <c r="H152" s="215"/>
      <c r="I152" s="215" t="s">
        <v>1171</v>
      </c>
    </row>
    <row r="153" spans="1:9" ht="30" customHeight="1">
      <c r="A153" s="143">
        <v>150</v>
      </c>
      <c r="B153" s="213" t="s">
        <v>1363</v>
      </c>
      <c r="C153" s="213" t="s">
        <v>1366</v>
      </c>
      <c r="D153" s="217">
        <v>6195</v>
      </c>
      <c r="E153" s="216" t="s">
        <v>1169</v>
      </c>
      <c r="F153" s="213" t="s">
        <v>1365</v>
      </c>
      <c r="G153" s="212" t="s">
        <v>1255</v>
      </c>
      <c r="H153" s="215"/>
      <c r="I153" s="215" t="s">
        <v>1171</v>
      </c>
    </row>
    <row r="154" spans="1:9" ht="30" customHeight="1">
      <c r="A154" s="143">
        <v>151</v>
      </c>
      <c r="B154" s="143" t="s">
        <v>1367</v>
      </c>
      <c r="C154" s="143" t="s">
        <v>1368</v>
      </c>
      <c r="D154" s="208">
        <v>5127</v>
      </c>
      <c r="E154" s="209" t="s">
        <v>1186</v>
      </c>
      <c r="F154" s="208" t="s">
        <v>328</v>
      </c>
      <c r="G154" s="212" t="s">
        <v>1255</v>
      </c>
      <c r="H154" s="156"/>
      <c r="I154" s="215" t="s">
        <v>1171</v>
      </c>
    </row>
    <row r="155" spans="1:9" ht="30" customHeight="1">
      <c r="A155" s="143">
        <v>152</v>
      </c>
      <c r="B155" s="143" t="s">
        <v>1367</v>
      </c>
      <c r="C155" s="143" t="s">
        <v>1369</v>
      </c>
      <c r="D155" s="208">
        <v>5088</v>
      </c>
      <c r="E155" s="209" t="s">
        <v>1186</v>
      </c>
      <c r="F155" s="208" t="s">
        <v>1175</v>
      </c>
      <c r="G155" s="212" t="s">
        <v>1061</v>
      </c>
      <c r="H155" s="156"/>
      <c r="I155" s="215" t="s">
        <v>1171</v>
      </c>
    </row>
    <row r="156" spans="1:9" ht="30" customHeight="1">
      <c r="A156" s="143">
        <v>153</v>
      </c>
      <c r="B156" s="143" t="s">
        <v>1367</v>
      </c>
      <c r="C156" s="143" t="s">
        <v>1370</v>
      </c>
      <c r="D156" s="208">
        <v>5275</v>
      </c>
      <c r="E156" s="209" t="s">
        <v>1186</v>
      </c>
      <c r="F156" s="208" t="s">
        <v>1175</v>
      </c>
      <c r="G156" s="212" t="s">
        <v>1061</v>
      </c>
      <c r="H156" s="156"/>
      <c r="I156" s="215" t="s">
        <v>1171</v>
      </c>
    </row>
    <row r="157" spans="1:9" ht="30" customHeight="1">
      <c r="A157" s="143">
        <v>154</v>
      </c>
      <c r="B157" s="143" t="s">
        <v>1367</v>
      </c>
      <c r="C157" s="143" t="s">
        <v>1371</v>
      </c>
      <c r="D157" s="208">
        <v>5354</v>
      </c>
      <c r="E157" s="209" t="s">
        <v>1186</v>
      </c>
      <c r="F157" s="208" t="s">
        <v>1372</v>
      </c>
      <c r="G157" s="212" t="s">
        <v>52</v>
      </c>
      <c r="H157" s="156"/>
      <c r="I157" s="215" t="s">
        <v>1171</v>
      </c>
    </row>
    <row r="158" spans="1:9" ht="30" customHeight="1">
      <c r="A158" s="143">
        <v>155</v>
      </c>
      <c r="B158" s="143" t="s">
        <v>1367</v>
      </c>
      <c r="C158" s="143" t="s">
        <v>1373</v>
      </c>
      <c r="D158" s="208">
        <v>6743</v>
      </c>
      <c r="E158" s="209" t="s">
        <v>1186</v>
      </c>
      <c r="F158" s="208" t="s">
        <v>1170</v>
      </c>
      <c r="G158" s="211" t="s">
        <v>45</v>
      </c>
      <c r="H158" s="210"/>
      <c r="I158" s="215" t="s">
        <v>1171</v>
      </c>
    </row>
    <row r="159" spans="1:9" ht="30" customHeight="1">
      <c r="A159" s="143">
        <v>156</v>
      </c>
      <c r="B159" s="143" t="s">
        <v>1367</v>
      </c>
      <c r="C159" s="143" t="s">
        <v>1374</v>
      </c>
      <c r="D159" s="208">
        <v>5873</v>
      </c>
      <c r="E159" s="209" t="s">
        <v>1186</v>
      </c>
      <c r="F159" s="208" t="s">
        <v>328</v>
      </c>
      <c r="G159" s="212" t="s">
        <v>1255</v>
      </c>
      <c r="H159" s="156"/>
      <c r="I159" s="215" t="s">
        <v>1171</v>
      </c>
    </row>
    <row r="160" spans="1:9" ht="30" customHeight="1">
      <c r="A160" s="143">
        <v>157</v>
      </c>
      <c r="B160" s="143" t="s">
        <v>1367</v>
      </c>
      <c r="C160" s="143" t="s">
        <v>1375</v>
      </c>
      <c r="D160" s="208">
        <v>5363</v>
      </c>
      <c r="E160" s="209" t="s">
        <v>1186</v>
      </c>
      <c r="F160" s="208" t="s">
        <v>1175</v>
      </c>
      <c r="G160" s="212" t="s">
        <v>1061</v>
      </c>
      <c r="H160" s="156"/>
      <c r="I160" s="215" t="s">
        <v>1171</v>
      </c>
    </row>
    <row r="161" spans="1:9" ht="30" customHeight="1">
      <c r="A161" s="143">
        <v>158</v>
      </c>
      <c r="B161" s="143" t="s">
        <v>1367</v>
      </c>
      <c r="C161" s="143" t="s">
        <v>1376</v>
      </c>
      <c r="D161" s="208">
        <v>5027</v>
      </c>
      <c r="E161" s="209" t="s">
        <v>1186</v>
      </c>
      <c r="F161" s="208" t="s">
        <v>1377</v>
      </c>
      <c r="G161" s="211" t="s">
        <v>1060</v>
      </c>
      <c r="H161" s="210"/>
      <c r="I161" s="215" t="s">
        <v>1171</v>
      </c>
    </row>
    <row r="162" spans="1:9" ht="30" customHeight="1">
      <c r="A162" s="143">
        <v>159</v>
      </c>
      <c r="B162" s="143" t="s">
        <v>1367</v>
      </c>
      <c r="C162" s="143" t="s">
        <v>1378</v>
      </c>
      <c r="D162" s="208">
        <v>5492</v>
      </c>
      <c r="E162" s="209" t="s">
        <v>1186</v>
      </c>
      <c r="F162" s="208" t="s">
        <v>1175</v>
      </c>
      <c r="G162" s="212" t="s">
        <v>1061</v>
      </c>
      <c r="H162" s="156"/>
      <c r="I162" s="215" t="s">
        <v>1171</v>
      </c>
    </row>
    <row r="163" spans="1:9" ht="30" customHeight="1">
      <c r="A163" s="143">
        <v>160</v>
      </c>
      <c r="B163" s="143" t="s">
        <v>1367</v>
      </c>
      <c r="C163" s="143" t="s">
        <v>1379</v>
      </c>
      <c r="D163" s="208">
        <v>5926</v>
      </c>
      <c r="E163" s="209" t="s">
        <v>1186</v>
      </c>
      <c r="F163" s="208" t="s">
        <v>1380</v>
      </c>
      <c r="G163" s="211" t="s">
        <v>45</v>
      </c>
      <c r="H163" s="210"/>
      <c r="I163" s="215" t="s">
        <v>1171</v>
      </c>
    </row>
    <row r="164" spans="1:9" ht="30" customHeight="1">
      <c r="A164" s="143">
        <v>161</v>
      </c>
      <c r="B164" s="143" t="s">
        <v>1367</v>
      </c>
      <c r="C164" s="143" t="s">
        <v>1381</v>
      </c>
      <c r="D164" s="208">
        <v>5362</v>
      </c>
      <c r="E164" s="209" t="s">
        <v>1186</v>
      </c>
      <c r="F164" s="208" t="s">
        <v>328</v>
      </c>
      <c r="G164" s="212" t="s">
        <v>1255</v>
      </c>
      <c r="H164" s="156"/>
      <c r="I164" s="215" t="s">
        <v>1171</v>
      </c>
    </row>
    <row r="165" spans="1:9" ht="30" customHeight="1">
      <c r="A165" s="143">
        <v>162</v>
      </c>
      <c r="B165" s="132" t="s">
        <v>1382</v>
      </c>
      <c r="C165" s="132" t="s">
        <v>1383</v>
      </c>
      <c r="D165" s="221">
        <v>9189</v>
      </c>
      <c r="E165" s="222" t="s">
        <v>1169</v>
      </c>
      <c r="F165" s="221" t="s">
        <v>1384</v>
      </c>
      <c r="G165" s="212" t="s">
        <v>149</v>
      </c>
      <c r="H165" s="223"/>
      <c r="I165" s="223" t="s">
        <v>1171</v>
      </c>
    </row>
    <row r="166" spans="1:9" ht="30" customHeight="1">
      <c r="A166" s="143">
        <v>163</v>
      </c>
      <c r="B166" s="132" t="s">
        <v>1382</v>
      </c>
      <c r="C166" s="132" t="s">
        <v>1385</v>
      </c>
      <c r="D166" s="221">
        <v>5132</v>
      </c>
      <c r="E166" s="222" t="s">
        <v>1169</v>
      </c>
      <c r="F166" s="221" t="s">
        <v>1173</v>
      </c>
      <c r="G166" s="212" t="s">
        <v>49</v>
      </c>
      <c r="H166" s="223"/>
      <c r="I166" s="223" t="s">
        <v>1171</v>
      </c>
    </row>
    <row r="167" spans="1:9" ht="30" customHeight="1">
      <c r="A167" s="143">
        <v>164</v>
      </c>
      <c r="B167" s="132" t="s">
        <v>1382</v>
      </c>
      <c r="C167" s="132" t="s">
        <v>1386</v>
      </c>
      <c r="D167" s="221">
        <v>5111</v>
      </c>
      <c r="E167" s="222" t="s">
        <v>1169</v>
      </c>
      <c r="F167" s="221" t="s">
        <v>1173</v>
      </c>
      <c r="G167" s="212" t="s">
        <v>49</v>
      </c>
      <c r="H167" s="223"/>
      <c r="I167" s="223" t="s">
        <v>1171</v>
      </c>
    </row>
    <row r="168" spans="1:9" ht="30" customHeight="1">
      <c r="A168" s="143">
        <v>165</v>
      </c>
      <c r="B168" s="143" t="s">
        <v>1387</v>
      </c>
      <c r="C168" s="143" t="s">
        <v>1388</v>
      </c>
      <c r="D168" s="224">
        <v>6279</v>
      </c>
      <c r="E168" s="225" t="s">
        <v>1169</v>
      </c>
      <c r="F168" s="226" t="s">
        <v>328</v>
      </c>
      <c r="G168" s="212" t="s">
        <v>1255</v>
      </c>
      <c r="H168" s="227"/>
      <c r="I168" s="228" t="s">
        <v>1171</v>
      </c>
    </row>
    <row r="169" spans="1:9" ht="30" customHeight="1">
      <c r="A169" s="143">
        <v>166</v>
      </c>
      <c r="B169" s="143" t="s">
        <v>1387</v>
      </c>
      <c r="C169" s="143" t="s">
        <v>1389</v>
      </c>
      <c r="D169" s="224">
        <v>6980</v>
      </c>
      <c r="E169" s="225" t="s">
        <v>1169</v>
      </c>
      <c r="F169" s="226" t="s">
        <v>328</v>
      </c>
      <c r="G169" s="212" t="s">
        <v>1255</v>
      </c>
      <c r="H169" s="227"/>
      <c r="I169" s="228" t="s">
        <v>1171</v>
      </c>
    </row>
    <row r="170" spans="1:9" ht="30" customHeight="1">
      <c r="A170" s="143">
        <v>167</v>
      </c>
      <c r="B170" s="143" t="s">
        <v>1387</v>
      </c>
      <c r="C170" s="143" t="s">
        <v>1390</v>
      </c>
      <c r="D170" s="224">
        <v>5973</v>
      </c>
      <c r="E170" s="225" t="s">
        <v>1169</v>
      </c>
      <c r="F170" s="226" t="s">
        <v>328</v>
      </c>
      <c r="G170" s="212" t="s">
        <v>1255</v>
      </c>
      <c r="H170" s="227"/>
      <c r="I170" s="228" t="s">
        <v>1171</v>
      </c>
    </row>
    <row r="171" spans="1:9" ht="30" customHeight="1">
      <c r="A171" s="143">
        <v>168</v>
      </c>
      <c r="B171" s="143" t="s">
        <v>1387</v>
      </c>
      <c r="C171" s="143" t="s">
        <v>1391</v>
      </c>
      <c r="D171" s="224">
        <v>5594</v>
      </c>
      <c r="E171" s="225" t="s">
        <v>1169</v>
      </c>
      <c r="F171" s="229" t="s">
        <v>328</v>
      </c>
      <c r="G171" s="212" t="s">
        <v>1255</v>
      </c>
      <c r="H171" s="227"/>
      <c r="I171" s="228" t="s">
        <v>1171</v>
      </c>
    </row>
    <row r="172" spans="1:9" ht="30" customHeight="1">
      <c r="A172" s="143">
        <v>169</v>
      </c>
      <c r="B172" s="213" t="s">
        <v>1392</v>
      </c>
      <c r="C172" s="213" t="s">
        <v>1393</v>
      </c>
      <c r="D172" s="217">
        <v>6145</v>
      </c>
      <c r="E172" s="216" t="s">
        <v>1169</v>
      </c>
      <c r="F172" s="217" t="s">
        <v>1173</v>
      </c>
      <c r="G172" s="212" t="s">
        <v>49</v>
      </c>
      <c r="H172" s="156"/>
      <c r="I172" s="215" t="s">
        <v>1171</v>
      </c>
    </row>
    <row r="173" spans="1:9" ht="30" customHeight="1">
      <c r="A173" s="143">
        <v>170</v>
      </c>
      <c r="B173" s="213" t="s">
        <v>1392</v>
      </c>
      <c r="C173" s="213" t="s">
        <v>1394</v>
      </c>
      <c r="D173" s="217">
        <v>7457</v>
      </c>
      <c r="E173" s="216" t="s">
        <v>1169</v>
      </c>
      <c r="F173" s="217" t="s">
        <v>1395</v>
      </c>
      <c r="G173" s="212" t="s">
        <v>49</v>
      </c>
      <c r="H173" s="156"/>
      <c r="I173" s="215" t="s">
        <v>1171</v>
      </c>
    </row>
    <row r="174" spans="1:9" ht="30" customHeight="1">
      <c r="A174" s="143">
        <v>171</v>
      </c>
      <c r="B174" s="213" t="s">
        <v>1396</v>
      </c>
      <c r="C174" s="213" t="s">
        <v>1397</v>
      </c>
      <c r="D174" s="217">
        <v>6354</v>
      </c>
      <c r="E174" s="216" t="s">
        <v>1169</v>
      </c>
      <c r="F174" s="230" t="s">
        <v>45</v>
      </c>
      <c r="G174" s="211" t="s">
        <v>45</v>
      </c>
      <c r="H174" s="215"/>
      <c r="I174" s="215" t="s">
        <v>1171</v>
      </c>
    </row>
    <row r="175" spans="1:9" ht="30" customHeight="1">
      <c r="A175" s="143">
        <v>172</v>
      </c>
      <c r="B175" s="213" t="s">
        <v>1396</v>
      </c>
      <c r="C175" s="213" t="s">
        <v>1398</v>
      </c>
      <c r="D175" s="217">
        <v>5631</v>
      </c>
      <c r="E175" s="216" t="s">
        <v>1169</v>
      </c>
      <c r="F175" s="231" t="s">
        <v>155</v>
      </c>
      <c r="G175" s="211" t="s">
        <v>1195</v>
      </c>
      <c r="H175" s="215"/>
      <c r="I175" s="215" t="s">
        <v>1171</v>
      </c>
    </row>
    <row r="176" spans="1:9" ht="30" customHeight="1">
      <c r="A176" s="143">
        <v>173</v>
      </c>
      <c r="B176" s="213" t="s">
        <v>1396</v>
      </c>
      <c r="C176" s="213" t="s">
        <v>1399</v>
      </c>
      <c r="D176" s="217">
        <v>5642</v>
      </c>
      <c r="E176" s="216" t="s">
        <v>1169</v>
      </c>
      <c r="F176" s="231" t="s">
        <v>155</v>
      </c>
      <c r="G176" s="211" t="s">
        <v>1195</v>
      </c>
      <c r="H176" s="215"/>
      <c r="I176" s="215" t="s">
        <v>1171</v>
      </c>
    </row>
    <row r="177" spans="1:9" ht="30" customHeight="1">
      <c r="A177" s="143">
        <v>174</v>
      </c>
      <c r="B177" s="213" t="s">
        <v>1396</v>
      </c>
      <c r="C177" s="213" t="s">
        <v>1400</v>
      </c>
      <c r="D177" s="217">
        <v>6235</v>
      </c>
      <c r="E177" s="216" t="s">
        <v>1169</v>
      </c>
      <c r="F177" s="231" t="s">
        <v>155</v>
      </c>
      <c r="G177" s="211" t="s">
        <v>1195</v>
      </c>
      <c r="H177" s="215"/>
      <c r="I177" s="215" t="s">
        <v>1171</v>
      </c>
    </row>
    <row r="178" spans="1:9" ht="30" customHeight="1">
      <c r="A178" s="143">
        <v>175</v>
      </c>
      <c r="B178" s="213" t="s">
        <v>1396</v>
      </c>
      <c r="C178" s="213" t="s">
        <v>1401</v>
      </c>
      <c r="D178" s="217">
        <v>5155</v>
      </c>
      <c r="E178" s="216" t="s">
        <v>1169</v>
      </c>
      <c r="F178" s="232" t="s">
        <v>53</v>
      </c>
      <c r="G178" s="212" t="s">
        <v>53</v>
      </c>
      <c r="H178" s="215"/>
      <c r="I178" s="215" t="s">
        <v>1171</v>
      </c>
    </row>
    <row r="179" spans="1:9" ht="30" customHeight="1">
      <c r="A179" s="143">
        <v>176</v>
      </c>
      <c r="B179" s="213" t="s">
        <v>1396</v>
      </c>
      <c r="C179" s="213" t="s">
        <v>1402</v>
      </c>
      <c r="D179" s="217">
        <v>6655</v>
      </c>
      <c r="E179" s="216" t="s">
        <v>1169</v>
      </c>
      <c r="F179" s="232" t="s">
        <v>53</v>
      </c>
      <c r="G179" s="212" t="s">
        <v>53</v>
      </c>
      <c r="H179" s="215"/>
      <c r="I179" s="215" t="s">
        <v>1171</v>
      </c>
    </row>
    <row r="180" spans="1:9" ht="30" customHeight="1">
      <c r="A180" s="143">
        <v>177</v>
      </c>
      <c r="B180" s="213" t="s">
        <v>1396</v>
      </c>
      <c r="C180" s="213" t="s">
        <v>1403</v>
      </c>
      <c r="D180" s="217">
        <v>9660</v>
      </c>
      <c r="E180" s="216" t="s">
        <v>1169</v>
      </c>
      <c r="F180" s="231" t="s">
        <v>155</v>
      </c>
      <c r="G180" s="211" t="s">
        <v>1195</v>
      </c>
      <c r="H180" s="215"/>
      <c r="I180" s="215" t="s">
        <v>1171</v>
      </c>
    </row>
    <row r="181" spans="1:9" ht="30" customHeight="1">
      <c r="A181" s="143">
        <v>178</v>
      </c>
      <c r="B181" s="213" t="s">
        <v>1396</v>
      </c>
      <c r="C181" s="213" t="s">
        <v>1404</v>
      </c>
      <c r="D181" s="217">
        <v>5420</v>
      </c>
      <c r="E181" s="216" t="s">
        <v>1169</v>
      </c>
      <c r="F181" s="231" t="s">
        <v>155</v>
      </c>
      <c r="G181" s="211" t="s">
        <v>1195</v>
      </c>
      <c r="H181" s="215"/>
      <c r="I181" s="215" t="s">
        <v>1171</v>
      </c>
    </row>
    <row r="182" spans="1:9" ht="30" customHeight="1">
      <c r="A182" s="143">
        <v>179</v>
      </c>
      <c r="B182" s="213" t="s">
        <v>1396</v>
      </c>
      <c r="C182" s="213" t="s">
        <v>1405</v>
      </c>
      <c r="D182" s="217">
        <v>5203</v>
      </c>
      <c r="E182" s="216" t="s">
        <v>1169</v>
      </c>
      <c r="F182" s="231" t="s">
        <v>155</v>
      </c>
      <c r="G182" s="211" t="s">
        <v>1195</v>
      </c>
      <c r="H182" s="215"/>
      <c r="I182" s="215" t="s">
        <v>1171</v>
      </c>
    </row>
    <row r="183" spans="1:9" ht="30" customHeight="1">
      <c r="A183" s="143">
        <v>180</v>
      </c>
      <c r="B183" s="213" t="s">
        <v>1396</v>
      </c>
      <c r="C183" s="213" t="s">
        <v>1406</v>
      </c>
      <c r="D183" s="217">
        <v>5258</v>
      </c>
      <c r="E183" s="216" t="s">
        <v>1169</v>
      </c>
      <c r="F183" s="231" t="s">
        <v>155</v>
      </c>
      <c r="G183" s="211" t="s">
        <v>1195</v>
      </c>
      <c r="H183" s="215"/>
      <c r="I183" s="215" t="s">
        <v>1171</v>
      </c>
    </row>
    <row r="184" spans="1:9" ht="30" customHeight="1">
      <c r="A184" s="143">
        <v>181</v>
      </c>
      <c r="B184" s="213" t="s">
        <v>1396</v>
      </c>
      <c r="C184" s="213" t="s">
        <v>1407</v>
      </c>
      <c r="D184" s="217">
        <v>5109</v>
      </c>
      <c r="E184" s="216" t="s">
        <v>1169</v>
      </c>
      <c r="F184" s="231" t="s">
        <v>155</v>
      </c>
      <c r="G184" s="211" t="s">
        <v>1195</v>
      </c>
      <c r="H184" s="215"/>
      <c r="I184" s="215" t="s">
        <v>1171</v>
      </c>
    </row>
    <row r="185" spans="1:9" ht="30" customHeight="1">
      <c r="A185" s="143">
        <v>182</v>
      </c>
      <c r="B185" s="213" t="s">
        <v>1396</v>
      </c>
      <c r="C185" s="213" t="s">
        <v>1408</v>
      </c>
      <c r="D185" s="217">
        <v>7375</v>
      </c>
      <c r="E185" s="216" t="s">
        <v>1169</v>
      </c>
      <c r="F185" s="233" t="s">
        <v>155</v>
      </c>
      <c r="G185" s="211" t="s">
        <v>1195</v>
      </c>
      <c r="H185" s="215"/>
      <c r="I185" s="215" t="s">
        <v>1171</v>
      </c>
    </row>
    <row r="186" spans="1:9" ht="30" customHeight="1">
      <c r="A186" s="143">
        <v>183</v>
      </c>
      <c r="B186" s="213" t="s">
        <v>1396</v>
      </c>
      <c r="C186" s="213" t="s">
        <v>1409</v>
      </c>
      <c r="D186" s="217">
        <v>6449</v>
      </c>
      <c r="E186" s="216" t="s">
        <v>1169</v>
      </c>
      <c r="F186" s="233" t="s">
        <v>155</v>
      </c>
      <c r="G186" s="211" t="s">
        <v>1195</v>
      </c>
      <c r="H186" s="215"/>
      <c r="I186" s="215" t="s">
        <v>1171</v>
      </c>
    </row>
    <row r="187" spans="1:9" ht="30" customHeight="1">
      <c r="A187" s="143">
        <v>184</v>
      </c>
      <c r="B187" s="213" t="s">
        <v>1396</v>
      </c>
      <c r="C187" s="213" t="s">
        <v>1410</v>
      </c>
      <c r="D187" s="217">
        <v>7260</v>
      </c>
      <c r="E187" s="216" t="s">
        <v>1169</v>
      </c>
      <c r="F187" s="231" t="s">
        <v>155</v>
      </c>
      <c r="G187" s="211" t="s">
        <v>1195</v>
      </c>
      <c r="H187" s="215"/>
      <c r="I187" s="215" t="s">
        <v>1171</v>
      </c>
    </row>
    <row r="188" spans="1:9" ht="30" customHeight="1">
      <c r="A188" s="143">
        <v>185</v>
      </c>
      <c r="B188" s="213" t="s">
        <v>1411</v>
      </c>
      <c r="C188" s="213" t="s">
        <v>1412</v>
      </c>
      <c r="D188" s="217">
        <v>5229</v>
      </c>
      <c r="E188" s="216" t="s">
        <v>1169</v>
      </c>
      <c r="F188" s="208" t="s">
        <v>1413</v>
      </c>
      <c r="G188" s="212" t="s">
        <v>149</v>
      </c>
      <c r="H188" s="215"/>
      <c r="I188" s="215" t="s">
        <v>1171</v>
      </c>
    </row>
    <row r="189" spans="1:9" ht="30" customHeight="1">
      <c r="A189" s="143">
        <v>186</v>
      </c>
      <c r="B189" s="213" t="s">
        <v>1411</v>
      </c>
      <c r="C189" s="213" t="s">
        <v>1414</v>
      </c>
      <c r="D189" s="217">
        <v>5365</v>
      </c>
      <c r="E189" s="216" t="s">
        <v>1169</v>
      </c>
      <c r="F189" s="217" t="s">
        <v>45</v>
      </c>
      <c r="G189" s="211" t="s">
        <v>45</v>
      </c>
      <c r="H189" s="215"/>
      <c r="I189" s="215" t="s">
        <v>1171</v>
      </c>
    </row>
    <row r="190" spans="1:9" ht="30" customHeight="1">
      <c r="A190" s="143">
        <v>187</v>
      </c>
      <c r="B190" s="213" t="s">
        <v>1411</v>
      </c>
      <c r="C190" s="213" t="s">
        <v>1415</v>
      </c>
      <c r="D190" s="217">
        <v>5765</v>
      </c>
      <c r="E190" s="216" t="s">
        <v>1169</v>
      </c>
      <c r="F190" s="217" t="s">
        <v>1377</v>
      </c>
      <c r="G190" s="211" t="s">
        <v>1060</v>
      </c>
      <c r="H190" s="215"/>
      <c r="I190" s="215" t="s">
        <v>1171</v>
      </c>
    </row>
    <row r="191" spans="1:9" ht="30" customHeight="1">
      <c r="A191" s="143">
        <v>188</v>
      </c>
      <c r="B191" s="213" t="s">
        <v>1411</v>
      </c>
      <c r="C191" s="213" t="s">
        <v>1416</v>
      </c>
      <c r="D191" s="217">
        <v>5516</v>
      </c>
      <c r="E191" s="216" t="s">
        <v>1169</v>
      </c>
      <c r="F191" s="217" t="s">
        <v>328</v>
      </c>
      <c r="G191" s="212" t="s">
        <v>1255</v>
      </c>
      <c r="H191" s="215"/>
      <c r="I191" s="215" t="s">
        <v>1171</v>
      </c>
    </row>
    <row r="192" spans="1:9" ht="30" customHeight="1">
      <c r="A192" s="143">
        <v>189</v>
      </c>
      <c r="B192" s="213" t="s">
        <v>1411</v>
      </c>
      <c r="C192" s="213" t="s">
        <v>1417</v>
      </c>
      <c r="D192" s="217">
        <v>6937</v>
      </c>
      <c r="E192" s="216" t="s">
        <v>1169</v>
      </c>
      <c r="F192" s="217" t="s">
        <v>328</v>
      </c>
      <c r="G192" s="212" t="s">
        <v>1255</v>
      </c>
      <c r="H192" s="215"/>
      <c r="I192" s="215" t="s">
        <v>1171</v>
      </c>
    </row>
    <row r="193" spans="1:9" ht="30" customHeight="1">
      <c r="A193" s="143">
        <v>190</v>
      </c>
      <c r="B193" s="213" t="s">
        <v>1411</v>
      </c>
      <c r="C193" s="213" t="s">
        <v>1418</v>
      </c>
      <c r="D193" s="217">
        <v>8260</v>
      </c>
      <c r="E193" s="216" t="s">
        <v>1169</v>
      </c>
      <c r="F193" s="217" t="s">
        <v>328</v>
      </c>
      <c r="G193" s="212" t="s">
        <v>1255</v>
      </c>
      <c r="H193" s="215"/>
      <c r="I193" s="215" t="s">
        <v>1171</v>
      </c>
    </row>
    <row r="194" spans="1:9" ht="30" customHeight="1">
      <c r="A194" s="143">
        <v>191</v>
      </c>
      <c r="B194" s="213" t="s">
        <v>1419</v>
      </c>
      <c r="C194" s="213" t="s">
        <v>1420</v>
      </c>
      <c r="D194" s="217">
        <v>5204</v>
      </c>
      <c r="E194" s="216" t="s">
        <v>1169</v>
      </c>
      <c r="F194" s="217" t="s">
        <v>1421</v>
      </c>
      <c r="G194" s="212" t="s">
        <v>1255</v>
      </c>
      <c r="H194" s="215"/>
      <c r="I194" s="215" t="s">
        <v>1171</v>
      </c>
    </row>
    <row r="195" spans="1:9" ht="30" customHeight="1">
      <c r="A195" s="143">
        <v>192</v>
      </c>
      <c r="B195" s="213" t="s">
        <v>1419</v>
      </c>
      <c r="C195" s="213" t="s">
        <v>1422</v>
      </c>
      <c r="D195" s="217">
        <v>8290</v>
      </c>
      <c r="E195" s="216" t="s">
        <v>1169</v>
      </c>
      <c r="F195" s="217" t="s">
        <v>1421</v>
      </c>
      <c r="G195" s="212" t="s">
        <v>1255</v>
      </c>
      <c r="H195" s="215"/>
      <c r="I195" s="215" t="s">
        <v>1171</v>
      </c>
    </row>
    <row r="196" spans="1:9" ht="30" customHeight="1">
      <c r="A196" s="143">
        <v>193</v>
      </c>
      <c r="B196" s="213" t="s">
        <v>1423</v>
      </c>
      <c r="C196" s="213" t="s">
        <v>1424</v>
      </c>
      <c r="D196" s="217">
        <v>5082</v>
      </c>
      <c r="E196" s="216" t="s">
        <v>1169</v>
      </c>
      <c r="F196" s="217" t="s">
        <v>1425</v>
      </c>
      <c r="G196" s="212" t="s">
        <v>1061</v>
      </c>
      <c r="H196" s="215"/>
      <c r="I196" s="215" t="s">
        <v>1171</v>
      </c>
    </row>
    <row r="197" spans="1:9" ht="30" customHeight="1">
      <c r="A197" s="143">
        <v>194</v>
      </c>
      <c r="B197" s="213" t="s">
        <v>1423</v>
      </c>
      <c r="C197" s="213" t="s">
        <v>1426</v>
      </c>
      <c r="D197" s="217">
        <v>5029</v>
      </c>
      <c r="E197" s="216" t="s">
        <v>1169</v>
      </c>
      <c r="F197" s="217" t="s">
        <v>401</v>
      </c>
      <c r="G197" s="211" t="s">
        <v>43</v>
      </c>
      <c r="H197" s="215"/>
      <c r="I197" s="215" t="s">
        <v>1171</v>
      </c>
    </row>
    <row r="198" spans="1:9" ht="30" customHeight="1">
      <c r="A198" s="143">
        <v>195</v>
      </c>
      <c r="B198" s="213" t="s">
        <v>1423</v>
      </c>
      <c r="C198" s="213" t="s">
        <v>1427</v>
      </c>
      <c r="D198" s="217">
        <v>6300</v>
      </c>
      <c r="E198" s="216" t="s">
        <v>1169</v>
      </c>
      <c r="F198" s="217" t="s">
        <v>401</v>
      </c>
      <c r="G198" s="211" t="s">
        <v>43</v>
      </c>
      <c r="H198" s="215"/>
      <c r="I198" s="215" t="s">
        <v>1171</v>
      </c>
    </row>
    <row r="199" spans="1:9" ht="30" customHeight="1">
      <c r="A199" s="143">
        <v>196</v>
      </c>
      <c r="B199" s="213" t="s">
        <v>1423</v>
      </c>
      <c r="C199" s="213" t="s">
        <v>1428</v>
      </c>
      <c r="D199" s="217">
        <v>5199</v>
      </c>
      <c r="E199" s="216" t="s">
        <v>1169</v>
      </c>
      <c r="F199" s="217" t="s">
        <v>488</v>
      </c>
      <c r="G199" s="212" t="s">
        <v>164</v>
      </c>
      <c r="H199" s="215"/>
      <c r="I199" s="215" t="s">
        <v>1171</v>
      </c>
    </row>
    <row r="200" spans="1:9" ht="30" customHeight="1">
      <c r="A200" s="143">
        <v>197</v>
      </c>
      <c r="B200" s="213" t="s">
        <v>1429</v>
      </c>
      <c r="C200" s="213" t="s">
        <v>1430</v>
      </c>
      <c r="D200" s="217">
        <v>6977</v>
      </c>
      <c r="E200" s="214" t="s">
        <v>1169</v>
      </c>
      <c r="F200" s="217" t="s">
        <v>45</v>
      </c>
      <c r="G200" s="211" t="s">
        <v>45</v>
      </c>
      <c r="H200" s="215"/>
      <c r="I200" s="215" t="s">
        <v>1171</v>
      </c>
    </row>
    <row r="201" spans="1:9" ht="30" customHeight="1">
      <c r="A201" s="143">
        <v>198</v>
      </c>
      <c r="B201" s="213" t="s">
        <v>1429</v>
      </c>
      <c r="C201" s="213" t="s">
        <v>1431</v>
      </c>
      <c r="D201" s="217">
        <v>6975</v>
      </c>
      <c r="E201" s="214" t="s">
        <v>1169</v>
      </c>
      <c r="F201" s="217" t="s">
        <v>49</v>
      </c>
      <c r="G201" s="212" t="s">
        <v>49</v>
      </c>
      <c r="H201" s="215"/>
      <c r="I201" s="215" t="s">
        <v>1171</v>
      </c>
    </row>
    <row r="202" spans="1:9" ht="30" customHeight="1">
      <c r="A202" s="143">
        <v>199</v>
      </c>
      <c r="B202" s="213" t="s">
        <v>1429</v>
      </c>
      <c r="C202" s="213" t="s">
        <v>1432</v>
      </c>
      <c r="D202" s="217">
        <v>5172</v>
      </c>
      <c r="E202" s="214" t="s">
        <v>1169</v>
      </c>
      <c r="F202" s="217" t="s">
        <v>49</v>
      </c>
      <c r="G202" s="212" t="s">
        <v>49</v>
      </c>
      <c r="H202" s="215"/>
      <c r="I202" s="215" t="s">
        <v>1171</v>
      </c>
    </row>
    <row r="203" spans="1:9" ht="30" customHeight="1">
      <c r="A203" s="143">
        <v>200</v>
      </c>
      <c r="B203" s="213" t="s">
        <v>1429</v>
      </c>
      <c r="C203" s="213" t="s">
        <v>1433</v>
      </c>
      <c r="D203" s="217">
        <v>5019</v>
      </c>
      <c r="E203" s="214" t="s">
        <v>1169</v>
      </c>
      <c r="F203" s="213" t="s">
        <v>49</v>
      </c>
      <c r="G203" s="212" t="s">
        <v>49</v>
      </c>
      <c r="H203" s="215"/>
      <c r="I203" s="215" t="s">
        <v>1171</v>
      </c>
    </row>
    <row r="204" spans="1:9" ht="30" customHeight="1">
      <c r="A204" s="143">
        <v>201</v>
      </c>
      <c r="B204" s="213" t="s">
        <v>1429</v>
      </c>
      <c r="C204" s="213" t="s">
        <v>1434</v>
      </c>
      <c r="D204" s="217">
        <v>5829</v>
      </c>
      <c r="E204" s="214" t="s">
        <v>1169</v>
      </c>
      <c r="F204" s="213" t="s">
        <v>45</v>
      </c>
      <c r="G204" s="211" t="s">
        <v>45</v>
      </c>
      <c r="H204" s="215"/>
      <c r="I204" s="215" t="s">
        <v>1435</v>
      </c>
    </row>
    <row r="205" spans="1:9" ht="30" customHeight="1">
      <c r="A205" s="143">
        <v>202</v>
      </c>
      <c r="B205" s="132" t="s">
        <v>1436</v>
      </c>
      <c r="C205" s="132" t="s">
        <v>1437</v>
      </c>
      <c r="D205" s="221">
        <v>5250</v>
      </c>
      <c r="E205" s="216" t="s">
        <v>1169</v>
      </c>
      <c r="F205" s="221" t="s">
        <v>1438</v>
      </c>
      <c r="G205" s="212" t="s">
        <v>164</v>
      </c>
      <c r="H205" s="223"/>
      <c r="I205" s="223" t="s">
        <v>1171</v>
      </c>
    </row>
    <row r="206" spans="1:9" ht="30" customHeight="1">
      <c r="A206" s="143">
        <v>203</v>
      </c>
      <c r="B206" s="132" t="s">
        <v>1436</v>
      </c>
      <c r="C206" s="132" t="s">
        <v>1439</v>
      </c>
      <c r="D206" s="221">
        <v>5399</v>
      </c>
      <c r="E206" s="216" t="s">
        <v>1169</v>
      </c>
      <c r="F206" s="221" t="s">
        <v>1440</v>
      </c>
      <c r="G206" s="212" t="s">
        <v>1061</v>
      </c>
      <c r="H206" s="223"/>
      <c r="I206" s="223" t="s">
        <v>1171</v>
      </c>
    </row>
    <row r="207" spans="1:9" ht="30" customHeight="1">
      <c r="A207" s="143">
        <v>204</v>
      </c>
      <c r="B207" s="132" t="s">
        <v>1436</v>
      </c>
      <c r="C207" s="132" t="s">
        <v>1441</v>
      </c>
      <c r="D207" s="221">
        <v>5000</v>
      </c>
      <c r="E207" s="216" t="s">
        <v>1169</v>
      </c>
      <c r="F207" s="221" t="s">
        <v>1442</v>
      </c>
      <c r="G207" s="212" t="s">
        <v>146</v>
      </c>
      <c r="H207" s="223"/>
      <c r="I207" s="223" t="s">
        <v>1171</v>
      </c>
    </row>
    <row r="208" spans="1:9" ht="30" customHeight="1">
      <c r="A208" s="143">
        <v>205</v>
      </c>
      <c r="B208" s="132" t="s">
        <v>1436</v>
      </c>
      <c r="C208" s="132" t="s">
        <v>1443</v>
      </c>
      <c r="D208" s="221">
        <v>5755</v>
      </c>
      <c r="E208" s="216" t="s">
        <v>1169</v>
      </c>
      <c r="F208" s="221" t="s">
        <v>1444</v>
      </c>
      <c r="G208" s="212" t="s">
        <v>1255</v>
      </c>
      <c r="H208" s="223"/>
      <c r="I208" s="223" t="s">
        <v>1171</v>
      </c>
    </row>
    <row r="209" spans="1:9" ht="30" customHeight="1">
      <c r="A209" s="143">
        <v>206</v>
      </c>
      <c r="B209" s="213" t="s">
        <v>1445</v>
      </c>
      <c r="C209" s="213" t="s">
        <v>1446</v>
      </c>
      <c r="D209" s="217">
        <v>8160</v>
      </c>
      <c r="E209" s="216" t="s">
        <v>1447</v>
      </c>
      <c r="F209" s="217" t="s">
        <v>1448</v>
      </c>
      <c r="G209" s="212" t="s">
        <v>144</v>
      </c>
      <c r="H209" s="215"/>
      <c r="I209" s="215" t="s">
        <v>1171</v>
      </c>
    </row>
    <row r="210" spans="1:9" ht="30" customHeight="1">
      <c r="A210" s="143">
        <v>207</v>
      </c>
      <c r="B210" s="213" t="s">
        <v>1445</v>
      </c>
      <c r="C210" s="213" t="s">
        <v>1449</v>
      </c>
      <c r="D210" s="217">
        <v>6029</v>
      </c>
      <c r="E210" s="216" t="s">
        <v>1447</v>
      </c>
      <c r="F210" s="217" t="s">
        <v>1450</v>
      </c>
      <c r="G210" s="211" t="s">
        <v>1178</v>
      </c>
      <c r="H210" s="215"/>
      <c r="I210" s="215" t="s">
        <v>1171</v>
      </c>
    </row>
    <row r="211" spans="1:9" ht="30" customHeight="1">
      <c r="A211" s="143">
        <v>208</v>
      </c>
      <c r="B211" s="213" t="s">
        <v>1445</v>
      </c>
      <c r="C211" s="213" t="s">
        <v>1451</v>
      </c>
      <c r="D211" s="217">
        <v>10095</v>
      </c>
      <c r="E211" s="216" t="s">
        <v>1447</v>
      </c>
      <c r="F211" s="217" t="s">
        <v>1452</v>
      </c>
      <c r="G211" s="212" t="s">
        <v>49</v>
      </c>
      <c r="H211" s="215"/>
      <c r="I211" s="215" t="s">
        <v>1171</v>
      </c>
    </row>
    <row r="212" spans="1:9" ht="30" customHeight="1">
      <c r="A212" s="143">
        <v>209</v>
      </c>
      <c r="B212" s="213" t="s">
        <v>1445</v>
      </c>
      <c r="C212" s="213" t="s">
        <v>1453</v>
      </c>
      <c r="D212" s="217">
        <v>8429</v>
      </c>
      <c r="E212" s="216" t="s">
        <v>1447</v>
      </c>
      <c r="F212" s="217" t="s">
        <v>1454</v>
      </c>
      <c r="G212" s="211" t="s">
        <v>45</v>
      </c>
      <c r="H212" s="215"/>
      <c r="I212" s="215" t="s">
        <v>1171</v>
      </c>
    </row>
    <row r="213" spans="1:9" ht="30" customHeight="1">
      <c r="A213" s="143">
        <v>210</v>
      </c>
      <c r="B213" s="213" t="s">
        <v>1445</v>
      </c>
      <c r="C213" s="213" t="s">
        <v>1455</v>
      </c>
      <c r="D213" s="217">
        <v>11854</v>
      </c>
      <c r="E213" s="216" t="s">
        <v>1447</v>
      </c>
      <c r="F213" s="217" t="s">
        <v>1456</v>
      </c>
      <c r="G213" s="211" t="s">
        <v>43</v>
      </c>
      <c r="H213" s="215"/>
      <c r="I213" s="215" t="s">
        <v>1171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C40" sqref="C40"/>
    </sheetView>
  </sheetViews>
  <sheetFormatPr defaultRowHeight="21"/>
  <cols>
    <col min="1" max="1" width="9.140625" style="196"/>
    <col min="2" max="2" width="70.140625" style="196" customWidth="1"/>
    <col min="3" max="3" width="30.28515625" style="196" customWidth="1"/>
    <col min="4" max="4" width="26.28515625" style="196" customWidth="1"/>
    <col min="5" max="6" width="22.140625" style="196" customWidth="1"/>
    <col min="7" max="7" width="23.42578125" style="196" customWidth="1"/>
    <col min="8" max="16384" width="9.140625" style="196"/>
  </cols>
  <sheetData>
    <row r="1" spans="1:7" ht="42.75" customHeight="1">
      <c r="B1" s="727" t="s">
        <v>1146</v>
      </c>
      <c r="C1" s="727"/>
      <c r="D1" s="727"/>
      <c r="E1" s="727"/>
      <c r="F1" s="727"/>
      <c r="G1" s="727"/>
    </row>
    <row r="2" spans="1:7" ht="183.75">
      <c r="B2" s="197" t="s">
        <v>1147</v>
      </c>
      <c r="C2" s="160" t="s">
        <v>1148</v>
      </c>
      <c r="D2" s="160" t="s">
        <v>1149</v>
      </c>
      <c r="E2" s="160" t="s">
        <v>1150</v>
      </c>
      <c r="F2" s="160" t="s">
        <v>1151</v>
      </c>
      <c r="G2" s="160" t="s">
        <v>1152</v>
      </c>
    </row>
    <row r="3" spans="1:7" ht="39.950000000000003" customHeight="1">
      <c r="A3" s="152">
        <v>1</v>
      </c>
      <c r="B3" s="152" t="s">
        <v>43</v>
      </c>
      <c r="C3" s="169">
        <v>78</v>
      </c>
      <c r="D3" s="169">
        <v>72</v>
      </c>
      <c r="E3" s="169">
        <v>6</v>
      </c>
      <c r="F3" s="169">
        <v>1</v>
      </c>
      <c r="G3" s="169">
        <v>5</v>
      </c>
    </row>
    <row r="4" spans="1:7" ht="39.950000000000003" customHeight="1">
      <c r="A4" s="152">
        <v>2</v>
      </c>
      <c r="B4" s="152" t="s">
        <v>44</v>
      </c>
      <c r="C4" s="169">
        <v>34</v>
      </c>
      <c r="D4" s="169">
        <v>31</v>
      </c>
      <c r="E4" s="169">
        <v>3</v>
      </c>
      <c r="F4" s="169"/>
      <c r="G4" s="169">
        <v>3</v>
      </c>
    </row>
    <row r="5" spans="1:7" ht="39.950000000000003" customHeight="1">
      <c r="A5" s="152">
        <v>3</v>
      </c>
      <c r="B5" s="152" t="s">
        <v>45</v>
      </c>
      <c r="C5" s="169">
        <v>121</v>
      </c>
      <c r="D5" s="169">
        <v>87</v>
      </c>
      <c r="E5" s="169">
        <v>34</v>
      </c>
      <c r="F5" s="169"/>
      <c r="G5" s="169">
        <v>34</v>
      </c>
    </row>
    <row r="6" spans="1:7" ht="39.950000000000003" customHeight="1">
      <c r="A6" s="152">
        <v>4</v>
      </c>
      <c r="B6" s="152" t="s">
        <v>1060</v>
      </c>
      <c r="C6" s="169">
        <v>33</v>
      </c>
      <c r="D6" s="169">
        <v>30</v>
      </c>
      <c r="E6" s="169">
        <v>3</v>
      </c>
      <c r="F6" s="169"/>
      <c r="G6" s="169">
        <v>3</v>
      </c>
    </row>
    <row r="7" spans="1:7" ht="39.950000000000003" customHeight="1">
      <c r="A7" s="152">
        <v>5</v>
      </c>
      <c r="B7" s="166" t="s">
        <v>149</v>
      </c>
      <c r="C7" s="169">
        <v>68</v>
      </c>
      <c r="D7" s="169">
        <v>60</v>
      </c>
      <c r="E7" s="169">
        <v>8</v>
      </c>
      <c r="F7" s="169"/>
      <c r="G7" s="169">
        <v>8</v>
      </c>
    </row>
    <row r="8" spans="1:7" ht="39.950000000000003" customHeight="1">
      <c r="A8" s="152">
        <v>6</v>
      </c>
      <c r="B8" s="166" t="s">
        <v>49</v>
      </c>
      <c r="C8" s="169">
        <v>69</v>
      </c>
      <c r="D8" s="169">
        <v>47</v>
      </c>
      <c r="E8" s="169">
        <v>22</v>
      </c>
      <c r="F8" s="169"/>
      <c r="G8" s="169">
        <v>22</v>
      </c>
    </row>
    <row r="9" spans="1:7" ht="39.950000000000003" customHeight="1">
      <c r="A9" s="152">
        <v>7</v>
      </c>
      <c r="B9" s="166" t="s">
        <v>1061</v>
      </c>
      <c r="C9" s="169">
        <v>49</v>
      </c>
      <c r="D9" s="169">
        <v>32</v>
      </c>
      <c r="E9" s="169">
        <v>17</v>
      </c>
      <c r="F9" s="169"/>
      <c r="G9" s="169">
        <v>17</v>
      </c>
    </row>
    <row r="10" spans="1:7" ht="39.950000000000003" customHeight="1">
      <c r="A10" s="152">
        <v>8</v>
      </c>
      <c r="B10" s="166" t="s">
        <v>52</v>
      </c>
      <c r="C10" s="169">
        <v>2</v>
      </c>
      <c r="D10" s="169">
        <v>1</v>
      </c>
      <c r="E10" s="169">
        <v>1</v>
      </c>
      <c r="F10" s="169"/>
      <c r="G10" s="169">
        <v>1</v>
      </c>
    </row>
    <row r="11" spans="1:7" ht="39.950000000000003" customHeight="1">
      <c r="A11" s="152">
        <v>9</v>
      </c>
      <c r="B11" s="166" t="s">
        <v>53</v>
      </c>
      <c r="C11" s="169">
        <v>13</v>
      </c>
      <c r="D11" s="169">
        <v>10</v>
      </c>
      <c r="E11" s="169">
        <v>3</v>
      </c>
      <c r="F11" s="169"/>
      <c r="G11" s="169">
        <v>3</v>
      </c>
    </row>
    <row r="12" spans="1:7" ht="39.950000000000003" customHeight="1">
      <c r="A12" s="152">
        <v>10</v>
      </c>
      <c r="B12" s="166" t="s">
        <v>54</v>
      </c>
      <c r="C12" s="169">
        <v>5</v>
      </c>
      <c r="D12" s="169">
        <v>4</v>
      </c>
      <c r="E12" s="169">
        <v>1</v>
      </c>
      <c r="F12" s="169"/>
      <c r="G12" s="169">
        <v>1</v>
      </c>
    </row>
    <row r="13" spans="1:7" ht="39.950000000000003" customHeight="1">
      <c r="A13" s="152">
        <v>11</v>
      </c>
      <c r="B13" s="166" t="s">
        <v>142</v>
      </c>
      <c r="C13" s="169">
        <v>3</v>
      </c>
      <c r="D13" s="169">
        <v>3</v>
      </c>
      <c r="E13" s="169">
        <v>0</v>
      </c>
      <c r="F13" s="169"/>
      <c r="G13" s="169">
        <v>0</v>
      </c>
    </row>
    <row r="14" spans="1:7" ht="39.950000000000003" customHeight="1">
      <c r="A14" s="152">
        <v>12</v>
      </c>
      <c r="B14" s="166" t="s">
        <v>56</v>
      </c>
      <c r="C14" s="169">
        <v>2</v>
      </c>
      <c r="D14" s="169">
        <v>2</v>
      </c>
      <c r="E14" s="169">
        <v>0</v>
      </c>
      <c r="F14" s="169"/>
      <c r="G14" s="169">
        <v>0</v>
      </c>
    </row>
    <row r="15" spans="1:7" ht="39.950000000000003" customHeight="1">
      <c r="A15" s="152">
        <v>13</v>
      </c>
      <c r="B15" s="166" t="s">
        <v>1063</v>
      </c>
      <c r="C15" s="169">
        <v>5</v>
      </c>
      <c r="D15" s="169">
        <v>4</v>
      </c>
      <c r="E15" s="169">
        <v>1</v>
      </c>
      <c r="F15" s="169"/>
      <c r="G15" s="169">
        <v>1</v>
      </c>
    </row>
    <row r="16" spans="1:7" ht="39.950000000000003" customHeight="1">
      <c r="A16" s="152">
        <v>14</v>
      </c>
      <c r="B16" s="166" t="s">
        <v>144</v>
      </c>
      <c r="C16" s="169">
        <v>17</v>
      </c>
      <c r="D16" s="169">
        <v>13</v>
      </c>
      <c r="E16" s="169">
        <v>4</v>
      </c>
      <c r="F16" s="169"/>
      <c r="G16" s="169">
        <v>4</v>
      </c>
    </row>
    <row r="17" spans="1:7" ht="39.950000000000003" customHeight="1">
      <c r="A17" s="152">
        <v>15</v>
      </c>
      <c r="B17" s="166" t="s">
        <v>146</v>
      </c>
      <c r="C17" s="169">
        <v>4</v>
      </c>
      <c r="D17" s="169">
        <v>2</v>
      </c>
      <c r="E17" s="169">
        <v>2</v>
      </c>
      <c r="F17" s="169"/>
      <c r="G17" s="169">
        <v>2</v>
      </c>
    </row>
    <row r="18" spans="1:7" ht="39.950000000000003" customHeight="1">
      <c r="A18" s="152">
        <v>16</v>
      </c>
      <c r="B18" s="166" t="s">
        <v>1104</v>
      </c>
      <c r="C18" s="169">
        <v>1</v>
      </c>
      <c r="D18" s="169">
        <v>1</v>
      </c>
      <c r="E18" s="169">
        <v>0</v>
      </c>
      <c r="F18" s="169"/>
      <c r="G18" s="169">
        <v>0</v>
      </c>
    </row>
    <row r="19" spans="1:7" ht="39.950000000000003" customHeight="1">
      <c r="A19" s="152">
        <v>17</v>
      </c>
      <c r="B19" s="166" t="s">
        <v>150</v>
      </c>
      <c r="C19" s="169">
        <v>4</v>
      </c>
      <c r="D19" s="169">
        <v>3</v>
      </c>
      <c r="E19" s="169">
        <v>1</v>
      </c>
      <c r="F19" s="169"/>
      <c r="G19" s="169">
        <v>1</v>
      </c>
    </row>
    <row r="20" spans="1:7" ht="39.950000000000003" customHeight="1">
      <c r="A20" s="152">
        <v>18</v>
      </c>
      <c r="B20" s="166" t="s">
        <v>1068</v>
      </c>
      <c r="C20" s="169">
        <v>17</v>
      </c>
      <c r="D20" s="169">
        <v>15</v>
      </c>
      <c r="E20" s="169">
        <v>2</v>
      </c>
      <c r="F20" s="169"/>
      <c r="G20" s="169">
        <v>2</v>
      </c>
    </row>
    <row r="21" spans="1:7" ht="39.950000000000003" customHeight="1">
      <c r="A21" s="152">
        <v>19</v>
      </c>
      <c r="B21" s="166" t="s">
        <v>1070</v>
      </c>
      <c r="C21" s="169">
        <v>1</v>
      </c>
      <c r="D21" s="169">
        <v>1</v>
      </c>
      <c r="E21" s="169">
        <v>0</v>
      </c>
      <c r="F21" s="169"/>
      <c r="G21" s="169">
        <v>0</v>
      </c>
    </row>
    <row r="22" spans="1:7" ht="39.950000000000003" customHeight="1">
      <c r="A22" s="152">
        <v>20</v>
      </c>
      <c r="B22" s="166" t="s">
        <v>164</v>
      </c>
      <c r="C22" s="169">
        <v>36</v>
      </c>
      <c r="D22" s="169">
        <v>27</v>
      </c>
      <c r="E22" s="169">
        <v>9</v>
      </c>
      <c r="F22" s="169"/>
      <c r="G22" s="169">
        <v>9</v>
      </c>
    </row>
    <row r="23" spans="1:7" ht="39.950000000000003" customHeight="1">
      <c r="A23" s="152">
        <v>21</v>
      </c>
      <c r="B23" s="166" t="s">
        <v>1153</v>
      </c>
      <c r="C23" s="169">
        <v>16</v>
      </c>
      <c r="D23" s="169">
        <v>14</v>
      </c>
      <c r="E23" s="169">
        <v>2</v>
      </c>
      <c r="F23" s="169"/>
      <c r="G23" s="169">
        <v>2</v>
      </c>
    </row>
    <row r="24" spans="1:7" ht="39.950000000000003" customHeight="1">
      <c r="A24" s="152">
        <v>22</v>
      </c>
      <c r="B24" s="166" t="s">
        <v>1076</v>
      </c>
      <c r="C24" s="169">
        <v>4</v>
      </c>
      <c r="D24" s="169">
        <v>3</v>
      </c>
      <c r="E24" s="169">
        <v>1</v>
      </c>
      <c r="F24" s="169"/>
      <c r="G24" s="169">
        <v>1</v>
      </c>
    </row>
    <row r="25" spans="1:7" ht="39.950000000000003" customHeight="1">
      <c r="A25" s="152">
        <v>23</v>
      </c>
      <c r="B25" s="166" t="s">
        <v>1085</v>
      </c>
      <c r="C25" s="169">
        <v>2</v>
      </c>
      <c r="D25" s="169"/>
      <c r="E25" s="169">
        <v>2</v>
      </c>
      <c r="F25" s="169"/>
      <c r="G25" s="169">
        <v>2</v>
      </c>
    </row>
    <row r="26" spans="1:7" ht="39.950000000000003" customHeight="1">
      <c r="A26" s="152">
        <v>24</v>
      </c>
      <c r="B26" s="166" t="s">
        <v>1087</v>
      </c>
      <c r="C26" s="169">
        <v>3</v>
      </c>
      <c r="D26" s="169">
        <v>3</v>
      </c>
      <c r="E26" s="169">
        <v>0</v>
      </c>
      <c r="F26" s="169"/>
      <c r="G26" s="169">
        <v>0</v>
      </c>
    </row>
    <row r="27" spans="1:7" ht="39.950000000000003" customHeight="1">
      <c r="A27" s="198"/>
      <c r="B27" s="198" t="s">
        <v>1154</v>
      </c>
      <c r="C27" s="199">
        <v>587</v>
      </c>
      <c r="D27" s="199">
        <v>465</v>
      </c>
      <c r="E27" s="199">
        <v>122</v>
      </c>
      <c r="F27" s="199">
        <v>1</v>
      </c>
      <c r="G27" s="199">
        <v>121</v>
      </c>
    </row>
    <row r="28" spans="1:7" ht="39.950000000000003" customHeight="1">
      <c r="A28" s="152">
        <v>1</v>
      </c>
      <c r="B28" s="152" t="s">
        <v>1089</v>
      </c>
      <c r="C28" s="169">
        <v>31</v>
      </c>
      <c r="D28" s="169">
        <v>19</v>
      </c>
      <c r="E28" s="169">
        <v>12</v>
      </c>
      <c r="F28" s="169"/>
      <c r="G28" s="169">
        <v>12</v>
      </c>
    </row>
    <row r="29" spans="1:7" ht="39.950000000000003" customHeight="1">
      <c r="A29" s="170">
        <v>2</v>
      </c>
      <c r="B29" s="166" t="s">
        <v>1155</v>
      </c>
      <c r="C29" s="169">
        <v>169</v>
      </c>
      <c r="D29" s="169">
        <v>135</v>
      </c>
      <c r="E29" s="169">
        <v>34</v>
      </c>
      <c r="F29" s="169"/>
      <c r="G29" s="169">
        <v>34</v>
      </c>
    </row>
    <row r="30" spans="1:7" ht="39.950000000000003" customHeight="1">
      <c r="A30" s="152">
        <v>3</v>
      </c>
      <c r="B30" s="152" t="s">
        <v>1091</v>
      </c>
      <c r="C30" s="169">
        <v>213</v>
      </c>
      <c r="D30" s="169">
        <v>171</v>
      </c>
      <c r="E30" s="169">
        <v>42</v>
      </c>
      <c r="F30" s="169">
        <v>1</v>
      </c>
      <c r="G30" s="169">
        <v>41</v>
      </c>
    </row>
    <row r="31" spans="1:7" ht="39.950000000000003" customHeight="1">
      <c r="A31" s="198"/>
      <c r="B31" s="198" t="s">
        <v>1156</v>
      </c>
      <c r="C31" s="199">
        <v>413</v>
      </c>
      <c r="D31" s="199">
        <v>325</v>
      </c>
      <c r="E31" s="199">
        <v>88</v>
      </c>
      <c r="F31" s="199">
        <v>1</v>
      </c>
      <c r="G31" s="199">
        <v>87</v>
      </c>
    </row>
    <row r="32" spans="1:7" ht="39.950000000000003" customHeight="1">
      <c r="A32" s="200"/>
      <c r="B32" s="200" t="s">
        <v>1095</v>
      </c>
      <c r="C32" s="199">
        <v>1000</v>
      </c>
      <c r="D32" s="199">
        <v>790</v>
      </c>
      <c r="E32" s="199">
        <v>210</v>
      </c>
      <c r="F32" s="199">
        <v>2</v>
      </c>
      <c r="G32" s="199">
        <v>208</v>
      </c>
    </row>
  </sheetData>
  <mergeCells count="1">
    <mergeCell ref="B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sqref="A1:D1"/>
    </sheetView>
  </sheetViews>
  <sheetFormatPr defaultRowHeight="15"/>
  <cols>
    <col min="1" max="1" width="14.7109375" style="182" customWidth="1"/>
    <col min="2" max="2" width="41.42578125" style="182" customWidth="1"/>
    <col min="3" max="3" width="50.85546875" style="182" customWidth="1"/>
    <col min="4" max="4" width="58.5703125" style="182" customWidth="1"/>
    <col min="5" max="16384" width="9.140625" style="182"/>
  </cols>
  <sheetData>
    <row r="1" spans="1:6" ht="40.5" customHeight="1" thickBot="1">
      <c r="A1" s="737" t="s">
        <v>1050</v>
      </c>
      <c r="B1" s="737"/>
      <c r="C1" s="737"/>
      <c r="D1" s="737"/>
    </row>
    <row r="2" spans="1:6" ht="53.25" customHeight="1" thickBot="1">
      <c r="A2" s="738" t="s">
        <v>1111</v>
      </c>
      <c r="B2" s="739"/>
      <c r="C2" s="739"/>
      <c r="D2" s="739"/>
      <c r="E2" s="183"/>
      <c r="F2" s="183"/>
    </row>
    <row r="3" spans="1:6" ht="26.25">
      <c r="A3" s="740"/>
      <c r="B3" s="741"/>
      <c r="C3" s="741"/>
      <c r="D3" s="741"/>
      <c r="E3" s="183"/>
      <c r="F3" s="183"/>
    </row>
    <row r="4" spans="1:6" ht="147.75" customHeight="1">
      <c r="A4" s="184" t="s">
        <v>1112</v>
      </c>
      <c r="B4" s="185" t="s">
        <v>1113</v>
      </c>
      <c r="C4" s="186" t="s">
        <v>1114</v>
      </c>
      <c r="D4" s="186" t="s">
        <v>1115</v>
      </c>
      <c r="E4" s="183"/>
      <c r="F4" s="183"/>
    </row>
    <row r="5" spans="1:6" ht="39" customHeight="1">
      <c r="A5" s="187">
        <v>1</v>
      </c>
      <c r="B5" s="188" t="s">
        <v>1116</v>
      </c>
      <c r="C5" s="189">
        <v>39</v>
      </c>
      <c r="D5" s="189">
        <v>12</v>
      </c>
      <c r="E5" s="183"/>
      <c r="F5" s="183"/>
    </row>
    <row r="6" spans="1:6" ht="39" customHeight="1">
      <c r="A6" s="190">
        <v>2</v>
      </c>
      <c r="B6" s="188" t="s">
        <v>1117</v>
      </c>
      <c r="C6" s="189">
        <v>24</v>
      </c>
      <c r="D6" s="189">
        <v>4</v>
      </c>
      <c r="E6" s="183"/>
      <c r="F6" s="183"/>
    </row>
    <row r="7" spans="1:6" ht="39" customHeight="1">
      <c r="A7" s="187">
        <v>3</v>
      </c>
      <c r="B7" s="188" t="s">
        <v>1118</v>
      </c>
      <c r="C7" s="189">
        <v>5</v>
      </c>
      <c r="D7" s="189">
        <v>1</v>
      </c>
      <c r="E7" s="183"/>
      <c r="F7" s="183"/>
    </row>
    <row r="8" spans="1:6" ht="39" customHeight="1">
      <c r="A8" s="190">
        <v>4</v>
      </c>
      <c r="B8" s="188" t="s">
        <v>1119</v>
      </c>
      <c r="C8" s="189">
        <v>135</v>
      </c>
      <c r="D8" s="189">
        <v>45</v>
      </c>
      <c r="E8" s="183"/>
      <c r="F8" s="183"/>
    </row>
    <row r="9" spans="1:6" ht="39" customHeight="1">
      <c r="A9" s="187">
        <v>5</v>
      </c>
      <c r="B9" s="188" t="s">
        <v>1120</v>
      </c>
      <c r="C9" s="189">
        <v>49</v>
      </c>
      <c r="D9" s="189">
        <v>23</v>
      </c>
      <c r="E9" s="183"/>
      <c r="F9" s="183"/>
    </row>
    <row r="10" spans="1:6" ht="39" customHeight="1">
      <c r="A10" s="190">
        <v>6</v>
      </c>
      <c r="B10" s="188" t="s">
        <v>1121</v>
      </c>
      <c r="C10" s="189">
        <v>28</v>
      </c>
      <c r="D10" s="189">
        <v>6</v>
      </c>
      <c r="E10" s="183"/>
      <c r="F10" s="183"/>
    </row>
    <row r="11" spans="1:6" ht="39" customHeight="1">
      <c r="A11" s="187">
        <v>7</v>
      </c>
      <c r="B11" s="188" t="s">
        <v>1122</v>
      </c>
      <c r="C11" s="189">
        <v>51</v>
      </c>
      <c r="D11" s="189">
        <v>14</v>
      </c>
      <c r="E11" s="183"/>
      <c r="F11" s="183"/>
    </row>
    <row r="12" spans="1:6" ht="39" customHeight="1">
      <c r="A12" s="190">
        <v>8</v>
      </c>
      <c r="B12" s="188" t="s">
        <v>1123</v>
      </c>
      <c r="C12" s="189">
        <v>29</v>
      </c>
      <c r="D12" s="189">
        <v>6</v>
      </c>
      <c r="E12" s="183"/>
      <c r="F12" s="183"/>
    </row>
    <row r="13" spans="1:6" ht="39" customHeight="1">
      <c r="A13" s="187">
        <v>9</v>
      </c>
      <c r="B13" s="188" t="s">
        <v>1124</v>
      </c>
      <c r="C13" s="189">
        <v>5</v>
      </c>
      <c r="D13" s="189">
        <v>0</v>
      </c>
      <c r="E13" s="183"/>
      <c r="F13" s="183"/>
    </row>
    <row r="14" spans="1:6" ht="39" customHeight="1">
      <c r="A14" s="190">
        <v>10</v>
      </c>
      <c r="B14" s="188" t="s">
        <v>1125</v>
      </c>
      <c r="C14" s="189">
        <v>7</v>
      </c>
      <c r="D14" s="189">
        <v>1</v>
      </c>
      <c r="E14" s="183"/>
      <c r="F14" s="183"/>
    </row>
    <row r="15" spans="1:6" ht="39" customHeight="1">
      <c r="A15" s="187">
        <v>11</v>
      </c>
      <c r="B15" s="188" t="s">
        <v>1126</v>
      </c>
      <c r="C15" s="189">
        <v>20</v>
      </c>
      <c r="D15" s="189">
        <v>6</v>
      </c>
      <c r="E15" s="183"/>
      <c r="F15" s="183"/>
    </row>
    <row r="16" spans="1:6" ht="39" customHeight="1">
      <c r="A16" s="190">
        <v>12</v>
      </c>
      <c r="B16" s="191" t="s">
        <v>1127</v>
      </c>
      <c r="C16" s="192">
        <v>24</v>
      </c>
      <c r="D16" s="192">
        <v>30</v>
      </c>
      <c r="E16" s="183"/>
      <c r="F16" s="183"/>
    </row>
    <row r="17" spans="1:4" ht="23.25">
      <c r="A17" s="187">
        <v>13</v>
      </c>
      <c r="B17" s="193" t="s">
        <v>1128</v>
      </c>
      <c r="C17" s="194">
        <v>29</v>
      </c>
      <c r="D17" s="194">
        <v>2</v>
      </c>
    </row>
    <row r="18" spans="1:4" ht="23.25">
      <c r="A18" s="190">
        <v>14</v>
      </c>
      <c r="B18" s="193" t="s">
        <v>1129</v>
      </c>
      <c r="C18" s="194">
        <v>25</v>
      </c>
      <c r="D18" s="194">
        <v>0</v>
      </c>
    </row>
    <row r="19" spans="1:4" ht="23.25">
      <c r="A19" s="187">
        <v>15</v>
      </c>
      <c r="B19" s="193" t="s">
        <v>1130</v>
      </c>
      <c r="C19" s="194">
        <v>21</v>
      </c>
      <c r="D19" s="194">
        <v>0</v>
      </c>
    </row>
    <row r="20" spans="1:4" ht="23.25">
      <c r="A20" s="190">
        <v>16</v>
      </c>
      <c r="B20" s="193" t="s">
        <v>1131</v>
      </c>
      <c r="C20" s="194">
        <v>43</v>
      </c>
      <c r="D20" s="194">
        <v>11</v>
      </c>
    </row>
    <row r="21" spans="1:4" ht="23.25">
      <c r="A21" s="187">
        <v>17</v>
      </c>
      <c r="B21" s="193" t="s">
        <v>1132</v>
      </c>
      <c r="C21" s="194">
        <v>8</v>
      </c>
      <c r="D21" s="194">
        <v>0</v>
      </c>
    </row>
    <row r="22" spans="1:4" ht="23.25">
      <c r="A22" s="190">
        <v>18</v>
      </c>
      <c r="B22" s="193" t="s">
        <v>1133</v>
      </c>
      <c r="C22" s="194">
        <v>33</v>
      </c>
      <c r="D22" s="194">
        <v>0</v>
      </c>
    </row>
    <row r="23" spans="1:4" ht="23.25">
      <c r="A23" s="187">
        <v>19</v>
      </c>
      <c r="B23" s="193" t="s">
        <v>1134</v>
      </c>
      <c r="C23" s="194">
        <v>10</v>
      </c>
      <c r="D23" s="194">
        <v>3</v>
      </c>
    </row>
    <row r="24" spans="1:4" ht="23.25">
      <c r="A24" s="190">
        <v>20</v>
      </c>
      <c r="B24" s="193" t="s">
        <v>1135</v>
      </c>
      <c r="C24" s="194">
        <v>6</v>
      </c>
      <c r="D24" s="194">
        <v>0</v>
      </c>
    </row>
    <row r="25" spans="1:4" ht="23.25">
      <c r="A25" s="187">
        <v>21</v>
      </c>
      <c r="B25" s="193" t="s">
        <v>1136</v>
      </c>
      <c r="C25" s="194">
        <v>29</v>
      </c>
      <c r="D25" s="194">
        <v>4</v>
      </c>
    </row>
    <row r="26" spans="1:4" ht="23.25">
      <c r="A26" s="190">
        <v>22</v>
      </c>
      <c r="B26" s="193" t="s">
        <v>1137</v>
      </c>
      <c r="C26" s="194">
        <v>22</v>
      </c>
      <c r="D26" s="194">
        <v>2</v>
      </c>
    </row>
    <row r="27" spans="1:4" ht="23.25">
      <c r="A27" s="187">
        <v>23</v>
      </c>
      <c r="B27" s="193" t="s">
        <v>1138</v>
      </c>
      <c r="C27" s="194">
        <v>21</v>
      </c>
      <c r="D27" s="194">
        <v>14</v>
      </c>
    </row>
    <row r="28" spans="1:4" ht="23.25">
      <c r="A28" s="190">
        <v>24</v>
      </c>
      <c r="B28" s="193" t="s">
        <v>1139</v>
      </c>
      <c r="C28" s="194">
        <v>33</v>
      </c>
      <c r="D28" s="194">
        <v>6</v>
      </c>
    </row>
    <row r="29" spans="1:4" ht="23.25">
      <c r="A29" s="187">
        <v>25</v>
      </c>
      <c r="B29" s="193" t="s">
        <v>1140</v>
      </c>
      <c r="C29" s="194">
        <v>4</v>
      </c>
      <c r="D29" s="194">
        <v>0</v>
      </c>
    </row>
    <row r="30" spans="1:4" ht="23.25">
      <c r="A30" s="190">
        <v>26</v>
      </c>
      <c r="B30" s="193" t="s">
        <v>1141</v>
      </c>
      <c r="C30" s="194">
        <v>4</v>
      </c>
      <c r="D30" s="194">
        <v>2</v>
      </c>
    </row>
    <row r="31" spans="1:4" ht="23.25">
      <c r="A31" s="187">
        <v>27</v>
      </c>
      <c r="B31" s="193" t="s">
        <v>1142</v>
      </c>
      <c r="C31" s="194">
        <v>10</v>
      </c>
      <c r="D31" s="194">
        <v>4</v>
      </c>
    </row>
    <row r="32" spans="1:4" ht="23.25">
      <c r="A32" s="190">
        <v>28</v>
      </c>
      <c r="B32" s="193" t="s">
        <v>1143</v>
      </c>
      <c r="C32" s="194">
        <v>41</v>
      </c>
      <c r="D32" s="194">
        <v>5</v>
      </c>
    </row>
    <row r="33" spans="1:4" ht="23.25">
      <c r="A33" s="187">
        <v>29</v>
      </c>
      <c r="B33" s="193" t="s">
        <v>1144</v>
      </c>
      <c r="C33" s="194">
        <v>15</v>
      </c>
      <c r="D33" s="194">
        <v>5</v>
      </c>
    </row>
    <row r="34" spans="1:4" ht="23.25">
      <c r="A34" s="190">
        <v>30</v>
      </c>
      <c r="B34" s="193" t="s">
        <v>1145</v>
      </c>
      <c r="C34" s="194">
        <v>20</v>
      </c>
      <c r="D34" s="194">
        <v>4</v>
      </c>
    </row>
    <row r="35" spans="1:4" ht="22.5">
      <c r="A35" s="193"/>
      <c r="B35" s="193" t="s">
        <v>91</v>
      </c>
      <c r="C35" s="195">
        <f>SUM(C5:C34)</f>
        <v>790</v>
      </c>
      <c r="D35" s="195">
        <f>SUM(D5:D34)</f>
        <v>210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9"/>
  <sheetViews>
    <sheetView workbookViewId="0">
      <selection sqref="A1:N1"/>
    </sheetView>
  </sheetViews>
  <sheetFormatPr defaultRowHeight="15"/>
  <cols>
    <col min="1" max="1" width="9.140625" style="134"/>
    <col min="2" max="2" width="49.7109375" style="244" customWidth="1"/>
    <col min="3" max="3" width="24.140625" style="134" customWidth="1"/>
    <col min="4" max="4" width="22.42578125" style="134" customWidth="1"/>
    <col min="5" max="5" width="16.28515625" style="134" customWidth="1"/>
    <col min="6" max="6" width="20.28515625" style="134" customWidth="1"/>
    <col min="7" max="7" width="20.7109375" style="134" customWidth="1"/>
    <col min="8" max="8" width="20.140625" style="134" customWidth="1"/>
    <col min="9" max="9" width="18.140625" style="134" customWidth="1"/>
    <col min="10" max="10" width="22.85546875" style="134" customWidth="1"/>
    <col min="11" max="11" width="19.85546875" style="134" customWidth="1"/>
    <col min="12" max="12" width="21.7109375" style="134" customWidth="1"/>
    <col min="13" max="13" width="30.28515625" style="134" customWidth="1"/>
    <col min="14" max="14" width="26.42578125" style="134" customWidth="1"/>
    <col min="15" max="16384" width="9.140625" style="134"/>
  </cols>
  <sheetData>
    <row r="1" spans="1:14" ht="99.75" customHeight="1">
      <c r="A1" s="744" t="s">
        <v>1457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</row>
    <row r="2" spans="1:14" ht="51.75" customHeight="1">
      <c r="A2" s="745" t="s">
        <v>1458</v>
      </c>
      <c r="B2" s="746" t="s">
        <v>33</v>
      </c>
      <c r="C2" s="747" t="s">
        <v>1459</v>
      </c>
      <c r="D2" s="747"/>
      <c r="E2" s="747"/>
      <c r="F2" s="748" t="s">
        <v>1460</v>
      </c>
      <c r="G2" s="748"/>
      <c r="H2" s="748"/>
      <c r="I2" s="748" t="s">
        <v>1461</v>
      </c>
      <c r="J2" s="748"/>
      <c r="K2" s="748"/>
      <c r="L2" s="749" t="s">
        <v>1462</v>
      </c>
      <c r="M2" s="749"/>
      <c r="N2" s="749"/>
    </row>
    <row r="3" spans="1:14" ht="15" customHeight="1">
      <c r="A3" s="745"/>
      <c r="B3" s="746"/>
      <c r="C3" s="742" t="s">
        <v>1463</v>
      </c>
      <c r="D3" s="742" t="s">
        <v>1464</v>
      </c>
      <c r="E3" s="743" t="s">
        <v>1465</v>
      </c>
      <c r="F3" s="742" t="s">
        <v>1466</v>
      </c>
      <c r="G3" s="742" t="s">
        <v>1464</v>
      </c>
      <c r="H3" s="743" t="s">
        <v>1467</v>
      </c>
      <c r="I3" s="742" t="s">
        <v>1466</v>
      </c>
      <c r="J3" s="742" t="s">
        <v>1464</v>
      </c>
      <c r="K3" s="743" t="s">
        <v>1468</v>
      </c>
      <c r="L3" s="742" t="s">
        <v>1466</v>
      </c>
      <c r="M3" s="742" t="s">
        <v>1464</v>
      </c>
      <c r="N3" s="743" t="s">
        <v>1469</v>
      </c>
    </row>
    <row r="4" spans="1:14" ht="96" customHeight="1">
      <c r="A4" s="745"/>
      <c r="B4" s="746"/>
      <c r="C4" s="742"/>
      <c r="D4" s="742"/>
      <c r="E4" s="743"/>
      <c r="F4" s="742"/>
      <c r="G4" s="742"/>
      <c r="H4" s="743"/>
      <c r="I4" s="742"/>
      <c r="J4" s="742"/>
      <c r="K4" s="743"/>
      <c r="L4" s="742"/>
      <c r="M4" s="742"/>
      <c r="N4" s="743"/>
    </row>
    <row r="5" spans="1:14" ht="30" customHeight="1">
      <c r="A5" s="236" t="s">
        <v>1470</v>
      </c>
      <c r="B5" s="237" t="s">
        <v>1471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14" ht="30" customHeight="1">
      <c r="A6" s="239">
        <v>1</v>
      </c>
      <c r="B6" s="237" t="s">
        <v>43</v>
      </c>
      <c r="C6" s="240">
        <v>75228</v>
      </c>
      <c r="D6" s="240">
        <v>15463</v>
      </c>
      <c r="E6" s="240">
        <v>13888</v>
      </c>
      <c r="F6" s="240">
        <v>38084</v>
      </c>
      <c r="G6" s="240">
        <v>71667</v>
      </c>
      <c r="H6" s="240">
        <v>61062</v>
      </c>
      <c r="I6" s="240">
        <v>5317</v>
      </c>
      <c r="J6" s="240">
        <v>38989</v>
      </c>
      <c r="K6" s="240">
        <v>34738</v>
      </c>
      <c r="L6" s="240">
        <v>118629</v>
      </c>
      <c r="M6" s="240">
        <v>126119</v>
      </c>
      <c r="N6" s="240">
        <v>109688</v>
      </c>
    </row>
    <row r="7" spans="1:14" ht="30" customHeight="1">
      <c r="A7" s="239">
        <v>2</v>
      </c>
      <c r="B7" s="237" t="s">
        <v>44</v>
      </c>
      <c r="C7" s="240">
        <v>26079</v>
      </c>
      <c r="D7" s="240">
        <v>4678</v>
      </c>
      <c r="E7" s="240">
        <v>5047</v>
      </c>
      <c r="F7" s="240">
        <v>5102</v>
      </c>
      <c r="G7" s="240">
        <v>6930</v>
      </c>
      <c r="H7" s="240">
        <v>6876</v>
      </c>
      <c r="I7" s="240">
        <v>627</v>
      </c>
      <c r="J7" s="240">
        <v>3473</v>
      </c>
      <c r="K7" s="240">
        <v>3617</v>
      </c>
      <c r="L7" s="240">
        <v>31808</v>
      </c>
      <c r="M7" s="240">
        <v>15081</v>
      </c>
      <c r="N7" s="240">
        <v>15540</v>
      </c>
    </row>
    <row r="8" spans="1:14" ht="30" customHeight="1">
      <c r="A8" s="239">
        <v>3</v>
      </c>
      <c r="B8" s="237" t="s">
        <v>45</v>
      </c>
      <c r="C8" s="240">
        <v>41122</v>
      </c>
      <c r="D8" s="240">
        <v>5099</v>
      </c>
      <c r="E8" s="240">
        <v>4991</v>
      </c>
      <c r="F8" s="240">
        <v>20636</v>
      </c>
      <c r="G8" s="240">
        <v>37798</v>
      </c>
      <c r="H8" s="240">
        <v>36813</v>
      </c>
      <c r="I8" s="240">
        <v>2571</v>
      </c>
      <c r="J8" s="240">
        <v>16051</v>
      </c>
      <c r="K8" s="240">
        <v>15839</v>
      </c>
      <c r="L8" s="240">
        <v>64329</v>
      </c>
      <c r="M8" s="240">
        <v>58948</v>
      </c>
      <c r="N8" s="240">
        <v>57643</v>
      </c>
    </row>
    <row r="9" spans="1:14" ht="30" customHeight="1">
      <c r="A9" s="239">
        <v>4</v>
      </c>
      <c r="B9" s="237" t="s">
        <v>46</v>
      </c>
      <c r="C9" s="240">
        <v>7141</v>
      </c>
      <c r="D9" s="240">
        <v>934</v>
      </c>
      <c r="E9" s="240">
        <v>767</v>
      </c>
      <c r="F9" s="240">
        <v>1890</v>
      </c>
      <c r="G9" s="240">
        <v>3893</v>
      </c>
      <c r="H9" s="240">
        <v>3283</v>
      </c>
      <c r="I9" s="240">
        <v>540</v>
      </c>
      <c r="J9" s="240">
        <v>4636</v>
      </c>
      <c r="K9" s="240">
        <v>3882</v>
      </c>
      <c r="L9" s="240">
        <v>9571</v>
      </c>
      <c r="M9" s="240">
        <v>9463</v>
      </c>
      <c r="N9" s="240">
        <v>7932</v>
      </c>
    </row>
    <row r="10" spans="1:14" ht="30" customHeight="1">
      <c r="A10" s="239">
        <v>5</v>
      </c>
      <c r="B10" s="237" t="s">
        <v>47</v>
      </c>
      <c r="C10" s="240">
        <v>12597</v>
      </c>
      <c r="D10" s="240">
        <v>2465</v>
      </c>
      <c r="E10" s="240">
        <v>2080</v>
      </c>
      <c r="F10" s="240">
        <v>4201</v>
      </c>
      <c r="G10" s="240">
        <v>7507</v>
      </c>
      <c r="H10" s="240">
        <v>7423</v>
      </c>
      <c r="I10" s="240">
        <v>906</v>
      </c>
      <c r="J10" s="240">
        <v>5776</v>
      </c>
      <c r="K10" s="240">
        <v>5643</v>
      </c>
      <c r="L10" s="240">
        <v>17704</v>
      </c>
      <c r="M10" s="240">
        <v>15748</v>
      </c>
      <c r="N10" s="240">
        <v>15146</v>
      </c>
    </row>
    <row r="11" spans="1:14" ht="30" customHeight="1">
      <c r="A11" s="239">
        <v>6</v>
      </c>
      <c r="B11" s="237" t="s">
        <v>48</v>
      </c>
      <c r="C11" s="240">
        <v>14525</v>
      </c>
      <c r="D11" s="240">
        <v>2170.3241599999997</v>
      </c>
      <c r="E11" s="240">
        <v>2437.6361080000001</v>
      </c>
      <c r="F11" s="240">
        <v>11941</v>
      </c>
      <c r="G11" s="240">
        <v>27569.494859999995</v>
      </c>
      <c r="H11" s="240">
        <v>19926.305157999999</v>
      </c>
      <c r="I11" s="240">
        <v>2970</v>
      </c>
      <c r="J11" s="240">
        <v>24286.260344999999</v>
      </c>
      <c r="K11" s="240">
        <v>17196.140831000001</v>
      </c>
      <c r="L11" s="240">
        <v>29436</v>
      </c>
      <c r="M11" s="240">
        <v>54026.079364999998</v>
      </c>
      <c r="N11" s="240">
        <v>39560.082096999999</v>
      </c>
    </row>
    <row r="12" spans="1:14" ht="30" customHeight="1">
      <c r="A12" s="239">
        <v>7</v>
      </c>
      <c r="B12" s="237" t="s">
        <v>49</v>
      </c>
      <c r="C12" s="240">
        <v>33667</v>
      </c>
      <c r="D12" s="240">
        <v>7597.6985809618</v>
      </c>
      <c r="E12" s="240">
        <v>6330.6456301073003</v>
      </c>
      <c r="F12" s="240">
        <v>13051</v>
      </c>
      <c r="G12" s="240">
        <v>22868.281317077002</v>
      </c>
      <c r="H12" s="240">
        <v>19596.967226268604</v>
      </c>
      <c r="I12" s="240">
        <v>1939</v>
      </c>
      <c r="J12" s="240">
        <v>13707.046530420797</v>
      </c>
      <c r="K12" s="240">
        <v>11965.413638208005</v>
      </c>
      <c r="L12" s="240">
        <v>48657</v>
      </c>
      <c r="M12" s="240">
        <v>44173.026428459598</v>
      </c>
      <c r="N12" s="240">
        <v>37893.026494583908</v>
      </c>
    </row>
    <row r="13" spans="1:14" s="242" customFormat="1" ht="30" customHeight="1">
      <c r="A13" s="239"/>
      <c r="B13" s="237" t="s">
        <v>1472</v>
      </c>
      <c r="C13" s="241">
        <v>210359</v>
      </c>
      <c r="D13" s="241">
        <v>38407.022740961802</v>
      </c>
      <c r="E13" s="241">
        <v>35541.281738107296</v>
      </c>
      <c r="F13" s="241">
        <v>94905</v>
      </c>
      <c r="G13" s="241">
        <v>178232.776177077</v>
      </c>
      <c r="H13" s="241">
        <v>154980.27238426861</v>
      </c>
      <c r="I13" s="241">
        <v>14870</v>
      </c>
      <c r="J13" s="241">
        <v>106918.30687542079</v>
      </c>
      <c r="K13" s="241">
        <v>92880.554469208</v>
      </c>
      <c r="L13" s="241">
        <v>320134</v>
      </c>
      <c r="M13" s="241">
        <v>323558.10579345963</v>
      </c>
      <c r="N13" s="241">
        <v>283402.10859158391</v>
      </c>
    </row>
    <row r="14" spans="1:14" ht="30" customHeight="1">
      <c r="A14" s="236" t="s">
        <v>1473</v>
      </c>
      <c r="B14" s="237" t="s">
        <v>1474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</row>
    <row r="15" spans="1:14" ht="30" customHeight="1">
      <c r="A15" s="239">
        <v>8</v>
      </c>
      <c r="B15" s="237" t="s">
        <v>50</v>
      </c>
      <c r="C15" s="240">
        <v>328</v>
      </c>
      <c r="D15" s="240">
        <v>13</v>
      </c>
      <c r="E15" s="240">
        <v>13</v>
      </c>
      <c r="F15" s="240">
        <v>56</v>
      </c>
      <c r="G15" s="240">
        <v>107</v>
      </c>
      <c r="H15" s="240">
        <v>107</v>
      </c>
      <c r="I15" s="240">
        <v>4</v>
      </c>
      <c r="J15" s="240">
        <v>31</v>
      </c>
      <c r="K15" s="240">
        <v>31</v>
      </c>
      <c r="L15" s="240">
        <v>388</v>
      </c>
      <c r="M15" s="240">
        <v>151</v>
      </c>
      <c r="N15" s="240">
        <v>151</v>
      </c>
    </row>
    <row r="16" spans="1:14" ht="30" customHeight="1">
      <c r="A16" s="239">
        <v>9</v>
      </c>
      <c r="B16" s="237" t="s">
        <v>51</v>
      </c>
      <c r="C16" s="240">
        <v>715</v>
      </c>
      <c r="D16" s="240">
        <v>230</v>
      </c>
      <c r="E16" s="240">
        <v>228</v>
      </c>
      <c r="F16" s="240">
        <v>269</v>
      </c>
      <c r="G16" s="240">
        <v>680</v>
      </c>
      <c r="H16" s="240">
        <v>659</v>
      </c>
      <c r="I16" s="240">
        <v>73</v>
      </c>
      <c r="J16" s="240">
        <v>650</v>
      </c>
      <c r="K16" s="240">
        <v>636</v>
      </c>
      <c r="L16" s="240">
        <v>1057</v>
      </c>
      <c r="M16" s="240">
        <v>1560</v>
      </c>
      <c r="N16" s="240">
        <v>1523</v>
      </c>
    </row>
    <row r="17" spans="1:14" ht="30" customHeight="1">
      <c r="A17" s="239">
        <v>10</v>
      </c>
      <c r="B17" s="237" t="s">
        <v>52</v>
      </c>
      <c r="C17" s="240">
        <v>98</v>
      </c>
      <c r="D17" s="240">
        <v>39</v>
      </c>
      <c r="E17" s="240">
        <v>39</v>
      </c>
      <c r="F17" s="240">
        <v>164</v>
      </c>
      <c r="G17" s="240">
        <v>427</v>
      </c>
      <c r="H17" s="240">
        <v>427</v>
      </c>
      <c r="I17" s="240">
        <v>48</v>
      </c>
      <c r="J17" s="240">
        <v>362</v>
      </c>
      <c r="K17" s="240">
        <v>362</v>
      </c>
      <c r="L17" s="240">
        <v>310</v>
      </c>
      <c r="M17" s="240">
        <v>828</v>
      </c>
      <c r="N17" s="240">
        <v>828</v>
      </c>
    </row>
    <row r="18" spans="1:14" ht="30" customHeight="1">
      <c r="A18" s="239">
        <v>11</v>
      </c>
      <c r="B18" s="237" t="s">
        <v>53</v>
      </c>
      <c r="C18" s="240">
        <v>6874</v>
      </c>
      <c r="D18" s="240">
        <v>1197</v>
      </c>
      <c r="E18" s="240">
        <v>1108</v>
      </c>
      <c r="F18" s="240">
        <v>1166</v>
      </c>
      <c r="G18" s="240">
        <v>2266</v>
      </c>
      <c r="H18" s="240">
        <v>2150</v>
      </c>
      <c r="I18" s="240">
        <v>223</v>
      </c>
      <c r="J18" s="240">
        <v>1563</v>
      </c>
      <c r="K18" s="240">
        <v>1438</v>
      </c>
      <c r="L18" s="240">
        <v>8263</v>
      </c>
      <c r="M18" s="240">
        <v>5026</v>
      </c>
      <c r="N18" s="240">
        <v>4696</v>
      </c>
    </row>
    <row r="19" spans="1:14" ht="30" customHeight="1">
      <c r="A19" s="239">
        <v>12</v>
      </c>
      <c r="B19" s="237" t="s">
        <v>54</v>
      </c>
      <c r="C19" s="240">
        <v>159</v>
      </c>
      <c r="D19" s="240">
        <v>56</v>
      </c>
      <c r="E19" s="240">
        <v>56</v>
      </c>
      <c r="F19" s="240">
        <v>571</v>
      </c>
      <c r="G19" s="240">
        <v>1080</v>
      </c>
      <c r="H19" s="240">
        <v>1080</v>
      </c>
      <c r="I19" s="240">
        <v>142</v>
      </c>
      <c r="J19" s="240">
        <v>903</v>
      </c>
      <c r="K19" s="240">
        <v>903</v>
      </c>
      <c r="L19" s="240">
        <v>872</v>
      </c>
      <c r="M19" s="240">
        <v>2039</v>
      </c>
      <c r="N19" s="240">
        <v>2039</v>
      </c>
    </row>
    <row r="20" spans="1:14" ht="30" customHeight="1">
      <c r="A20" s="239">
        <v>13</v>
      </c>
      <c r="B20" s="237" t="s">
        <v>55</v>
      </c>
      <c r="C20" s="240">
        <v>2510</v>
      </c>
      <c r="D20" s="240">
        <v>954</v>
      </c>
      <c r="E20" s="240">
        <v>833</v>
      </c>
      <c r="F20" s="240">
        <v>526</v>
      </c>
      <c r="G20" s="240">
        <v>947</v>
      </c>
      <c r="H20" s="240">
        <v>873</v>
      </c>
      <c r="I20" s="240">
        <v>92</v>
      </c>
      <c r="J20" s="240">
        <v>720</v>
      </c>
      <c r="K20" s="240">
        <v>619</v>
      </c>
      <c r="L20" s="240">
        <v>3128</v>
      </c>
      <c r="M20" s="240">
        <v>2621</v>
      </c>
      <c r="N20" s="240">
        <v>2325</v>
      </c>
    </row>
    <row r="21" spans="1:14" ht="30" customHeight="1">
      <c r="A21" s="239">
        <v>14</v>
      </c>
      <c r="B21" s="237" t="s">
        <v>56</v>
      </c>
      <c r="C21" s="240">
        <v>834</v>
      </c>
      <c r="D21" s="240">
        <v>53</v>
      </c>
      <c r="E21" s="240">
        <v>37</v>
      </c>
      <c r="F21" s="240">
        <v>179</v>
      </c>
      <c r="G21" s="240">
        <v>397</v>
      </c>
      <c r="H21" s="240">
        <v>393</v>
      </c>
      <c r="I21" s="240">
        <v>63</v>
      </c>
      <c r="J21" s="240">
        <v>310</v>
      </c>
      <c r="K21" s="240">
        <v>362</v>
      </c>
      <c r="L21" s="240">
        <v>1076</v>
      </c>
      <c r="M21" s="240">
        <v>760</v>
      </c>
      <c r="N21" s="240">
        <v>792</v>
      </c>
    </row>
    <row r="22" spans="1:14" ht="30" customHeight="1">
      <c r="A22" s="239">
        <v>15</v>
      </c>
      <c r="B22" s="237" t="s">
        <v>57</v>
      </c>
      <c r="C22" s="240">
        <v>6972</v>
      </c>
      <c r="D22" s="240">
        <v>525</v>
      </c>
      <c r="E22" s="240">
        <v>350.1</v>
      </c>
      <c r="F22" s="240">
        <v>937</v>
      </c>
      <c r="G22" s="240">
        <v>1951.8</v>
      </c>
      <c r="H22" s="240">
        <v>1751</v>
      </c>
      <c r="I22" s="240">
        <v>64</v>
      </c>
      <c r="J22" s="240">
        <v>468.9</v>
      </c>
      <c r="K22" s="240">
        <v>417.1</v>
      </c>
      <c r="L22" s="240">
        <v>7973</v>
      </c>
      <c r="M22" s="240">
        <v>2945.7000000000003</v>
      </c>
      <c r="N22" s="240">
        <v>2518.1999999999998</v>
      </c>
    </row>
    <row r="23" spans="1:14" ht="30" customHeight="1">
      <c r="A23" s="239">
        <v>16</v>
      </c>
      <c r="B23" s="237" t="s">
        <v>58</v>
      </c>
      <c r="C23" s="240">
        <v>3740</v>
      </c>
      <c r="D23" s="240">
        <v>565</v>
      </c>
      <c r="E23" s="240">
        <v>551</v>
      </c>
      <c r="F23" s="240">
        <v>612</v>
      </c>
      <c r="G23" s="240">
        <v>1148</v>
      </c>
      <c r="H23" s="240">
        <v>1159</v>
      </c>
      <c r="I23" s="240">
        <v>148</v>
      </c>
      <c r="J23" s="240">
        <v>980</v>
      </c>
      <c r="K23" s="240">
        <v>942</v>
      </c>
      <c r="L23" s="240">
        <v>4500</v>
      </c>
      <c r="M23" s="240">
        <v>2693</v>
      </c>
      <c r="N23" s="240">
        <v>2652</v>
      </c>
    </row>
    <row r="24" spans="1:14" ht="30" customHeight="1">
      <c r="A24" s="239">
        <v>17</v>
      </c>
      <c r="B24" s="237" t="s">
        <v>59</v>
      </c>
      <c r="C24" s="240">
        <v>6664</v>
      </c>
      <c r="D24" s="240">
        <v>1407</v>
      </c>
      <c r="E24" s="240">
        <v>1352</v>
      </c>
      <c r="F24" s="240">
        <v>235</v>
      </c>
      <c r="G24" s="240">
        <v>581</v>
      </c>
      <c r="H24" s="240">
        <v>507</v>
      </c>
      <c r="I24" s="240">
        <v>54</v>
      </c>
      <c r="J24" s="240">
        <v>441</v>
      </c>
      <c r="K24" s="240">
        <v>388</v>
      </c>
      <c r="L24" s="240">
        <v>6953</v>
      </c>
      <c r="M24" s="240">
        <v>2429</v>
      </c>
      <c r="N24" s="240">
        <v>2247</v>
      </c>
    </row>
    <row r="25" spans="1:14" ht="30" customHeight="1">
      <c r="A25" s="239">
        <v>18</v>
      </c>
      <c r="B25" s="237" t="s">
        <v>60</v>
      </c>
      <c r="C25" s="240">
        <v>3106</v>
      </c>
      <c r="D25" s="240">
        <v>476</v>
      </c>
      <c r="E25" s="240">
        <v>373</v>
      </c>
      <c r="F25" s="240">
        <v>716</v>
      </c>
      <c r="G25" s="240">
        <v>1665</v>
      </c>
      <c r="H25" s="240">
        <v>1348</v>
      </c>
      <c r="I25" s="240">
        <v>241</v>
      </c>
      <c r="J25" s="240">
        <v>1712</v>
      </c>
      <c r="K25" s="240">
        <v>1396</v>
      </c>
      <c r="L25" s="240">
        <v>4063</v>
      </c>
      <c r="M25" s="240">
        <v>3853</v>
      </c>
      <c r="N25" s="240">
        <v>3117</v>
      </c>
    </row>
    <row r="26" spans="1:14" ht="30" customHeight="1">
      <c r="A26" s="239">
        <v>19</v>
      </c>
      <c r="B26" s="237" t="s">
        <v>61</v>
      </c>
      <c r="C26" s="240">
        <v>16</v>
      </c>
      <c r="D26" s="240">
        <v>2</v>
      </c>
      <c r="E26" s="240">
        <v>2</v>
      </c>
      <c r="F26" s="240">
        <v>26</v>
      </c>
      <c r="G26" s="240">
        <v>14</v>
      </c>
      <c r="H26" s="240">
        <v>14</v>
      </c>
      <c r="I26" s="240">
        <v>0</v>
      </c>
      <c r="J26" s="240">
        <v>0</v>
      </c>
      <c r="K26" s="240">
        <v>0</v>
      </c>
      <c r="L26" s="240">
        <v>42</v>
      </c>
      <c r="M26" s="240">
        <v>16</v>
      </c>
      <c r="N26" s="240">
        <v>16</v>
      </c>
    </row>
    <row r="27" spans="1:14" ht="30" customHeight="1">
      <c r="A27" s="239">
        <v>20</v>
      </c>
      <c r="B27" s="237" t="s">
        <v>1475</v>
      </c>
      <c r="C27" s="240">
        <v>0</v>
      </c>
      <c r="D27" s="240">
        <v>0</v>
      </c>
      <c r="E27" s="240">
        <v>0</v>
      </c>
      <c r="F27" s="240">
        <v>0</v>
      </c>
      <c r="G27" s="240">
        <v>0</v>
      </c>
      <c r="H27" s="240">
        <v>0</v>
      </c>
      <c r="I27" s="240">
        <v>0</v>
      </c>
      <c r="J27" s="240">
        <v>0</v>
      </c>
      <c r="K27" s="240">
        <v>0</v>
      </c>
      <c r="L27" s="240">
        <v>0</v>
      </c>
      <c r="M27" s="240">
        <v>0</v>
      </c>
      <c r="N27" s="240">
        <v>0</v>
      </c>
    </row>
    <row r="28" spans="1:14" ht="30" customHeight="1">
      <c r="A28" s="239">
        <v>21</v>
      </c>
      <c r="B28" s="237" t="s">
        <v>1476</v>
      </c>
      <c r="C28" s="240">
        <v>8</v>
      </c>
      <c r="D28" s="240">
        <v>2</v>
      </c>
      <c r="E28" s="240">
        <v>2</v>
      </c>
      <c r="F28" s="240">
        <v>14</v>
      </c>
      <c r="G28" s="240">
        <v>58</v>
      </c>
      <c r="H28" s="240">
        <v>58</v>
      </c>
      <c r="I28" s="240">
        <v>26</v>
      </c>
      <c r="J28" s="240">
        <v>167</v>
      </c>
      <c r="K28" s="240">
        <v>167</v>
      </c>
      <c r="L28" s="240">
        <v>48</v>
      </c>
      <c r="M28" s="240">
        <v>227</v>
      </c>
      <c r="N28" s="240">
        <v>227</v>
      </c>
    </row>
    <row r="29" spans="1:14" ht="30" customHeight="1">
      <c r="A29" s="239">
        <v>22</v>
      </c>
      <c r="B29" s="237" t="s">
        <v>1477</v>
      </c>
      <c r="C29" s="240">
        <v>269</v>
      </c>
      <c r="D29" s="240">
        <v>20</v>
      </c>
      <c r="E29" s="240">
        <v>20</v>
      </c>
      <c r="F29" s="240">
        <v>160</v>
      </c>
      <c r="G29" s="240">
        <v>435</v>
      </c>
      <c r="H29" s="240">
        <v>368</v>
      </c>
      <c r="I29" s="240">
        <v>112</v>
      </c>
      <c r="J29" s="240">
        <v>876</v>
      </c>
      <c r="K29" s="240">
        <v>804</v>
      </c>
      <c r="L29" s="240">
        <v>541</v>
      </c>
      <c r="M29" s="240">
        <v>1331</v>
      </c>
      <c r="N29" s="240">
        <v>1192</v>
      </c>
    </row>
    <row r="30" spans="1:14" ht="30" customHeight="1">
      <c r="A30" s="239">
        <v>23</v>
      </c>
      <c r="B30" s="237" t="s">
        <v>65</v>
      </c>
      <c r="C30" s="240">
        <v>43862</v>
      </c>
      <c r="D30" s="240">
        <v>4954</v>
      </c>
      <c r="E30" s="240">
        <v>2397</v>
      </c>
      <c r="F30" s="240">
        <v>1977</v>
      </c>
      <c r="G30" s="240">
        <v>3148</v>
      </c>
      <c r="H30" s="240">
        <v>3107</v>
      </c>
      <c r="I30" s="240">
        <v>102</v>
      </c>
      <c r="J30" s="240">
        <v>731</v>
      </c>
      <c r="K30" s="240">
        <v>713</v>
      </c>
      <c r="L30" s="240">
        <v>45941</v>
      </c>
      <c r="M30" s="240">
        <v>8833</v>
      </c>
      <c r="N30" s="240">
        <v>6217</v>
      </c>
    </row>
    <row r="31" spans="1:14" ht="30" customHeight="1">
      <c r="A31" s="239">
        <v>24</v>
      </c>
      <c r="B31" s="237" t="s">
        <v>66</v>
      </c>
      <c r="C31" s="240">
        <v>2123</v>
      </c>
      <c r="D31" s="240">
        <v>609</v>
      </c>
      <c r="E31" s="240">
        <v>609</v>
      </c>
      <c r="F31" s="240">
        <v>1683</v>
      </c>
      <c r="G31" s="240">
        <v>2709</v>
      </c>
      <c r="H31" s="240">
        <v>2709</v>
      </c>
      <c r="I31" s="240">
        <v>893</v>
      </c>
      <c r="J31" s="240">
        <v>5080</v>
      </c>
      <c r="K31" s="240">
        <v>5080</v>
      </c>
      <c r="L31" s="240">
        <v>4699</v>
      </c>
      <c r="M31" s="240">
        <v>8398</v>
      </c>
      <c r="N31" s="240">
        <v>8398</v>
      </c>
    </row>
    <row r="32" spans="1:14" ht="30" customHeight="1">
      <c r="A32" s="239">
        <v>25</v>
      </c>
      <c r="B32" s="237" t="s">
        <v>67</v>
      </c>
      <c r="C32" s="240">
        <v>0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0</v>
      </c>
    </row>
    <row r="33" spans="1:14" ht="30" customHeight="1">
      <c r="A33" s="239">
        <v>26</v>
      </c>
      <c r="B33" s="237" t="s">
        <v>1070</v>
      </c>
      <c r="C33" s="240">
        <v>4892</v>
      </c>
      <c r="D33" s="240">
        <v>704</v>
      </c>
      <c r="E33" s="240">
        <v>612</v>
      </c>
      <c r="F33" s="240">
        <v>522</v>
      </c>
      <c r="G33" s="240">
        <v>964</v>
      </c>
      <c r="H33" s="240">
        <v>676</v>
      </c>
      <c r="I33" s="240">
        <v>181</v>
      </c>
      <c r="J33" s="240">
        <v>930</v>
      </c>
      <c r="K33" s="240">
        <v>674</v>
      </c>
      <c r="L33" s="240">
        <v>5595</v>
      </c>
      <c r="M33" s="240">
        <v>2598</v>
      </c>
      <c r="N33" s="240">
        <v>1962</v>
      </c>
    </row>
    <row r="34" spans="1:14" ht="30" customHeight="1">
      <c r="A34" s="239">
        <v>27</v>
      </c>
      <c r="B34" s="237" t="s">
        <v>1478</v>
      </c>
      <c r="C34" s="240">
        <v>4</v>
      </c>
      <c r="D34" s="240">
        <v>2</v>
      </c>
      <c r="E34" s="240">
        <v>1</v>
      </c>
      <c r="F34" s="240">
        <v>3</v>
      </c>
      <c r="G34" s="240">
        <v>13</v>
      </c>
      <c r="H34" s="240">
        <v>9</v>
      </c>
      <c r="I34" s="240">
        <v>1</v>
      </c>
      <c r="J34" s="240">
        <v>8</v>
      </c>
      <c r="K34" s="240">
        <v>8</v>
      </c>
      <c r="L34" s="240">
        <v>8</v>
      </c>
      <c r="M34" s="240">
        <v>23</v>
      </c>
      <c r="N34" s="240">
        <v>18</v>
      </c>
    </row>
    <row r="35" spans="1:14" s="242" customFormat="1" ht="30" customHeight="1">
      <c r="A35" s="239"/>
      <c r="B35" s="237" t="s">
        <v>1479</v>
      </c>
      <c r="C35" s="241">
        <v>83174</v>
      </c>
      <c r="D35" s="241">
        <v>11808</v>
      </c>
      <c r="E35" s="241">
        <v>8583.1</v>
      </c>
      <c r="F35" s="241">
        <v>9816</v>
      </c>
      <c r="G35" s="241">
        <v>18590.8</v>
      </c>
      <c r="H35" s="241">
        <v>17395</v>
      </c>
      <c r="I35" s="241">
        <v>2467</v>
      </c>
      <c r="J35" s="241">
        <v>15932.9</v>
      </c>
      <c r="K35" s="241">
        <v>14940.1</v>
      </c>
      <c r="L35" s="241">
        <v>95457</v>
      </c>
      <c r="M35" s="241">
        <v>46331.7</v>
      </c>
      <c r="N35" s="241">
        <v>40918.199999999997</v>
      </c>
    </row>
    <row r="36" spans="1:14" ht="30" customHeight="1">
      <c r="A36" s="236" t="s">
        <v>1480</v>
      </c>
      <c r="B36" s="237" t="s">
        <v>1481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</row>
    <row r="37" spans="1:14" ht="30" customHeight="1">
      <c r="A37" s="239">
        <v>28</v>
      </c>
      <c r="B37" s="237" t="s">
        <v>70</v>
      </c>
      <c r="C37" s="240">
        <v>1446</v>
      </c>
      <c r="D37" s="240">
        <v>539.21079999999995</v>
      </c>
      <c r="E37" s="240">
        <v>481.45580939999991</v>
      </c>
      <c r="F37" s="240">
        <v>5023</v>
      </c>
      <c r="G37" s="240">
        <v>9376.8787599999996</v>
      </c>
      <c r="H37" s="240">
        <v>8118.5741272000014</v>
      </c>
      <c r="I37" s="240">
        <v>1250</v>
      </c>
      <c r="J37" s="240">
        <v>7486.9812299999985</v>
      </c>
      <c r="K37" s="240">
        <v>6455.3106696000004</v>
      </c>
      <c r="L37" s="240">
        <v>7719</v>
      </c>
      <c r="M37" s="240">
        <v>17403.070789999998</v>
      </c>
      <c r="N37" s="240">
        <v>15055.340606200003</v>
      </c>
    </row>
    <row r="38" spans="1:14" ht="30" customHeight="1">
      <c r="A38" s="239">
        <v>29</v>
      </c>
      <c r="B38" s="237" t="s">
        <v>86</v>
      </c>
      <c r="C38" s="240">
        <v>0</v>
      </c>
      <c r="D38" s="240">
        <v>0</v>
      </c>
      <c r="E38" s="240">
        <v>0</v>
      </c>
      <c r="F38" s="240">
        <v>5</v>
      </c>
      <c r="G38" s="240">
        <v>22</v>
      </c>
      <c r="H38" s="240">
        <v>21</v>
      </c>
      <c r="I38" s="240">
        <v>22</v>
      </c>
      <c r="J38" s="240">
        <v>177</v>
      </c>
      <c r="K38" s="240">
        <v>176</v>
      </c>
      <c r="L38" s="240">
        <v>27</v>
      </c>
      <c r="M38" s="240">
        <v>199</v>
      </c>
      <c r="N38" s="240">
        <v>197</v>
      </c>
    </row>
    <row r="39" spans="1:14" ht="30" customHeight="1">
      <c r="A39" s="239">
        <v>30</v>
      </c>
      <c r="B39" s="237" t="s">
        <v>1482</v>
      </c>
      <c r="C39" s="240">
        <v>11</v>
      </c>
      <c r="D39" s="240">
        <v>2</v>
      </c>
      <c r="E39" s="240">
        <v>2</v>
      </c>
      <c r="F39" s="240">
        <v>2</v>
      </c>
      <c r="G39" s="240">
        <v>3</v>
      </c>
      <c r="H39" s="240">
        <v>3</v>
      </c>
      <c r="I39" s="240">
        <v>1</v>
      </c>
      <c r="J39" s="240">
        <v>7</v>
      </c>
      <c r="K39" s="240">
        <v>7</v>
      </c>
      <c r="L39" s="240">
        <v>14</v>
      </c>
      <c r="M39" s="240">
        <v>12</v>
      </c>
      <c r="N39" s="240">
        <v>12</v>
      </c>
    </row>
    <row r="40" spans="1:14" ht="30" customHeight="1">
      <c r="A40" s="239">
        <v>31</v>
      </c>
      <c r="B40" s="237" t="s">
        <v>73</v>
      </c>
      <c r="C40" s="240">
        <v>10</v>
      </c>
      <c r="D40" s="240">
        <v>3</v>
      </c>
      <c r="E40" s="240">
        <v>3</v>
      </c>
      <c r="F40" s="240">
        <v>32</v>
      </c>
      <c r="G40" s="240">
        <v>119</v>
      </c>
      <c r="H40" s="240">
        <v>94</v>
      </c>
      <c r="I40" s="240">
        <v>44</v>
      </c>
      <c r="J40" s="240">
        <v>409</v>
      </c>
      <c r="K40" s="240">
        <v>311</v>
      </c>
      <c r="L40" s="240">
        <v>86</v>
      </c>
      <c r="M40" s="240">
        <v>531</v>
      </c>
      <c r="N40" s="240">
        <v>408</v>
      </c>
    </row>
    <row r="41" spans="1:14" ht="30" customHeight="1">
      <c r="A41" s="239">
        <v>32</v>
      </c>
      <c r="B41" s="237" t="s">
        <v>74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</row>
    <row r="42" spans="1:14" ht="30" customHeight="1">
      <c r="A42" s="239">
        <v>33</v>
      </c>
      <c r="B42" s="237" t="s">
        <v>75</v>
      </c>
      <c r="C42" s="240">
        <v>6</v>
      </c>
      <c r="D42" s="240">
        <v>2</v>
      </c>
      <c r="E42" s="240">
        <v>2</v>
      </c>
      <c r="F42" s="240">
        <v>56</v>
      </c>
      <c r="G42" s="240">
        <v>88</v>
      </c>
      <c r="H42" s="240">
        <v>88</v>
      </c>
      <c r="I42" s="240">
        <v>4</v>
      </c>
      <c r="J42" s="240">
        <v>38</v>
      </c>
      <c r="K42" s="240">
        <v>38</v>
      </c>
      <c r="L42" s="240">
        <v>66</v>
      </c>
      <c r="M42" s="240">
        <v>128</v>
      </c>
      <c r="N42" s="240">
        <v>128</v>
      </c>
    </row>
    <row r="43" spans="1:14" ht="30" customHeight="1">
      <c r="A43" s="239">
        <v>34</v>
      </c>
      <c r="B43" s="237" t="s">
        <v>76</v>
      </c>
      <c r="C43" s="240">
        <v>40</v>
      </c>
      <c r="D43" s="240">
        <v>10</v>
      </c>
      <c r="E43" s="240">
        <v>10</v>
      </c>
      <c r="F43" s="240">
        <v>15</v>
      </c>
      <c r="G43" s="240">
        <v>50</v>
      </c>
      <c r="H43" s="240">
        <v>47</v>
      </c>
      <c r="I43" s="240">
        <v>17</v>
      </c>
      <c r="J43" s="240">
        <v>137</v>
      </c>
      <c r="K43" s="240">
        <v>122</v>
      </c>
      <c r="L43" s="240">
        <v>72</v>
      </c>
      <c r="M43" s="240">
        <v>197</v>
      </c>
      <c r="N43" s="240">
        <v>179</v>
      </c>
    </row>
    <row r="44" spans="1:14" ht="30" customHeight="1">
      <c r="A44" s="239">
        <v>35</v>
      </c>
      <c r="B44" s="237" t="s">
        <v>77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</row>
    <row r="45" spans="1:14" ht="30" customHeight="1">
      <c r="A45" s="239">
        <v>36</v>
      </c>
      <c r="B45" s="237" t="s">
        <v>78</v>
      </c>
      <c r="C45" s="240">
        <v>323</v>
      </c>
      <c r="D45" s="240">
        <v>100</v>
      </c>
      <c r="E45" s="240">
        <v>100</v>
      </c>
      <c r="F45" s="240">
        <v>282</v>
      </c>
      <c r="G45" s="240">
        <v>301</v>
      </c>
      <c r="H45" s="240">
        <v>301</v>
      </c>
      <c r="I45" s="240">
        <v>9</v>
      </c>
      <c r="J45" s="240">
        <v>71</v>
      </c>
      <c r="K45" s="240">
        <v>71</v>
      </c>
      <c r="L45" s="240">
        <v>614</v>
      </c>
      <c r="M45" s="240">
        <v>472</v>
      </c>
      <c r="N45" s="240">
        <v>472</v>
      </c>
    </row>
    <row r="46" spans="1:14" ht="30" customHeight="1">
      <c r="A46" s="239">
        <v>37</v>
      </c>
      <c r="B46" s="237" t="s">
        <v>1483</v>
      </c>
      <c r="C46" s="240">
        <v>5867</v>
      </c>
      <c r="D46" s="240">
        <v>1128</v>
      </c>
      <c r="E46" s="240">
        <v>936</v>
      </c>
      <c r="F46" s="240">
        <v>129</v>
      </c>
      <c r="G46" s="240">
        <v>507</v>
      </c>
      <c r="H46" s="240">
        <v>507</v>
      </c>
      <c r="I46" s="240">
        <v>46</v>
      </c>
      <c r="J46" s="240">
        <v>387</v>
      </c>
      <c r="K46" s="240">
        <v>387</v>
      </c>
      <c r="L46" s="240">
        <v>6042</v>
      </c>
      <c r="M46" s="240">
        <v>2022</v>
      </c>
      <c r="N46" s="240">
        <v>1830</v>
      </c>
    </row>
    <row r="47" spans="1:14" ht="30" customHeight="1">
      <c r="A47" s="239">
        <v>38</v>
      </c>
      <c r="B47" s="237" t="s">
        <v>80</v>
      </c>
      <c r="C47" s="240">
        <v>16</v>
      </c>
      <c r="D47" s="240">
        <v>6.98</v>
      </c>
      <c r="E47" s="240">
        <v>6.98</v>
      </c>
      <c r="F47" s="240">
        <v>16</v>
      </c>
      <c r="G47" s="240">
        <v>38.840000000000003</v>
      </c>
      <c r="H47" s="240">
        <v>38.840000000000003</v>
      </c>
      <c r="I47" s="240">
        <v>29</v>
      </c>
      <c r="J47" s="240">
        <v>260.51</v>
      </c>
      <c r="K47" s="240">
        <v>260.51</v>
      </c>
      <c r="L47" s="240">
        <v>61</v>
      </c>
      <c r="M47" s="240">
        <v>306.33</v>
      </c>
      <c r="N47" s="240">
        <v>306.33</v>
      </c>
    </row>
    <row r="48" spans="1:14" ht="30" customHeight="1">
      <c r="A48" s="239">
        <v>39</v>
      </c>
      <c r="B48" s="237" t="s">
        <v>81</v>
      </c>
      <c r="C48" s="240">
        <v>45</v>
      </c>
      <c r="D48" s="240">
        <v>21.83</v>
      </c>
      <c r="E48" s="240">
        <v>21.83</v>
      </c>
      <c r="F48" s="240">
        <v>55</v>
      </c>
      <c r="G48" s="240">
        <v>169.62</v>
      </c>
      <c r="H48" s="240">
        <v>169.62</v>
      </c>
      <c r="I48" s="240">
        <v>40</v>
      </c>
      <c r="J48" s="240">
        <v>305.33999999999997</v>
      </c>
      <c r="K48" s="240">
        <v>305.33999999999997</v>
      </c>
      <c r="L48" s="240">
        <v>140</v>
      </c>
      <c r="M48" s="240">
        <v>496.78999999999996</v>
      </c>
      <c r="N48" s="240">
        <v>496.78999999999996</v>
      </c>
    </row>
    <row r="49" spans="1:14" ht="30" customHeight="1">
      <c r="A49" s="239">
        <v>40</v>
      </c>
      <c r="B49" s="237" t="s">
        <v>1484</v>
      </c>
      <c r="C49" s="240">
        <v>82348</v>
      </c>
      <c r="D49" s="240">
        <v>16200.921470000134</v>
      </c>
      <c r="E49" s="240">
        <v>12415.768781700006</v>
      </c>
      <c r="F49" s="240">
        <v>6367</v>
      </c>
      <c r="G49" s="240">
        <v>16970.429847399981</v>
      </c>
      <c r="H49" s="240">
        <v>13207.467554699997</v>
      </c>
      <c r="I49" s="240">
        <v>1197</v>
      </c>
      <c r="J49" s="240">
        <v>7720.8606591000089</v>
      </c>
      <c r="K49" s="240">
        <v>6403.9658255999993</v>
      </c>
      <c r="L49" s="240">
        <v>89912</v>
      </c>
      <c r="M49" s="240">
        <v>40892.211976500119</v>
      </c>
      <c r="N49" s="240">
        <v>32027.202162000005</v>
      </c>
    </row>
    <row r="50" spans="1:14" ht="30" customHeight="1">
      <c r="A50" s="239">
        <v>41</v>
      </c>
      <c r="B50" s="237" t="s">
        <v>1485</v>
      </c>
      <c r="C50" s="240">
        <v>14</v>
      </c>
      <c r="D50" s="240">
        <v>3.85</v>
      </c>
      <c r="E50" s="240">
        <v>3.85</v>
      </c>
      <c r="F50" s="240">
        <v>465</v>
      </c>
      <c r="G50" s="240">
        <v>1633.5400735999999</v>
      </c>
      <c r="H50" s="240">
        <v>1557.996133099</v>
      </c>
      <c r="I50" s="240">
        <v>457</v>
      </c>
      <c r="J50" s="240">
        <v>3095.7865400000001</v>
      </c>
      <c r="K50" s="240">
        <v>2738.9117754930012</v>
      </c>
      <c r="L50" s="240">
        <v>936</v>
      </c>
      <c r="M50" s="240">
        <v>4733.1766135999997</v>
      </c>
      <c r="N50" s="240">
        <v>4300.7579085920006</v>
      </c>
    </row>
    <row r="51" spans="1:14" ht="30" customHeight="1">
      <c r="A51" s="239">
        <v>42</v>
      </c>
      <c r="B51" s="237" t="s">
        <v>1486</v>
      </c>
      <c r="C51" s="240">
        <v>5544</v>
      </c>
      <c r="D51" s="240">
        <v>967.32</v>
      </c>
      <c r="E51" s="240">
        <v>967.32</v>
      </c>
      <c r="F51" s="240">
        <v>166</v>
      </c>
      <c r="G51" s="240">
        <v>687.56</v>
      </c>
      <c r="H51" s="240">
        <v>687.56</v>
      </c>
      <c r="I51" s="240">
        <v>74</v>
      </c>
      <c r="J51" s="240">
        <v>687.50004000000001</v>
      </c>
      <c r="K51" s="240">
        <v>687.50004000000001</v>
      </c>
      <c r="L51" s="240">
        <v>5784</v>
      </c>
      <c r="M51" s="240">
        <v>2342.38004</v>
      </c>
      <c r="N51" s="240">
        <v>2342.38004</v>
      </c>
    </row>
    <row r="52" spans="1:14" ht="30" customHeight="1">
      <c r="A52" s="239">
        <v>43</v>
      </c>
      <c r="B52" s="237" t="s">
        <v>1083</v>
      </c>
      <c r="C52" s="240">
        <v>0</v>
      </c>
      <c r="D52" s="240">
        <v>0</v>
      </c>
      <c r="E52" s="240">
        <v>0</v>
      </c>
      <c r="F52" s="240">
        <v>0</v>
      </c>
      <c r="G52" s="240">
        <v>0</v>
      </c>
      <c r="H52" s="240">
        <v>0</v>
      </c>
      <c r="I52" s="240">
        <v>0</v>
      </c>
      <c r="J52" s="240">
        <v>0</v>
      </c>
      <c r="K52" s="240">
        <v>0</v>
      </c>
      <c r="L52" s="240">
        <v>0</v>
      </c>
      <c r="M52" s="240">
        <v>0</v>
      </c>
      <c r="N52" s="240">
        <v>0</v>
      </c>
    </row>
    <row r="53" spans="1:14" ht="30" customHeight="1">
      <c r="A53" s="239">
        <v>44</v>
      </c>
      <c r="B53" s="237" t="s">
        <v>1487</v>
      </c>
      <c r="C53" s="240">
        <v>0</v>
      </c>
      <c r="D53" s="240">
        <v>0</v>
      </c>
      <c r="E53" s="240">
        <v>0</v>
      </c>
      <c r="F53" s="240">
        <v>0</v>
      </c>
      <c r="G53" s="240">
        <v>0</v>
      </c>
      <c r="H53" s="240">
        <v>0</v>
      </c>
      <c r="I53" s="240">
        <v>0</v>
      </c>
      <c r="J53" s="240">
        <v>0</v>
      </c>
      <c r="K53" s="240">
        <v>0</v>
      </c>
      <c r="L53" s="240">
        <v>0</v>
      </c>
      <c r="M53" s="240">
        <v>0</v>
      </c>
      <c r="N53" s="240">
        <v>0</v>
      </c>
    </row>
    <row r="54" spans="1:14" s="242" customFormat="1" ht="30" customHeight="1">
      <c r="A54" s="239"/>
      <c r="B54" s="237" t="s">
        <v>1488</v>
      </c>
      <c r="C54" s="241">
        <v>95670</v>
      </c>
      <c r="D54" s="241">
        <v>18985.112270000132</v>
      </c>
      <c r="E54" s="241">
        <v>14950.204591100006</v>
      </c>
      <c r="F54" s="241">
        <v>12613</v>
      </c>
      <c r="G54" s="241">
        <v>29966.868680999982</v>
      </c>
      <c r="H54" s="241">
        <v>24841.057814999003</v>
      </c>
      <c r="I54" s="241">
        <v>3190</v>
      </c>
      <c r="J54" s="241">
        <v>20782.978469100006</v>
      </c>
      <c r="K54" s="241">
        <v>17963.538310693002</v>
      </c>
      <c r="L54" s="241">
        <v>111473</v>
      </c>
      <c r="M54" s="241">
        <v>69734.959420100116</v>
      </c>
      <c r="N54" s="241">
        <v>57754.800716792015</v>
      </c>
    </row>
    <row r="55" spans="1:14" ht="30" customHeight="1">
      <c r="A55" s="236"/>
      <c r="B55" s="237" t="s">
        <v>1489</v>
      </c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</row>
    <row r="56" spans="1:14" ht="30" customHeight="1">
      <c r="A56" s="239">
        <v>45</v>
      </c>
      <c r="B56" s="237" t="s">
        <v>1490</v>
      </c>
      <c r="C56" s="240">
        <v>14936</v>
      </c>
      <c r="D56" s="240">
        <v>3436</v>
      </c>
      <c r="E56" s="240">
        <v>3379</v>
      </c>
      <c r="F56" s="240">
        <v>4357</v>
      </c>
      <c r="G56" s="240">
        <v>5067</v>
      </c>
      <c r="H56" s="240">
        <v>4904</v>
      </c>
      <c r="I56" s="240">
        <v>128</v>
      </c>
      <c r="J56" s="240">
        <v>1003</v>
      </c>
      <c r="K56" s="240">
        <v>851</v>
      </c>
      <c r="L56" s="240">
        <v>19421</v>
      </c>
      <c r="M56" s="240">
        <v>9506</v>
      </c>
      <c r="N56" s="240">
        <v>9134</v>
      </c>
    </row>
    <row r="57" spans="1:14" ht="30" customHeight="1">
      <c r="A57" s="239">
        <v>46</v>
      </c>
      <c r="B57" s="237" t="s">
        <v>1491</v>
      </c>
      <c r="C57" s="240">
        <v>28747</v>
      </c>
      <c r="D57" s="240">
        <v>11962</v>
      </c>
      <c r="E57" s="240">
        <v>9871</v>
      </c>
      <c r="F57" s="240">
        <v>43263</v>
      </c>
      <c r="G57" s="240">
        <v>62123</v>
      </c>
      <c r="H57" s="240">
        <v>58829</v>
      </c>
      <c r="I57" s="240">
        <v>588</v>
      </c>
      <c r="J57" s="240">
        <v>4688</v>
      </c>
      <c r="K57" s="240">
        <v>3120</v>
      </c>
      <c r="L57" s="240">
        <v>72598</v>
      </c>
      <c r="M57" s="240">
        <v>78773</v>
      </c>
      <c r="N57" s="240">
        <v>71820</v>
      </c>
    </row>
    <row r="58" spans="1:14" ht="30" customHeight="1">
      <c r="A58" s="239">
        <v>47</v>
      </c>
      <c r="B58" s="237" t="s">
        <v>328</v>
      </c>
      <c r="C58" s="240">
        <v>82797</v>
      </c>
      <c r="D58" s="240">
        <v>34550</v>
      </c>
      <c r="E58" s="240">
        <v>34075</v>
      </c>
      <c r="F58" s="240">
        <v>12070</v>
      </c>
      <c r="G58" s="240">
        <v>29056</v>
      </c>
      <c r="H58" s="240">
        <v>29155</v>
      </c>
      <c r="I58" s="240">
        <v>1965</v>
      </c>
      <c r="J58" s="240">
        <v>13555</v>
      </c>
      <c r="K58" s="240">
        <v>13386</v>
      </c>
      <c r="L58" s="240">
        <v>96832</v>
      </c>
      <c r="M58" s="240">
        <v>77161</v>
      </c>
      <c r="N58" s="240">
        <v>76616</v>
      </c>
    </row>
    <row r="59" spans="1:14" s="242" customFormat="1" ht="30" customHeight="1">
      <c r="A59" s="239"/>
      <c r="B59" s="237" t="s">
        <v>1492</v>
      </c>
      <c r="C59" s="241">
        <v>126480</v>
      </c>
      <c r="D59" s="241">
        <v>49948</v>
      </c>
      <c r="E59" s="241">
        <v>47325</v>
      </c>
      <c r="F59" s="241">
        <v>59690</v>
      </c>
      <c r="G59" s="241">
        <v>96246</v>
      </c>
      <c r="H59" s="241">
        <v>92888</v>
      </c>
      <c r="I59" s="241">
        <v>2681</v>
      </c>
      <c r="J59" s="241">
        <v>19246</v>
      </c>
      <c r="K59" s="241">
        <v>17357</v>
      </c>
      <c r="L59" s="241">
        <v>188851</v>
      </c>
      <c r="M59" s="241">
        <v>165440</v>
      </c>
      <c r="N59" s="241">
        <v>157570</v>
      </c>
    </row>
    <row r="60" spans="1:14" s="242" customFormat="1" ht="30" customHeight="1">
      <c r="A60" s="237" t="s">
        <v>1493</v>
      </c>
      <c r="B60" s="237"/>
      <c r="C60" s="241">
        <v>515683</v>
      </c>
      <c r="D60" s="241">
        <v>119148.13501096194</v>
      </c>
      <c r="E60" s="241">
        <v>106399.5863292073</v>
      </c>
      <c r="F60" s="241">
        <v>177024</v>
      </c>
      <c r="G60" s="241">
        <v>323036.44485807698</v>
      </c>
      <c r="H60" s="241">
        <v>290104.3301992676</v>
      </c>
      <c r="I60" s="241">
        <v>23208</v>
      </c>
      <c r="J60" s="241">
        <v>162880.18534452078</v>
      </c>
      <c r="K60" s="241">
        <v>143141.192779901</v>
      </c>
      <c r="L60" s="241">
        <v>715915</v>
      </c>
      <c r="M60" s="241">
        <v>605064.76521355973</v>
      </c>
      <c r="N60" s="241">
        <v>539645.10930837598</v>
      </c>
    </row>
    <row r="61" spans="1:14" s="242" customFormat="1" ht="30" customHeight="1">
      <c r="A61" s="237" t="s">
        <v>1494</v>
      </c>
      <c r="B61" s="237"/>
      <c r="C61" s="241">
        <v>389203</v>
      </c>
      <c r="D61" s="241">
        <v>69200.135010961938</v>
      </c>
      <c r="E61" s="241">
        <v>59074.586329207305</v>
      </c>
      <c r="F61" s="241">
        <v>117334</v>
      </c>
      <c r="G61" s="241">
        <v>226790.44485807698</v>
      </c>
      <c r="H61" s="241">
        <v>197216.3301992676</v>
      </c>
      <c r="I61" s="241">
        <v>20527</v>
      </c>
      <c r="J61" s="241">
        <v>143634.18534452078</v>
      </c>
      <c r="K61" s="241">
        <v>125784.192779901</v>
      </c>
      <c r="L61" s="241">
        <v>527064</v>
      </c>
      <c r="M61" s="241">
        <v>439624.76521355973</v>
      </c>
      <c r="N61" s="241">
        <v>382075.10930837592</v>
      </c>
    </row>
    <row r="62" spans="1:14" ht="30" customHeight="1">
      <c r="A62" s="236" t="s">
        <v>1495</v>
      </c>
      <c r="B62" s="237" t="s">
        <v>1496</v>
      </c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</row>
    <row r="63" spans="1:14" ht="30" customHeight="1">
      <c r="A63" s="239">
        <v>48</v>
      </c>
      <c r="B63" s="237" t="s">
        <v>1497</v>
      </c>
      <c r="C63" s="240">
        <v>0</v>
      </c>
      <c r="D63" s="240">
        <v>0</v>
      </c>
      <c r="E63" s="240">
        <v>0</v>
      </c>
      <c r="F63" s="240">
        <v>0</v>
      </c>
      <c r="G63" s="240">
        <v>0</v>
      </c>
      <c r="H63" s="240">
        <v>0</v>
      </c>
      <c r="I63" s="240">
        <v>0</v>
      </c>
      <c r="J63" s="240">
        <v>0</v>
      </c>
      <c r="K63" s="240">
        <v>0</v>
      </c>
      <c r="L63" s="240">
        <v>0</v>
      </c>
      <c r="M63" s="240">
        <v>0</v>
      </c>
      <c r="N63" s="240">
        <v>0</v>
      </c>
    </row>
    <row r="64" spans="1:14" ht="30" customHeight="1">
      <c r="A64" s="239">
        <v>49</v>
      </c>
      <c r="B64" s="237" t="s">
        <v>1498</v>
      </c>
      <c r="C64" s="240">
        <v>935</v>
      </c>
      <c r="D64" s="240">
        <v>362</v>
      </c>
      <c r="E64" s="240">
        <v>2510</v>
      </c>
      <c r="F64" s="240">
        <v>274</v>
      </c>
      <c r="G64" s="240">
        <v>1074</v>
      </c>
      <c r="H64" s="240">
        <v>3149</v>
      </c>
      <c r="I64" s="240">
        <v>171</v>
      </c>
      <c r="J64" s="240">
        <v>1345</v>
      </c>
      <c r="K64" s="240">
        <v>1345</v>
      </c>
      <c r="L64" s="240">
        <v>1380</v>
      </c>
      <c r="M64" s="240">
        <v>2781</v>
      </c>
      <c r="N64" s="240">
        <v>7004</v>
      </c>
    </row>
    <row r="65" spans="1:14" ht="30" customHeight="1">
      <c r="A65" s="239">
        <v>50</v>
      </c>
      <c r="B65" s="237" t="s">
        <v>1499</v>
      </c>
      <c r="C65" s="240">
        <v>0</v>
      </c>
      <c r="D65" s="240">
        <v>0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  <c r="J65" s="240">
        <v>0</v>
      </c>
      <c r="K65" s="240">
        <v>0</v>
      </c>
      <c r="L65" s="240">
        <v>0</v>
      </c>
      <c r="M65" s="240">
        <v>0</v>
      </c>
      <c r="N65" s="240">
        <v>0</v>
      </c>
    </row>
    <row r="66" spans="1:14" ht="30" customHeight="1">
      <c r="A66" s="236"/>
      <c r="B66" s="237" t="s">
        <v>1500</v>
      </c>
      <c r="C66" s="241">
        <v>935</v>
      </c>
      <c r="D66" s="241">
        <v>362</v>
      </c>
      <c r="E66" s="241">
        <v>2510</v>
      </c>
      <c r="F66" s="241">
        <v>274</v>
      </c>
      <c r="G66" s="241">
        <v>1074</v>
      </c>
      <c r="H66" s="241">
        <v>3149</v>
      </c>
      <c r="I66" s="241">
        <v>171</v>
      </c>
      <c r="J66" s="241">
        <v>1345</v>
      </c>
      <c r="K66" s="241">
        <v>1345</v>
      </c>
      <c r="L66" s="241">
        <v>1380</v>
      </c>
      <c r="M66" s="241">
        <v>2781</v>
      </c>
      <c r="N66" s="241">
        <v>7004</v>
      </c>
    </row>
    <row r="67" spans="1:14" ht="30" customHeight="1">
      <c r="A67" s="243">
        <v>51</v>
      </c>
      <c r="B67" s="237" t="s">
        <v>1501</v>
      </c>
      <c r="C67" s="240">
        <v>0</v>
      </c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240">
        <v>0</v>
      </c>
      <c r="K67" s="240">
        <v>0</v>
      </c>
      <c r="L67" s="240">
        <v>0</v>
      </c>
      <c r="M67" s="240">
        <v>0</v>
      </c>
      <c r="N67" s="240">
        <v>0</v>
      </c>
    </row>
    <row r="68" spans="1:14" ht="30" customHeight="1">
      <c r="A68" s="243"/>
      <c r="B68" s="237" t="s">
        <v>1502</v>
      </c>
      <c r="C68" s="240">
        <v>0</v>
      </c>
      <c r="D68" s="240">
        <v>0</v>
      </c>
      <c r="E68" s="240">
        <v>0</v>
      </c>
      <c r="F68" s="240">
        <v>0</v>
      </c>
      <c r="G68" s="240">
        <v>0</v>
      </c>
      <c r="H68" s="240">
        <v>0</v>
      </c>
      <c r="I68" s="240">
        <v>0</v>
      </c>
      <c r="J68" s="240">
        <v>0</v>
      </c>
      <c r="K68" s="240">
        <v>0</v>
      </c>
      <c r="L68" s="240">
        <v>0</v>
      </c>
      <c r="M68" s="240">
        <v>0</v>
      </c>
      <c r="N68" s="240">
        <v>0</v>
      </c>
    </row>
    <row r="69" spans="1:14" ht="30" customHeight="1">
      <c r="A69" s="243"/>
      <c r="B69" s="237" t="s">
        <v>1503</v>
      </c>
      <c r="C69" s="241">
        <v>516618</v>
      </c>
      <c r="D69" s="241">
        <v>119510.13501096194</v>
      </c>
      <c r="E69" s="241">
        <v>108909.5863292073</v>
      </c>
      <c r="F69" s="241">
        <v>177298</v>
      </c>
      <c r="G69" s="241">
        <v>324110.44485807698</v>
      </c>
      <c r="H69" s="241">
        <v>293253.3301992676</v>
      </c>
      <c r="I69" s="241">
        <v>23379</v>
      </c>
      <c r="J69" s="241">
        <v>164225.18534452078</v>
      </c>
      <c r="K69" s="241">
        <v>144486.192779901</v>
      </c>
      <c r="L69" s="241">
        <v>717295</v>
      </c>
      <c r="M69" s="241">
        <v>607845.76521355973</v>
      </c>
      <c r="N69" s="241">
        <v>546649.10930837598</v>
      </c>
    </row>
  </sheetData>
  <mergeCells count="19">
    <mergeCell ref="F3:F4"/>
    <mergeCell ref="G3:G4"/>
    <mergeCell ref="H3:H4"/>
    <mergeCell ref="I3:I4"/>
    <mergeCell ref="J3:J4"/>
    <mergeCell ref="K3:K4"/>
    <mergeCell ref="A1:N1"/>
    <mergeCell ref="A2:A4"/>
    <mergeCell ref="B2:B4"/>
    <mergeCell ref="C2:E2"/>
    <mergeCell ref="F2:H2"/>
    <mergeCell ref="I2:K2"/>
    <mergeCell ref="L2:N2"/>
    <mergeCell ref="C3:C4"/>
    <mergeCell ref="D3:D4"/>
    <mergeCell ref="E3:E4"/>
    <mergeCell ref="L3:L4"/>
    <mergeCell ref="M3:M4"/>
    <mergeCell ref="N3:N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3"/>
  <sheetViews>
    <sheetView workbookViewId="0">
      <selection activeCell="I8" sqref="I8"/>
    </sheetView>
  </sheetViews>
  <sheetFormatPr defaultRowHeight="19.5"/>
  <cols>
    <col min="1" max="1" width="7.85546875" style="34" customWidth="1"/>
    <col min="2" max="2" width="39" style="45" bestFit="1" customWidth="1"/>
    <col min="3" max="3" width="23.5703125" style="46" customWidth="1"/>
    <col min="4" max="4" width="18.28515625" style="46" bestFit="1" customWidth="1"/>
    <col min="5" max="5" width="22.7109375" style="46" customWidth="1"/>
    <col min="6" max="6" width="22.28515625" style="46" customWidth="1"/>
    <col min="7" max="12" width="9.140625" style="34"/>
    <col min="13" max="13" width="12.42578125" style="34" bestFit="1" customWidth="1"/>
    <col min="14" max="14" width="9.140625" style="34"/>
    <col min="15" max="15" width="14.140625" style="34" bestFit="1" customWidth="1"/>
    <col min="16" max="16384" width="9.140625" style="34"/>
  </cols>
  <sheetData>
    <row r="1" spans="1:17" ht="24.75">
      <c r="A1" s="750" t="s">
        <v>1050</v>
      </c>
      <c r="B1" s="750"/>
      <c r="C1" s="750"/>
      <c r="D1" s="750"/>
      <c r="E1" s="750"/>
      <c r="F1" s="750"/>
    </row>
    <row r="2" spans="1:17" ht="22.5">
      <c r="A2" s="245" t="s">
        <v>1504</v>
      </c>
      <c r="B2" s="246"/>
      <c r="C2" s="246"/>
      <c r="D2" s="246"/>
      <c r="E2" s="246"/>
      <c r="F2" s="247"/>
      <c r="G2" s="248"/>
      <c r="H2" s="248"/>
    </row>
    <row r="3" spans="1:17" ht="54.75" customHeight="1">
      <c r="A3" s="751" t="s">
        <v>1889</v>
      </c>
      <c r="B3" s="751"/>
      <c r="C3" s="751"/>
      <c r="D3" s="751"/>
      <c r="E3" s="751"/>
      <c r="F3" s="751"/>
    </row>
    <row r="4" spans="1:17" ht="49.5" customHeight="1">
      <c r="A4" s="752" t="s">
        <v>32</v>
      </c>
      <c r="B4" s="752" t="s">
        <v>33</v>
      </c>
      <c r="C4" s="753" t="s">
        <v>1506</v>
      </c>
      <c r="D4" s="753"/>
      <c r="E4" s="754" t="s">
        <v>1507</v>
      </c>
      <c r="F4" s="754"/>
    </row>
    <row r="5" spans="1:17" ht="46.5" customHeight="1">
      <c r="A5" s="752"/>
      <c r="B5" s="752"/>
      <c r="C5" s="249" t="s">
        <v>1508</v>
      </c>
      <c r="D5" s="249" t="s">
        <v>1509</v>
      </c>
      <c r="E5" s="249" t="s">
        <v>1508</v>
      </c>
      <c r="F5" s="249" t="s">
        <v>1509</v>
      </c>
    </row>
    <row r="6" spans="1:17" ht="22.5">
      <c r="A6" s="250">
        <v>1</v>
      </c>
      <c r="B6" s="251" t="s">
        <v>43</v>
      </c>
      <c r="C6" s="252">
        <v>1241</v>
      </c>
      <c r="D6" s="252">
        <v>12281</v>
      </c>
      <c r="E6" s="252">
        <v>1265</v>
      </c>
      <c r="F6" s="252">
        <v>13009</v>
      </c>
    </row>
    <row r="7" spans="1:17" ht="22.5">
      <c r="A7" s="250">
        <v>2</v>
      </c>
      <c r="B7" s="251" t="s">
        <v>44</v>
      </c>
      <c r="C7" s="252">
        <v>88</v>
      </c>
      <c r="D7" s="252">
        <v>110997</v>
      </c>
      <c r="E7" s="252">
        <v>153</v>
      </c>
      <c r="F7" s="252">
        <v>157417</v>
      </c>
    </row>
    <row r="8" spans="1:17" ht="22.5">
      <c r="A8" s="253">
        <v>3</v>
      </c>
      <c r="B8" s="251" t="s">
        <v>45</v>
      </c>
      <c r="C8" s="252">
        <v>61</v>
      </c>
      <c r="D8" s="252">
        <v>9223</v>
      </c>
      <c r="E8" s="252">
        <v>652</v>
      </c>
      <c r="F8" s="252">
        <v>92256</v>
      </c>
      <c r="P8" s="46"/>
      <c r="Q8" s="46"/>
    </row>
    <row r="9" spans="1:17" ht="22.5">
      <c r="A9" s="250">
        <v>4</v>
      </c>
      <c r="B9" s="251" t="s">
        <v>46</v>
      </c>
      <c r="C9" s="252">
        <v>12</v>
      </c>
      <c r="D9" s="252">
        <v>234</v>
      </c>
      <c r="E9" s="252">
        <v>95</v>
      </c>
      <c r="F9" s="252">
        <v>546</v>
      </c>
    </row>
    <row r="10" spans="1:17" ht="22.5">
      <c r="A10" s="250">
        <v>5</v>
      </c>
      <c r="B10" s="251" t="s">
        <v>47</v>
      </c>
      <c r="C10" s="252">
        <v>0</v>
      </c>
      <c r="D10" s="252">
        <v>0</v>
      </c>
      <c r="E10" s="252">
        <v>0</v>
      </c>
      <c r="F10" s="252">
        <v>0</v>
      </c>
    </row>
    <row r="11" spans="1:17" ht="22.5">
      <c r="A11" s="250">
        <v>6</v>
      </c>
      <c r="B11" s="251" t="s">
        <v>48</v>
      </c>
      <c r="C11" s="252">
        <v>169</v>
      </c>
      <c r="D11" s="252">
        <v>239101</v>
      </c>
      <c r="E11" s="252">
        <v>708</v>
      </c>
      <c r="F11" s="252">
        <v>645745</v>
      </c>
    </row>
    <row r="12" spans="1:17" ht="22.5">
      <c r="A12" s="250">
        <v>7</v>
      </c>
      <c r="B12" s="251" t="s">
        <v>49</v>
      </c>
      <c r="C12" s="252">
        <v>8</v>
      </c>
      <c r="D12" s="252">
        <v>2560</v>
      </c>
      <c r="E12" s="252">
        <v>10</v>
      </c>
      <c r="F12" s="252">
        <v>2824</v>
      </c>
    </row>
    <row r="13" spans="1:17" ht="22.5">
      <c r="A13" s="250">
        <v>8</v>
      </c>
      <c r="B13" s="251" t="s">
        <v>50</v>
      </c>
      <c r="C13" s="252">
        <v>0</v>
      </c>
      <c r="D13" s="252">
        <v>0</v>
      </c>
      <c r="E13" s="252">
        <v>0</v>
      </c>
      <c r="F13" s="252">
        <v>0</v>
      </c>
    </row>
    <row r="14" spans="1:17" ht="22.5">
      <c r="A14" s="250">
        <v>9</v>
      </c>
      <c r="B14" s="251" t="s">
        <v>51</v>
      </c>
      <c r="C14" s="252">
        <v>88</v>
      </c>
      <c r="D14" s="252">
        <v>199400</v>
      </c>
      <c r="E14" s="252">
        <v>133</v>
      </c>
      <c r="F14" s="252">
        <v>292100</v>
      </c>
    </row>
    <row r="15" spans="1:17" ht="22.5">
      <c r="A15" s="250">
        <v>10</v>
      </c>
      <c r="B15" s="251" t="s">
        <v>52</v>
      </c>
      <c r="C15" s="252">
        <v>0</v>
      </c>
      <c r="D15" s="252">
        <v>0</v>
      </c>
      <c r="E15" s="252">
        <v>0</v>
      </c>
      <c r="F15" s="252">
        <v>0</v>
      </c>
    </row>
    <row r="16" spans="1:17" ht="22.5">
      <c r="A16" s="250">
        <v>11</v>
      </c>
      <c r="B16" s="251" t="s">
        <v>53</v>
      </c>
      <c r="C16" s="252">
        <v>1</v>
      </c>
      <c r="D16" s="252">
        <v>11.34</v>
      </c>
      <c r="E16" s="252">
        <v>38</v>
      </c>
      <c r="F16" s="252">
        <v>189</v>
      </c>
    </row>
    <row r="17" spans="1:7" ht="22.5">
      <c r="A17" s="250">
        <v>12</v>
      </c>
      <c r="B17" s="251" t="s">
        <v>54</v>
      </c>
      <c r="C17" s="252">
        <v>0</v>
      </c>
      <c r="D17" s="252">
        <v>0</v>
      </c>
      <c r="E17" s="252">
        <v>0</v>
      </c>
      <c r="F17" s="252">
        <v>0</v>
      </c>
    </row>
    <row r="18" spans="1:7" ht="22.5">
      <c r="A18" s="250">
        <v>13</v>
      </c>
      <c r="B18" s="251" t="s">
        <v>55</v>
      </c>
      <c r="C18" s="252">
        <v>0</v>
      </c>
      <c r="D18" s="252">
        <v>0</v>
      </c>
      <c r="E18" s="252">
        <v>52</v>
      </c>
      <c r="F18" s="252">
        <v>31350</v>
      </c>
    </row>
    <row r="19" spans="1:7" ht="22.5">
      <c r="A19" s="250">
        <v>14</v>
      </c>
      <c r="B19" s="251" t="s">
        <v>56</v>
      </c>
      <c r="C19" s="252">
        <v>0</v>
      </c>
      <c r="D19" s="252">
        <v>0</v>
      </c>
      <c r="E19" s="252">
        <v>0</v>
      </c>
      <c r="F19" s="252">
        <v>0</v>
      </c>
    </row>
    <row r="20" spans="1:7" ht="22.5">
      <c r="A20" s="250">
        <v>15</v>
      </c>
      <c r="B20" s="251" t="s">
        <v>57</v>
      </c>
      <c r="C20" s="252">
        <v>0</v>
      </c>
      <c r="D20" s="252">
        <v>0</v>
      </c>
      <c r="E20" s="252">
        <v>53</v>
      </c>
      <c r="F20" s="252">
        <v>781048</v>
      </c>
    </row>
    <row r="21" spans="1:7" ht="22.5">
      <c r="A21" s="250">
        <v>16</v>
      </c>
      <c r="B21" s="251" t="s">
        <v>58</v>
      </c>
      <c r="C21" s="252">
        <v>0</v>
      </c>
      <c r="D21" s="252">
        <v>0</v>
      </c>
      <c r="E21" s="252">
        <v>0</v>
      </c>
      <c r="F21" s="252">
        <v>0</v>
      </c>
    </row>
    <row r="22" spans="1:7" ht="22.5">
      <c r="A22" s="250">
        <v>17</v>
      </c>
      <c r="B22" s="251" t="s">
        <v>59</v>
      </c>
      <c r="C22" s="252">
        <v>0</v>
      </c>
      <c r="D22" s="252">
        <v>0</v>
      </c>
      <c r="E22" s="252">
        <v>8</v>
      </c>
      <c r="F22" s="252">
        <v>2520</v>
      </c>
    </row>
    <row r="23" spans="1:7" ht="22.5">
      <c r="A23" s="250">
        <v>18</v>
      </c>
      <c r="B23" s="251" t="s">
        <v>60</v>
      </c>
      <c r="C23" s="252">
        <v>0</v>
      </c>
      <c r="D23" s="252">
        <v>0</v>
      </c>
      <c r="E23" s="252">
        <v>69</v>
      </c>
      <c r="F23" s="252">
        <v>26369</v>
      </c>
    </row>
    <row r="24" spans="1:7" ht="22.5">
      <c r="A24" s="250">
        <v>19</v>
      </c>
      <c r="B24" s="251" t="s">
        <v>61</v>
      </c>
      <c r="C24" s="252">
        <v>0</v>
      </c>
      <c r="D24" s="252">
        <v>0</v>
      </c>
      <c r="E24" s="252">
        <v>2378</v>
      </c>
      <c r="F24" s="252">
        <v>18791561</v>
      </c>
    </row>
    <row r="25" spans="1:7" ht="22.5">
      <c r="A25" s="250">
        <v>20</v>
      </c>
      <c r="B25" s="251" t="s">
        <v>62</v>
      </c>
      <c r="C25" s="252">
        <v>0</v>
      </c>
      <c r="D25" s="252">
        <v>0</v>
      </c>
      <c r="E25" s="252">
        <v>0</v>
      </c>
      <c r="F25" s="252">
        <v>0</v>
      </c>
    </row>
    <row r="26" spans="1:7" ht="22.5">
      <c r="A26" s="250">
        <v>21</v>
      </c>
      <c r="B26" s="251" t="s">
        <v>63</v>
      </c>
      <c r="C26" s="252">
        <v>0</v>
      </c>
      <c r="D26" s="252">
        <v>0</v>
      </c>
      <c r="E26" s="252">
        <v>0</v>
      </c>
      <c r="F26" s="252">
        <v>0</v>
      </c>
    </row>
    <row r="27" spans="1:7" ht="22.5">
      <c r="A27" s="250">
        <v>22</v>
      </c>
      <c r="B27" s="254" t="s">
        <v>64</v>
      </c>
      <c r="C27" s="252">
        <v>0</v>
      </c>
      <c r="D27" s="252">
        <v>0</v>
      </c>
      <c r="E27" s="252">
        <v>0</v>
      </c>
      <c r="F27" s="252">
        <v>0</v>
      </c>
    </row>
    <row r="28" spans="1:7" ht="22.5">
      <c r="A28" s="250">
        <v>23</v>
      </c>
      <c r="B28" s="254" t="s">
        <v>65</v>
      </c>
      <c r="C28" s="252">
        <v>76</v>
      </c>
      <c r="D28" s="252">
        <v>613</v>
      </c>
      <c r="E28" s="252">
        <v>223</v>
      </c>
      <c r="F28" s="252">
        <v>2019</v>
      </c>
    </row>
    <row r="29" spans="1:7" ht="22.5">
      <c r="A29" s="250">
        <v>24</v>
      </c>
      <c r="B29" s="254" t="s">
        <v>66</v>
      </c>
      <c r="C29" s="252">
        <v>20</v>
      </c>
      <c r="D29" s="252">
        <v>88</v>
      </c>
      <c r="E29" s="252">
        <v>58</v>
      </c>
      <c r="F29" s="255">
        <v>256.81</v>
      </c>
      <c r="G29" s="256"/>
    </row>
    <row r="30" spans="1:7" ht="22.5">
      <c r="A30" s="250">
        <v>25</v>
      </c>
      <c r="B30" s="251" t="s">
        <v>67</v>
      </c>
      <c r="C30" s="252">
        <v>0</v>
      </c>
      <c r="D30" s="252">
        <v>0</v>
      </c>
      <c r="E30" s="252">
        <v>0</v>
      </c>
      <c r="F30" s="252">
        <v>0</v>
      </c>
    </row>
    <row r="31" spans="1:7" ht="22.5">
      <c r="A31" s="250">
        <v>26</v>
      </c>
      <c r="B31" s="254" t="s">
        <v>68</v>
      </c>
      <c r="C31" s="252">
        <v>206</v>
      </c>
      <c r="D31" s="252">
        <v>215965</v>
      </c>
      <c r="E31" s="252">
        <v>240</v>
      </c>
      <c r="F31" s="252">
        <v>230503</v>
      </c>
    </row>
    <row r="32" spans="1:7" ht="22.5">
      <c r="A32" s="250">
        <v>27</v>
      </c>
      <c r="B32" s="254" t="s">
        <v>1510</v>
      </c>
      <c r="C32" s="252">
        <v>0</v>
      </c>
      <c r="D32" s="252">
        <v>0</v>
      </c>
      <c r="E32" s="252">
        <v>0</v>
      </c>
      <c r="F32" s="252">
        <v>0</v>
      </c>
    </row>
    <row r="33" spans="1:6" ht="22.5">
      <c r="A33" s="250">
        <v>28</v>
      </c>
      <c r="B33" s="251" t="s">
        <v>70</v>
      </c>
      <c r="C33" s="252">
        <v>383</v>
      </c>
      <c r="D33" s="252">
        <v>664206</v>
      </c>
      <c r="E33" s="252">
        <v>616</v>
      </c>
      <c r="F33" s="252">
        <v>977887</v>
      </c>
    </row>
    <row r="34" spans="1:6" ht="22.5">
      <c r="A34" s="250">
        <v>29</v>
      </c>
      <c r="B34" s="257" t="s">
        <v>86</v>
      </c>
      <c r="C34" s="252">
        <v>0</v>
      </c>
      <c r="D34" s="252">
        <v>0</v>
      </c>
      <c r="E34" s="252">
        <v>0</v>
      </c>
      <c r="F34" s="252">
        <v>0</v>
      </c>
    </row>
    <row r="35" spans="1:6" ht="22.5">
      <c r="A35" s="250">
        <v>30</v>
      </c>
      <c r="B35" s="258" t="s">
        <v>72</v>
      </c>
      <c r="C35" s="252">
        <v>0</v>
      </c>
      <c r="D35" s="252">
        <v>0</v>
      </c>
      <c r="E35" s="252">
        <v>0</v>
      </c>
      <c r="F35" s="252">
        <v>0</v>
      </c>
    </row>
    <row r="36" spans="1:6" ht="22.5">
      <c r="A36" s="250">
        <v>31</v>
      </c>
      <c r="B36" s="258" t="s">
        <v>73</v>
      </c>
      <c r="C36" s="252">
        <v>0</v>
      </c>
      <c r="D36" s="252">
        <v>0</v>
      </c>
      <c r="E36" s="252">
        <v>1</v>
      </c>
      <c r="F36" s="252">
        <v>10137</v>
      </c>
    </row>
    <row r="37" spans="1:6" ht="22.5">
      <c r="A37" s="250">
        <v>32</v>
      </c>
      <c r="B37" s="258" t="s">
        <v>74</v>
      </c>
      <c r="C37" s="252">
        <v>0</v>
      </c>
      <c r="D37" s="252">
        <v>0</v>
      </c>
      <c r="E37" s="252">
        <v>0</v>
      </c>
      <c r="F37" s="252">
        <v>0</v>
      </c>
    </row>
    <row r="38" spans="1:6" ht="22.5">
      <c r="A38" s="250">
        <v>33</v>
      </c>
      <c r="B38" s="258" t="s">
        <v>75</v>
      </c>
      <c r="C38" s="252">
        <v>0</v>
      </c>
      <c r="D38" s="252">
        <v>0</v>
      </c>
      <c r="E38" s="252">
        <v>0</v>
      </c>
      <c r="F38" s="252">
        <v>0</v>
      </c>
    </row>
    <row r="39" spans="1:6" ht="22.5">
      <c r="A39" s="250">
        <v>34</v>
      </c>
      <c r="B39" s="258" t="s">
        <v>76</v>
      </c>
      <c r="C39" s="252">
        <v>0</v>
      </c>
      <c r="D39" s="252">
        <v>0</v>
      </c>
      <c r="E39" s="252">
        <v>0</v>
      </c>
      <c r="F39" s="252">
        <v>0</v>
      </c>
    </row>
    <row r="40" spans="1:6" ht="22.5">
      <c r="A40" s="250">
        <v>35</v>
      </c>
      <c r="B40" s="258" t="s">
        <v>77</v>
      </c>
      <c r="C40" s="252">
        <v>0</v>
      </c>
      <c r="D40" s="252">
        <v>0</v>
      </c>
      <c r="E40" s="252">
        <v>0</v>
      </c>
      <c r="F40" s="252">
        <v>0</v>
      </c>
    </row>
    <row r="41" spans="1:6" ht="22.5">
      <c r="A41" s="250">
        <v>36</v>
      </c>
      <c r="B41" s="258" t="s">
        <v>78</v>
      </c>
      <c r="C41" s="252">
        <v>0</v>
      </c>
      <c r="D41" s="252">
        <v>0</v>
      </c>
      <c r="E41" s="252">
        <v>0</v>
      </c>
      <c r="F41" s="252">
        <v>0</v>
      </c>
    </row>
    <row r="42" spans="1:6" ht="22.5">
      <c r="A42" s="250">
        <v>37</v>
      </c>
      <c r="B42" s="258" t="s">
        <v>79</v>
      </c>
      <c r="C42" s="252">
        <v>2</v>
      </c>
      <c r="D42" s="252">
        <v>3283</v>
      </c>
      <c r="E42" s="252">
        <v>3</v>
      </c>
      <c r="F42" s="252">
        <v>4303</v>
      </c>
    </row>
    <row r="43" spans="1:6" ht="22.5">
      <c r="A43" s="250">
        <v>38</v>
      </c>
      <c r="B43" s="258" t="s">
        <v>80</v>
      </c>
      <c r="C43" s="252">
        <v>0</v>
      </c>
      <c r="D43" s="252">
        <v>0</v>
      </c>
      <c r="E43" s="252">
        <v>0</v>
      </c>
      <c r="F43" s="252">
        <v>0</v>
      </c>
    </row>
    <row r="44" spans="1:6" ht="22.5">
      <c r="A44" s="250">
        <v>39</v>
      </c>
      <c r="B44" s="258" t="s">
        <v>81</v>
      </c>
      <c r="C44" s="252">
        <v>0</v>
      </c>
      <c r="D44" s="252">
        <v>0</v>
      </c>
      <c r="E44" s="252">
        <v>30</v>
      </c>
      <c r="F44" s="252">
        <v>18157</v>
      </c>
    </row>
    <row r="45" spans="1:6" ht="22.5">
      <c r="A45" s="250">
        <v>40</v>
      </c>
      <c r="B45" s="258" t="s">
        <v>82</v>
      </c>
      <c r="C45" s="252">
        <v>0</v>
      </c>
      <c r="D45" s="252">
        <v>0</v>
      </c>
      <c r="E45" s="252">
        <v>0</v>
      </c>
      <c r="F45" s="252">
        <v>0</v>
      </c>
    </row>
    <row r="46" spans="1:6" ht="22.5">
      <c r="A46" s="250">
        <v>41</v>
      </c>
      <c r="B46" s="257" t="s">
        <v>83</v>
      </c>
      <c r="C46" s="252">
        <v>0</v>
      </c>
      <c r="D46" s="252">
        <v>0</v>
      </c>
      <c r="E46" s="252">
        <v>3</v>
      </c>
      <c r="F46" s="252">
        <v>1246.5</v>
      </c>
    </row>
    <row r="47" spans="1:6" ht="22.5">
      <c r="A47" s="250">
        <v>42</v>
      </c>
      <c r="B47" s="257" t="s">
        <v>84</v>
      </c>
      <c r="C47" s="252">
        <v>0</v>
      </c>
      <c r="D47" s="252">
        <v>0</v>
      </c>
      <c r="E47" s="252">
        <v>0</v>
      </c>
      <c r="F47" s="252">
        <v>0</v>
      </c>
    </row>
    <row r="48" spans="1:6" ht="22.5">
      <c r="A48" s="250">
        <v>43</v>
      </c>
      <c r="B48" s="257" t="s">
        <v>85</v>
      </c>
      <c r="C48" s="252">
        <v>0</v>
      </c>
      <c r="D48" s="252">
        <v>0</v>
      </c>
      <c r="E48" s="252">
        <v>1</v>
      </c>
      <c r="F48" s="252">
        <v>1563.12</v>
      </c>
    </row>
    <row r="49" spans="1:6" ht="22.5">
      <c r="A49" s="250">
        <v>44</v>
      </c>
      <c r="B49" s="257" t="s">
        <v>87</v>
      </c>
      <c r="C49" s="252">
        <v>0</v>
      </c>
      <c r="D49" s="252">
        <v>0</v>
      </c>
      <c r="E49" s="252">
        <v>1</v>
      </c>
      <c r="F49" s="252">
        <v>77.88</v>
      </c>
    </row>
    <row r="50" spans="1:6" ht="22.5">
      <c r="A50" s="250">
        <v>45</v>
      </c>
      <c r="B50" s="258" t="s">
        <v>88</v>
      </c>
      <c r="C50" s="252">
        <v>0</v>
      </c>
      <c r="D50" s="252">
        <v>0</v>
      </c>
      <c r="E50" s="252">
        <v>0</v>
      </c>
      <c r="F50" s="252">
        <v>0</v>
      </c>
    </row>
    <row r="51" spans="1:6" ht="45">
      <c r="A51" s="250">
        <v>46</v>
      </c>
      <c r="B51" s="258" t="s">
        <v>89</v>
      </c>
      <c r="C51" s="252">
        <v>307</v>
      </c>
      <c r="D51" s="252">
        <v>1533</v>
      </c>
      <c r="E51" s="252">
        <v>349</v>
      </c>
      <c r="F51" s="252">
        <v>2227</v>
      </c>
    </row>
    <row r="52" spans="1:6" ht="45">
      <c r="A52" s="250">
        <v>47</v>
      </c>
      <c r="B52" s="258" t="s">
        <v>90</v>
      </c>
      <c r="C52" s="252">
        <v>0</v>
      </c>
      <c r="D52" s="252">
        <v>0</v>
      </c>
      <c r="E52" s="252">
        <v>0</v>
      </c>
      <c r="F52" s="252">
        <v>0</v>
      </c>
    </row>
    <row r="53" spans="1:6" ht="22.5">
      <c r="A53" s="42"/>
      <c r="B53" s="259" t="s">
        <v>91</v>
      </c>
      <c r="C53" s="252">
        <v>2662</v>
      </c>
      <c r="D53" s="252">
        <v>1459495.3399999999</v>
      </c>
      <c r="E53" s="252">
        <v>7139</v>
      </c>
      <c r="F53" s="252">
        <v>22085311.309999999</v>
      </c>
    </row>
  </sheetData>
  <mergeCells count="6">
    <mergeCell ref="A1:F1"/>
    <mergeCell ref="A3:F3"/>
    <mergeCell ref="A4:A5"/>
    <mergeCell ref="B4:B5"/>
    <mergeCell ref="C4:D4"/>
    <mergeCell ref="E4:F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6"/>
  <sheetViews>
    <sheetView topLeftCell="A22" workbookViewId="0">
      <selection activeCell="L11" sqref="L11"/>
    </sheetView>
  </sheetViews>
  <sheetFormatPr defaultRowHeight="19.5"/>
  <cols>
    <col min="1" max="1" width="7.85546875" style="34" customWidth="1"/>
    <col min="2" max="2" width="34" style="45" customWidth="1"/>
    <col min="3" max="3" width="23.5703125" style="46" customWidth="1"/>
    <col min="4" max="4" width="18.28515625" style="46" bestFit="1" customWidth="1"/>
    <col min="5" max="5" width="25" style="46" bestFit="1" customWidth="1"/>
    <col min="6" max="6" width="22.28515625" style="46" customWidth="1"/>
    <col min="7" max="16384" width="9.140625" style="34"/>
  </cols>
  <sheetData>
    <row r="1" spans="1:8" ht="24.75">
      <c r="A1" s="750" t="s">
        <v>1050</v>
      </c>
      <c r="B1" s="750"/>
      <c r="C1" s="750"/>
      <c r="D1" s="750"/>
      <c r="E1" s="750"/>
      <c r="F1" s="750"/>
    </row>
    <row r="2" spans="1:8" ht="22.5">
      <c r="A2" s="755" t="s">
        <v>1504</v>
      </c>
      <c r="B2" s="756"/>
      <c r="C2" s="756"/>
      <c r="D2" s="756"/>
      <c r="E2" s="756"/>
      <c r="F2" s="757"/>
      <c r="G2" s="248"/>
      <c r="H2" s="248"/>
    </row>
    <row r="3" spans="1:8" ht="22.5">
      <c r="A3" s="751" t="s">
        <v>1505</v>
      </c>
      <c r="B3" s="751"/>
      <c r="C3" s="751"/>
      <c r="D3" s="751"/>
      <c r="E3" s="751"/>
      <c r="F3" s="751"/>
    </row>
    <row r="4" spans="1:8" ht="49.5" customHeight="1">
      <c r="A4" s="752" t="s">
        <v>32</v>
      </c>
      <c r="B4" s="752" t="s">
        <v>94</v>
      </c>
      <c r="C4" s="753" t="s">
        <v>1506</v>
      </c>
      <c r="D4" s="753"/>
      <c r="E4" s="754" t="s">
        <v>1507</v>
      </c>
      <c r="F4" s="754"/>
    </row>
    <row r="5" spans="1:8" ht="43.5" customHeight="1">
      <c r="A5" s="752"/>
      <c r="B5" s="752"/>
      <c r="C5" s="249" t="s">
        <v>1508</v>
      </c>
      <c r="D5" s="249" t="s">
        <v>1509</v>
      </c>
      <c r="E5" s="249" t="s">
        <v>1508</v>
      </c>
      <c r="F5" s="249" t="s">
        <v>1509</v>
      </c>
    </row>
    <row r="6" spans="1:8" ht="22.5">
      <c r="A6" s="27">
        <v>1</v>
      </c>
      <c r="B6" s="41" t="s">
        <v>95</v>
      </c>
      <c r="C6" s="25">
        <v>7</v>
      </c>
      <c r="D6" s="25">
        <v>2131</v>
      </c>
      <c r="E6" s="25">
        <v>7</v>
      </c>
      <c r="F6" s="25">
        <v>1826</v>
      </c>
    </row>
    <row r="7" spans="1:8" ht="22.5">
      <c r="A7" s="27">
        <v>2</v>
      </c>
      <c r="B7" s="41" t="s">
        <v>96</v>
      </c>
      <c r="C7" s="25">
        <v>2</v>
      </c>
      <c r="D7" s="25">
        <v>3283</v>
      </c>
      <c r="E7" s="25">
        <v>20</v>
      </c>
      <c r="F7" s="25">
        <v>17174</v>
      </c>
    </row>
    <row r="8" spans="1:8" ht="22.5">
      <c r="A8" s="27">
        <v>3</v>
      </c>
      <c r="B8" s="41" t="s">
        <v>97</v>
      </c>
      <c r="C8" s="25">
        <v>0</v>
      </c>
      <c r="D8" s="25">
        <v>0</v>
      </c>
      <c r="E8" s="25">
        <v>1410</v>
      </c>
      <c r="F8" s="25">
        <v>18320247</v>
      </c>
    </row>
    <row r="9" spans="1:8" ht="22.5">
      <c r="A9" s="27">
        <v>4</v>
      </c>
      <c r="B9" s="41" t="s">
        <v>98</v>
      </c>
      <c r="C9" s="25">
        <v>41</v>
      </c>
      <c r="D9" s="25">
        <v>9666</v>
      </c>
      <c r="E9" s="25">
        <v>53</v>
      </c>
      <c r="F9" s="25">
        <v>15443</v>
      </c>
    </row>
    <row r="10" spans="1:8" ht="22.5">
      <c r="A10" s="27">
        <v>5</v>
      </c>
      <c r="B10" s="41" t="s">
        <v>99</v>
      </c>
      <c r="C10" s="25">
        <v>105</v>
      </c>
      <c r="D10" s="25">
        <v>115270</v>
      </c>
      <c r="E10" s="25">
        <v>447</v>
      </c>
      <c r="F10" s="25">
        <v>1079979.81</v>
      </c>
    </row>
    <row r="11" spans="1:8" ht="22.5">
      <c r="A11" s="27">
        <v>6</v>
      </c>
      <c r="B11" s="41" t="s">
        <v>100</v>
      </c>
      <c r="C11" s="25">
        <v>482</v>
      </c>
      <c r="D11" s="25">
        <v>29261</v>
      </c>
      <c r="E11" s="25">
        <v>1287</v>
      </c>
      <c r="F11" s="25">
        <v>184676</v>
      </c>
    </row>
    <row r="12" spans="1:8" ht="22.5">
      <c r="A12" s="27">
        <v>7</v>
      </c>
      <c r="B12" s="41" t="s">
        <v>101</v>
      </c>
      <c r="C12" s="25">
        <v>363</v>
      </c>
      <c r="D12" s="25">
        <v>4626</v>
      </c>
      <c r="E12" s="25">
        <v>133</v>
      </c>
      <c r="F12" s="25">
        <v>5939</v>
      </c>
    </row>
    <row r="13" spans="1:8" ht="22.5">
      <c r="A13" s="27">
        <v>8</v>
      </c>
      <c r="B13" s="41" t="s">
        <v>102</v>
      </c>
      <c r="C13" s="25">
        <v>5</v>
      </c>
      <c r="D13" s="25">
        <v>608</v>
      </c>
      <c r="E13" s="25">
        <v>37</v>
      </c>
      <c r="F13" s="25">
        <v>9592</v>
      </c>
    </row>
    <row r="14" spans="1:8" ht="22.5">
      <c r="A14" s="27">
        <v>9</v>
      </c>
      <c r="B14" s="41" t="s">
        <v>103</v>
      </c>
      <c r="C14" s="25">
        <v>1</v>
      </c>
      <c r="D14" s="25">
        <v>1400</v>
      </c>
      <c r="E14" s="25">
        <v>14</v>
      </c>
      <c r="F14" s="25">
        <v>18339.88</v>
      </c>
    </row>
    <row r="15" spans="1:8" ht="22.5">
      <c r="A15" s="27">
        <v>10</v>
      </c>
      <c r="B15" s="41" t="s">
        <v>104</v>
      </c>
      <c r="C15" s="25">
        <v>1</v>
      </c>
      <c r="D15" s="25">
        <v>20</v>
      </c>
      <c r="E15" s="25">
        <v>254</v>
      </c>
      <c r="F15" s="25">
        <v>200705</v>
      </c>
    </row>
    <row r="16" spans="1:8" ht="22.5">
      <c r="A16" s="27">
        <v>11</v>
      </c>
      <c r="B16" s="41" t="s">
        <v>105</v>
      </c>
      <c r="C16" s="25">
        <v>2</v>
      </c>
      <c r="D16" s="25">
        <v>210</v>
      </c>
      <c r="E16" s="25">
        <v>15</v>
      </c>
      <c r="F16" s="25">
        <v>2023</v>
      </c>
    </row>
    <row r="17" spans="1:7" ht="22.5">
      <c r="A17" s="27">
        <v>12</v>
      </c>
      <c r="B17" s="41" t="s">
        <v>106</v>
      </c>
      <c r="C17" s="25">
        <v>7</v>
      </c>
      <c r="D17" s="25">
        <v>1223</v>
      </c>
      <c r="E17" s="25">
        <v>8</v>
      </c>
      <c r="F17" s="25">
        <v>1543</v>
      </c>
    </row>
    <row r="18" spans="1:7" ht="22.5">
      <c r="A18" s="27">
        <v>13</v>
      </c>
      <c r="B18" s="41" t="s">
        <v>107</v>
      </c>
      <c r="C18" s="25">
        <v>99</v>
      </c>
      <c r="D18" s="25">
        <v>184981</v>
      </c>
      <c r="E18" s="25">
        <v>129</v>
      </c>
      <c r="F18" s="25">
        <v>202287</v>
      </c>
    </row>
    <row r="19" spans="1:7" ht="22.5">
      <c r="A19" s="27">
        <v>14</v>
      </c>
      <c r="B19" s="41" t="s">
        <v>108</v>
      </c>
      <c r="C19" s="25">
        <v>105</v>
      </c>
      <c r="D19" s="25">
        <v>28067</v>
      </c>
      <c r="E19" s="25">
        <v>274</v>
      </c>
      <c r="F19" s="25">
        <v>38360.1</v>
      </c>
    </row>
    <row r="20" spans="1:7" ht="22.5">
      <c r="A20" s="27">
        <v>15</v>
      </c>
      <c r="B20" s="41" t="s">
        <v>109</v>
      </c>
      <c r="C20" s="25">
        <v>21</v>
      </c>
      <c r="D20" s="25">
        <v>2905</v>
      </c>
      <c r="E20" s="25">
        <v>65</v>
      </c>
      <c r="F20" s="25">
        <v>12250</v>
      </c>
    </row>
    <row r="21" spans="1:7" ht="22.5">
      <c r="A21" s="27">
        <v>16</v>
      </c>
      <c r="B21" s="41" t="s">
        <v>110</v>
      </c>
      <c r="C21" s="25">
        <v>311</v>
      </c>
      <c r="D21" s="25">
        <v>65109.34</v>
      </c>
      <c r="E21" s="25">
        <v>338</v>
      </c>
      <c r="F21" s="25">
        <v>109733.4</v>
      </c>
    </row>
    <row r="22" spans="1:7" ht="22.5">
      <c r="A22" s="27">
        <v>17</v>
      </c>
      <c r="B22" s="41" t="s">
        <v>111</v>
      </c>
      <c r="C22" s="25">
        <v>1</v>
      </c>
      <c r="D22" s="25">
        <v>300</v>
      </c>
      <c r="E22" s="25">
        <v>1</v>
      </c>
      <c r="F22" s="25">
        <v>301</v>
      </c>
    </row>
    <row r="23" spans="1:7" ht="22.5">
      <c r="A23" s="27">
        <v>18</v>
      </c>
      <c r="B23" s="41" t="s">
        <v>112</v>
      </c>
      <c r="C23" s="25">
        <v>48</v>
      </c>
      <c r="D23" s="25">
        <v>15198</v>
      </c>
      <c r="E23" s="25">
        <v>196</v>
      </c>
      <c r="F23" s="25">
        <v>71473</v>
      </c>
    </row>
    <row r="24" spans="1:7" ht="22.5">
      <c r="A24" s="27">
        <v>19</v>
      </c>
      <c r="B24" s="41" t="s">
        <v>113</v>
      </c>
      <c r="C24" s="25">
        <v>0</v>
      </c>
      <c r="D24" s="25">
        <v>0</v>
      </c>
      <c r="E24" s="25">
        <v>2</v>
      </c>
      <c r="F24" s="25">
        <v>42</v>
      </c>
    </row>
    <row r="25" spans="1:7" ht="22.5">
      <c r="A25" s="27">
        <v>20</v>
      </c>
      <c r="B25" s="41" t="s">
        <v>114</v>
      </c>
      <c r="C25" s="25">
        <v>1</v>
      </c>
      <c r="D25" s="25">
        <v>4500</v>
      </c>
      <c r="E25" s="25">
        <v>37</v>
      </c>
      <c r="F25" s="25">
        <v>6897</v>
      </c>
    </row>
    <row r="26" spans="1:7" ht="22.5">
      <c r="A26" s="27">
        <v>21</v>
      </c>
      <c r="B26" s="41" t="s">
        <v>115</v>
      </c>
      <c r="C26" s="25">
        <v>244</v>
      </c>
      <c r="D26" s="25">
        <v>295920</v>
      </c>
      <c r="E26" s="25">
        <v>412</v>
      </c>
      <c r="F26" s="25">
        <v>493025</v>
      </c>
    </row>
    <row r="27" spans="1:7" ht="22.5">
      <c r="A27" s="27">
        <v>22</v>
      </c>
      <c r="B27" s="41" t="s">
        <v>116</v>
      </c>
      <c r="C27" s="25">
        <v>53</v>
      </c>
      <c r="D27" s="25">
        <v>3512</v>
      </c>
      <c r="E27" s="25">
        <v>425</v>
      </c>
      <c r="F27" s="25">
        <v>37274</v>
      </c>
    </row>
    <row r="28" spans="1:7" ht="22.5">
      <c r="A28" s="27">
        <v>23</v>
      </c>
      <c r="B28" s="41" t="s">
        <v>117</v>
      </c>
      <c r="C28" s="25">
        <v>28</v>
      </c>
      <c r="D28" s="25">
        <v>14207</v>
      </c>
      <c r="E28" s="25">
        <v>414</v>
      </c>
      <c r="F28" s="25">
        <v>271595</v>
      </c>
    </row>
    <row r="29" spans="1:7" ht="22.5">
      <c r="A29" s="27">
        <v>24</v>
      </c>
      <c r="B29" s="41" t="s">
        <v>118</v>
      </c>
      <c r="C29" s="25">
        <v>413</v>
      </c>
      <c r="D29" s="25">
        <v>582484</v>
      </c>
      <c r="E29" s="25">
        <v>746</v>
      </c>
      <c r="F29" s="25">
        <v>782960</v>
      </c>
    </row>
    <row r="30" spans="1:7" ht="22.5">
      <c r="A30" s="27">
        <v>25</v>
      </c>
      <c r="B30" s="41" t="s">
        <v>119</v>
      </c>
      <c r="C30" s="25">
        <v>0</v>
      </c>
      <c r="D30" s="25">
        <v>0</v>
      </c>
      <c r="E30" s="25">
        <v>0</v>
      </c>
      <c r="F30" s="25">
        <v>0</v>
      </c>
    </row>
    <row r="31" spans="1:7" ht="22.5">
      <c r="A31" s="27">
        <v>26</v>
      </c>
      <c r="B31" s="41" t="s">
        <v>120</v>
      </c>
      <c r="C31" s="25">
        <v>18</v>
      </c>
      <c r="D31" s="25">
        <v>17052</v>
      </c>
      <c r="E31" s="25">
        <v>77</v>
      </c>
      <c r="F31" s="25">
        <v>79803</v>
      </c>
      <c r="G31" s="260"/>
    </row>
    <row r="32" spans="1:7" ht="22.5">
      <c r="A32" s="27">
        <v>27</v>
      </c>
      <c r="B32" s="41" t="s">
        <v>121</v>
      </c>
      <c r="C32" s="25">
        <v>1</v>
      </c>
      <c r="D32" s="25">
        <v>850</v>
      </c>
      <c r="E32" s="25">
        <v>2</v>
      </c>
      <c r="F32" s="25">
        <v>2413.12</v>
      </c>
    </row>
    <row r="33" spans="1:6" ht="22.5">
      <c r="A33" s="27">
        <v>28</v>
      </c>
      <c r="B33" s="41" t="s">
        <v>122</v>
      </c>
      <c r="C33" s="25">
        <v>0</v>
      </c>
      <c r="D33" s="25">
        <v>0</v>
      </c>
      <c r="E33" s="25">
        <v>35</v>
      </c>
      <c r="F33" s="25">
        <v>5759</v>
      </c>
    </row>
    <row r="34" spans="1:6" ht="22.5">
      <c r="A34" s="27">
        <v>29</v>
      </c>
      <c r="B34" s="41" t="s">
        <v>123</v>
      </c>
      <c r="C34" s="25">
        <v>0</v>
      </c>
      <c r="D34" s="25">
        <v>0</v>
      </c>
      <c r="E34" s="25">
        <v>8</v>
      </c>
      <c r="F34" s="25">
        <v>1380</v>
      </c>
    </row>
    <row r="35" spans="1:6" ht="22.5">
      <c r="A35" s="27">
        <v>30</v>
      </c>
      <c r="B35" s="41" t="s">
        <v>124</v>
      </c>
      <c r="C35" s="25">
        <v>303</v>
      </c>
      <c r="D35" s="25">
        <v>76712</v>
      </c>
      <c r="E35" s="25">
        <v>293</v>
      </c>
      <c r="F35" s="25">
        <v>112271</v>
      </c>
    </row>
    <row r="36" spans="1:6" ht="22.5">
      <c r="A36" s="261"/>
      <c r="B36" s="41" t="s">
        <v>125</v>
      </c>
      <c r="C36" s="25">
        <v>2662</v>
      </c>
      <c r="D36" s="25">
        <v>1459495.3399999999</v>
      </c>
      <c r="E36" s="25">
        <v>7139</v>
      </c>
      <c r="F36" s="25">
        <v>22085311.309999999</v>
      </c>
    </row>
  </sheetData>
  <mergeCells count="7">
    <mergeCell ref="A1:F1"/>
    <mergeCell ref="A2:F2"/>
    <mergeCell ref="A3:F3"/>
    <mergeCell ref="A4:A5"/>
    <mergeCell ref="B4:B5"/>
    <mergeCell ref="C4:D4"/>
    <mergeCell ref="E4:F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9"/>
  <sheetViews>
    <sheetView workbookViewId="0">
      <selection activeCell="K13" sqref="K13"/>
    </sheetView>
  </sheetViews>
  <sheetFormatPr defaultRowHeight="15"/>
  <cols>
    <col min="1" max="1" width="7.42578125" style="644" customWidth="1"/>
    <col min="2" max="2" width="39.28515625" style="644" customWidth="1"/>
    <col min="3" max="3" width="19.140625" style="644" customWidth="1"/>
    <col min="4" max="4" width="27.7109375" style="644" customWidth="1"/>
    <col min="5" max="5" width="15.7109375" style="644" customWidth="1"/>
    <col min="6" max="6" width="16.7109375" style="644" bestFit="1" customWidth="1"/>
    <col min="7" max="7" width="12.85546875" style="644" customWidth="1"/>
    <col min="8" max="8" width="17.5703125" style="644" customWidth="1"/>
    <col min="9" max="16384" width="9.140625" style="644"/>
  </cols>
  <sheetData>
    <row r="1" spans="1:8">
      <c r="B1" s="645" t="s">
        <v>1050</v>
      </c>
    </row>
    <row r="2" spans="1:8">
      <c r="B2" s="764" t="s">
        <v>1865</v>
      </c>
      <c r="C2" s="764"/>
      <c r="D2" s="764"/>
      <c r="E2" s="764"/>
      <c r="F2" s="764"/>
    </row>
    <row r="3" spans="1:8" ht="15.75" customHeight="1">
      <c r="A3" s="765" t="s">
        <v>1158</v>
      </c>
      <c r="B3" s="766" t="s">
        <v>1866</v>
      </c>
      <c r="C3" s="766" t="s">
        <v>1867</v>
      </c>
      <c r="D3" s="766" t="s">
        <v>1868</v>
      </c>
      <c r="E3" s="758" t="s">
        <v>1869</v>
      </c>
      <c r="F3" s="759"/>
      <c r="G3" s="758" t="s">
        <v>1870</v>
      </c>
      <c r="H3" s="759"/>
    </row>
    <row r="4" spans="1:8" ht="15.75" customHeight="1">
      <c r="A4" s="765"/>
      <c r="B4" s="766"/>
      <c r="C4" s="766"/>
      <c r="D4" s="766"/>
      <c r="E4" s="760"/>
      <c r="F4" s="761"/>
      <c r="G4" s="760"/>
      <c r="H4" s="761"/>
    </row>
    <row r="5" spans="1:8" ht="15.75" customHeight="1">
      <c r="A5" s="765"/>
      <c r="B5" s="766"/>
      <c r="C5" s="766"/>
      <c r="D5" s="766"/>
      <c r="E5" s="762"/>
      <c r="F5" s="763"/>
      <c r="G5" s="762"/>
      <c r="H5" s="763"/>
    </row>
    <row r="6" spans="1:8">
      <c r="A6" s="765"/>
      <c r="B6" s="766"/>
      <c r="C6" s="766"/>
      <c r="D6" s="766"/>
      <c r="E6" s="646" t="s">
        <v>1871</v>
      </c>
      <c r="F6" s="646" t="s">
        <v>1872</v>
      </c>
      <c r="G6" s="646" t="s">
        <v>1570</v>
      </c>
      <c r="H6" s="646" t="s">
        <v>1873</v>
      </c>
    </row>
    <row r="7" spans="1:8">
      <c r="A7" s="647"/>
      <c r="B7" s="648" t="s">
        <v>1471</v>
      </c>
      <c r="C7" s="649"/>
      <c r="D7" s="649"/>
      <c r="E7" s="650"/>
      <c r="F7" s="650"/>
      <c r="G7" s="650"/>
      <c r="H7" s="650"/>
    </row>
    <row r="8" spans="1:8">
      <c r="A8" s="647">
        <v>1</v>
      </c>
      <c r="B8" s="651" t="s">
        <v>43</v>
      </c>
      <c r="C8" s="652">
        <v>941</v>
      </c>
      <c r="D8" s="649">
        <v>940</v>
      </c>
      <c r="E8" s="650">
        <v>8876</v>
      </c>
      <c r="F8" s="650">
        <v>33670</v>
      </c>
      <c r="G8" s="653">
        <v>10119</v>
      </c>
      <c r="H8" s="653">
        <v>43616</v>
      </c>
    </row>
    <row r="9" spans="1:8">
      <c r="A9" s="647">
        <v>2</v>
      </c>
      <c r="B9" s="651" t="s">
        <v>44</v>
      </c>
      <c r="C9" s="652">
        <v>510</v>
      </c>
      <c r="D9" s="649">
        <v>185</v>
      </c>
      <c r="E9" s="650">
        <v>1326</v>
      </c>
      <c r="F9" s="650">
        <v>3147</v>
      </c>
      <c r="G9" s="653">
        <v>1083.3800000000001</v>
      </c>
      <c r="H9" s="653">
        <v>3600.5</v>
      </c>
    </row>
    <row r="10" spans="1:8">
      <c r="A10" s="654">
        <v>3</v>
      </c>
      <c r="B10" s="651" t="s">
        <v>45</v>
      </c>
      <c r="C10" s="652">
        <v>753</v>
      </c>
      <c r="D10" s="649">
        <v>553</v>
      </c>
      <c r="E10" s="650">
        <v>460</v>
      </c>
      <c r="F10" s="650">
        <v>6451</v>
      </c>
      <c r="G10" s="653">
        <v>504.40999999999997</v>
      </c>
      <c r="H10" s="653">
        <v>16727.849999999999</v>
      </c>
    </row>
    <row r="11" spans="1:8">
      <c r="A11" s="647">
        <v>4</v>
      </c>
      <c r="B11" s="651" t="s">
        <v>46</v>
      </c>
      <c r="C11" s="652">
        <v>200</v>
      </c>
      <c r="D11" s="649">
        <v>34</v>
      </c>
      <c r="E11" s="650">
        <v>41</v>
      </c>
      <c r="F11" s="650">
        <v>23</v>
      </c>
      <c r="G11" s="653">
        <v>39.58</v>
      </c>
      <c r="H11" s="653">
        <v>11.95</v>
      </c>
    </row>
    <row r="12" spans="1:8">
      <c r="A12" s="647">
        <v>5</v>
      </c>
      <c r="B12" s="651" t="s">
        <v>47</v>
      </c>
      <c r="C12" s="652">
        <v>696</v>
      </c>
      <c r="D12" s="649">
        <v>94</v>
      </c>
      <c r="E12" s="650">
        <v>40</v>
      </c>
      <c r="F12" s="650">
        <v>27</v>
      </c>
      <c r="G12" s="653">
        <v>35.799999999999997</v>
      </c>
      <c r="H12" s="653">
        <v>8.4</v>
      </c>
    </row>
    <row r="13" spans="1:8">
      <c r="A13" s="647">
        <v>6</v>
      </c>
      <c r="B13" s="651" t="s">
        <v>48</v>
      </c>
      <c r="C13" s="652">
        <v>836</v>
      </c>
      <c r="D13" s="649">
        <v>222</v>
      </c>
      <c r="E13" s="650">
        <v>222</v>
      </c>
      <c r="F13" s="650">
        <v>2954</v>
      </c>
      <c r="G13" s="653">
        <v>319</v>
      </c>
      <c r="H13" s="653">
        <v>3002</v>
      </c>
    </row>
    <row r="14" spans="1:8">
      <c r="A14" s="647">
        <v>7</v>
      </c>
      <c r="B14" s="651" t="s">
        <v>49</v>
      </c>
      <c r="C14" s="652">
        <v>544</v>
      </c>
      <c r="D14" s="649">
        <v>522</v>
      </c>
      <c r="E14" s="650">
        <v>628</v>
      </c>
      <c r="F14" s="650">
        <v>5923</v>
      </c>
      <c r="G14" s="653">
        <v>847</v>
      </c>
      <c r="H14" s="653">
        <v>5562</v>
      </c>
    </row>
    <row r="15" spans="1:8">
      <c r="A15" s="647"/>
      <c r="B15" s="648" t="s">
        <v>1474</v>
      </c>
      <c r="C15" s="649"/>
      <c r="D15" s="649"/>
      <c r="E15" s="650">
        <v>0</v>
      </c>
      <c r="F15" s="650"/>
      <c r="G15" s="653">
        <v>0</v>
      </c>
      <c r="H15" s="653"/>
    </row>
    <row r="16" spans="1:8">
      <c r="A16" s="647">
        <v>8</v>
      </c>
      <c r="B16" s="651" t="s">
        <v>50</v>
      </c>
      <c r="C16" s="655">
        <v>56</v>
      </c>
      <c r="D16" s="649">
        <v>0</v>
      </c>
      <c r="E16" s="650">
        <v>0</v>
      </c>
      <c r="F16" s="650">
        <v>0</v>
      </c>
      <c r="G16" s="653">
        <v>0</v>
      </c>
      <c r="H16" s="653">
        <v>0</v>
      </c>
    </row>
    <row r="17" spans="1:8">
      <c r="A17" s="647">
        <v>9</v>
      </c>
      <c r="B17" s="651" t="s">
        <v>1874</v>
      </c>
      <c r="C17" s="655">
        <v>101</v>
      </c>
      <c r="D17" s="649">
        <v>0</v>
      </c>
      <c r="E17" s="650">
        <v>0</v>
      </c>
      <c r="F17" s="650">
        <v>0</v>
      </c>
      <c r="G17" s="653">
        <v>0</v>
      </c>
      <c r="H17" s="653">
        <v>0</v>
      </c>
    </row>
    <row r="18" spans="1:8">
      <c r="A18" s="647">
        <v>10</v>
      </c>
      <c r="B18" s="651" t="s">
        <v>52</v>
      </c>
      <c r="C18" s="655">
        <v>111</v>
      </c>
      <c r="D18" s="649">
        <v>75</v>
      </c>
      <c r="E18" s="650">
        <v>13</v>
      </c>
      <c r="F18" s="650">
        <v>96</v>
      </c>
      <c r="G18" s="653">
        <v>83</v>
      </c>
      <c r="H18" s="653">
        <v>104</v>
      </c>
    </row>
    <row r="19" spans="1:8">
      <c r="A19" s="647">
        <v>11</v>
      </c>
      <c r="B19" s="651" t="s">
        <v>53</v>
      </c>
      <c r="C19" s="655">
        <v>124</v>
      </c>
      <c r="D19" s="649">
        <v>124</v>
      </c>
      <c r="E19" s="650">
        <v>65</v>
      </c>
      <c r="F19" s="650">
        <v>374</v>
      </c>
      <c r="G19" s="653">
        <v>189</v>
      </c>
      <c r="H19" s="653">
        <v>787</v>
      </c>
    </row>
    <row r="20" spans="1:8">
      <c r="A20" s="647">
        <v>12</v>
      </c>
      <c r="B20" s="651" t="s">
        <v>54</v>
      </c>
      <c r="C20" s="655">
        <v>61</v>
      </c>
      <c r="D20" s="649">
        <v>2</v>
      </c>
      <c r="E20" s="650">
        <v>5</v>
      </c>
      <c r="F20" s="650">
        <v>2</v>
      </c>
      <c r="G20" s="653">
        <v>3.9</v>
      </c>
      <c r="H20" s="653">
        <v>1.05</v>
      </c>
    </row>
    <row r="21" spans="1:8">
      <c r="A21" s="647">
        <v>13</v>
      </c>
      <c r="B21" s="651" t="s">
        <v>55</v>
      </c>
      <c r="C21" s="655">
        <v>121</v>
      </c>
      <c r="D21" s="649">
        <v>61</v>
      </c>
      <c r="E21" s="650">
        <v>12</v>
      </c>
      <c r="F21" s="650">
        <v>50</v>
      </c>
      <c r="G21" s="653">
        <v>3.5</v>
      </c>
      <c r="H21" s="653">
        <v>12.2</v>
      </c>
    </row>
    <row r="22" spans="1:8">
      <c r="A22" s="647">
        <v>14</v>
      </c>
      <c r="B22" s="651" t="s">
        <v>56</v>
      </c>
      <c r="C22" s="655">
        <v>61</v>
      </c>
      <c r="D22" s="649">
        <v>30</v>
      </c>
      <c r="E22" s="650">
        <v>470</v>
      </c>
      <c r="F22" s="650">
        <v>714</v>
      </c>
      <c r="G22" s="653">
        <v>986</v>
      </c>
      <c r="H22" s="653">
        <v>1240</v>
      </c>
    </row>
    <row r="23" spans="1:8">
      <c r="A23" s="647">
        <v>15</v>
      </c>
      <c r="B23" s="651" t="s">
        <v>57</v>
      </c>
      <c r="C23" s="655">
        <v>102</v>
      </c>
      <c r="D23" s="656">
        <v>29</v>
      </c>
      <c r="E23" s="650">
        <v>82</v>
      </c>
      <c r="F23" s="656">
        <v>313</v>
      </c>
      <c r="G23" s="653">
        <v>86.16</v>
      </c>
      <c r="H23" s="657">
        <v>363.96</v>
      </c>
    </row>
    <row r="24" spans="1:8">
      <c r="A24" s="647">
        <v>16</v>
      </c>
      <c r="B24" s="651" t="s">
        <v>58</v>
      </c>
      <c r="C24" s="655">
        <v>250</v>
      </c>
      <c r="D24" s="656">
        <v>48</v>
      </c>
      <c r="E24" s="650">
        <v>212</v>
      </c>
      <c r="F24" s="656">
        <v>711</v>
      </c>
      <c r="G24" s="653">
        <v>615.02</v>
      </c>
      <c r="H24" s="657">
        <v>897.9</v>
      </c>
    </row>
    <row r="25" spans="1:8">
      <c r="A25" s="647">
        <v>17</v>
      </c>
      <c r="B25" s="651" t="s">
        <v>59</v>
      </c>
      <c r="C25" s="655">
        <v>47</v>
      </c>
      <c r="D25" s="656">
        <v>48</v>
      </c>
      <c r="E25" s="650">
        <v>63</v>
      </c>
      <c r="F25" s="656">
        <v>185</v>
      </c>
      <c r="G25" s="653">
        <v>70.989999999999995</v>
      </c>
      <c r="H25" s="657">
        <v>515.59</v>
      </c>
    </row>
    <row r="26" spans="1:8">
      <c r="A26" s="647">
        <v>18</v>
      </c>
      <c r="B26" s="651" t="s">
        <v>60</v>
      </c>
      <c r="C26" s="655">
        <v>79</v>
      </c>
      <c r="D26" s="656">
        <v>79</v>
      </c>
      <c r="E26" s="650">
        <v>120</v>
      </c>
      <c r="F26" s="656">
        <v>245</v>
      </c>
      <c r="G26" s="653">
        <v>283</v>
      </c>
      <c r="H26" s="657">
        <v>431</v>
      </c>
    </row>
    <row r="27" spans="1:8">
      <c r="A27" s="647">
        <v>19</v>
      </c>
      <c r="B27" s="651" t="s">
        <v>61</v>
      </c>
      <c r="C27" s="655">
        <v>12</v>
      </c>
      <c r="D27" s="656">
        <v>12</v>
      </c>
      <c r="E27" s="650">
        <v>4</v>
      </c>
      <c r="F27" s="656">
        <v>39</v>
      </c>
      <c r="G27" s="653">
        <v>2.1000000000000001E-2</v>
      </c>
      <c r="H27" s="657">
        <v>1.89</v>
      </c>
    </row>
    <row r="28" spans="1:8">
      <c r="A28" s="647">
        <v>20</v>
      </c>
      <c r="B28" s="651" t="s">
        <v>62</v>
      </c>
      <c r="C28" s="655">
        <v>13</v>
      </c>
      <c r="D28" s="656">
        <v>12</v>
      </c>
      <c r="E28" s="650">
        <v>26</v>
      </c>
      <c r="F28" s="656">
        <v>125</v>
      </c>
      <c r="G28" s="653">
        <v>214</v>
      </c>
      <c r="H28" s="657">
        <v>1875</v>
      </c>
    </row>
    <row r="29" spans="1:8">
      <c r="A29" s="647">
        <v>21</v>
      </c>
      <c r="B29" s="651" t="s">
        <v>63</v>
      </c>
      <c r="C29" s="655">
        <v>8</v>
      </c>
      <c r="D29" s="656">
        <v>8</v>
      </c>
      <c r="E29" s="650">
        <v>29</v>
      </c>
      <c r="F29" s="656">
        <v>55</v>
      </c>
      <c r="G29" s="653">
        <v>6.43</v>
      </c>
      <c r="H29" s="657">
        <v>9.4</v>
      </c>
    </row>
    <row r="30" spans="1:8">
      <c r="A30" s="647">
        <v>22</v>
      </c>
      <c r="B30" s="658" t="s">
        <v>64</v>
      </c>
      <c r="C30" s="655">
        <v>37</v>
      </c>
      <c r="D30" s="656">
        <v>0</v>
      </c>
      <c r="E30" s="650">
        <v>0</v>
      </c>
      <c r="F30" s="656">
        <v>0</v>
      </c>
      <c r="G30" s="653">
        <v>0</v>
      </c>
      <c r="H30" s="657">
        <v>0</v>
      </c>
    </row>
    <row r="31" spans="1:8">
      <c r="A31" s="647">
        <v>23</v>
      </c>
      <c r="B31" s="658" t="s">
        <v>65</v>
      </c>
      <c r="C31" s="655">
        <v>65</v>
      </c>
      <c r="D31" s="656">
        <v>65</v>
      </c>
      <c r="E31" s="650">
        <v>103</v>
      </c>
      <c r="F31" s="656">
        <v>675</v>
      </c>
      <c r="G31" s="653">
        <v>82</v>
      </c>
      <c r="H31" s="657">
        <v>610</v>
      </c>
    </row>
    <row r="32" spans="1:8">
      <c r="A32" s="647">
        <v>24</v>
      </c>
      <c r="B32" s="658" t="s">
        <v>66</v>
      </c>
      <c r="C32" s="655">
        <v>153</v>
      </c>
      <c r="D32" s="656">
        <v>103</v>
      </c>
      <c r="E32" s="650">
        <v>1440</v>
      </c>
      <c r="F32" s="656">
        <v>15386</v>
      </c>
      <c r="G32" s="653">
        <v>1551</v>
      </c>
      <c r="H32" s="657">
        <v>9257</v>
      </c>
    </row>
    <row r="33" spans="1:8">
      <c r="A33" s="647">
        <v>25</v>
      </c>
      <c r="B33" s="651" t="s">
        <v>67</v>
      </c>
      <c r="C33" s="655">
        <v>29</v>
      </c>
      <c r="D33" s="656">
        <v>14</v>
      </c>
      <c r="E33" s="650">
        <v>31</v>
      </c>
      <c r="F33" s="656">
        <v>354</v>
      </c>
      <c r="G33" s="653">
        <v>91</v>
      </c>
      <c r="H33" s="657">
        <v>258</v>
      </c>
    </row>
    <row r="34" spans="1:8">
      <c r="A34" s="647">
        <v>26</v>
      </c>
      <c r="B34" s="658" t="s">
        <v>68</v>
      </c>
      <c r="C34" s="655">
        <v>82</v>
      </c>
      <c r="D34" s="656">
        <v>0</v>
      </c>
      <c r="E34" s="650">
        <v>0</v>
      </c>
      <c r="F34" s="656">
        <v>0</v>
      </c>
      <c r="G34" s="653">
        <v>0</v>
      </c>
      <c r="H34" s="657">
        <v>0</v>
      </c>
    </row>
    <row r="35" spans="1:8">
      <c r="A35" s="647">
        <v>27</v>
      </c>
      <c r="B35" s="658" t="s">
        <v>1875</v>
      </c>
      <c r="C35" s="655">
        <v>6</v>
      </c>
      <c r="D35" s="656">
        <v>0</v>
      </c>
      <c r="E35" s="650">
        <v>0</v>
      </c>
      <c r="F35" s="656">
        <v>0</v>
      </c>
      <c r="G35" s="653">
        <v>0</v>
      </c>
      <c r="H35" s="657">
        <v>0</v>
      </c>
    </row>
    <row r="36" spans="1:8">
      <c r="A36" s="647"/>
      <c r="B36" s="648" t="s">
        <v>1876</v>
      </c>
      <c r="C36" s="656"/>
      <c r="D36" s="656"/>
      <c r="E36" s="650">
        <v>0</v>
      </c>
      <c r="F36" s="656"/>
      <c r="G36" s="653">
        <v>0</v>
      </c>
      <c r="H36" s="657"/>
    </row>
    <row r="37" spans="1:8">
      <c r="A37" s="647">
        <v>28</v>
      </c>
      <c r="B37" s="651" t="s">
        <v>70</v>
      </c>
      <c r="C37" s="655">
        <v>428</v>
      </c>
      <c r="D37" s="656">
        <v>402</v>
      </c>
      <c r="E37" s="650">
        <v>157</v>
      </c>
      <c r="F37" s="656">
        <v>606</v>
      </c>
      <c r="G37" s="653">
        <v>398.32</v>
      </c>
      <c r="H37" s="657">
        <v>1325.55</v>
      </c>
    </row>
    <row r="38" spans="1:8">
      <c r="A38" s="647">
        <v>29</v>
      </c>
      <c r="B38" s="658" t="s">
        <v>86</v>
      </c>
      <c r="C38" s="655">
        <v>153</v>
      </c>
      <c r="D38" s="656">
        <v>153</v>
      </c>
      <c r="E38" s="650">
        <v>41</v>
      </c>
      <c r="F38" s="656">
        <v>212</v>
      </c>
      <c r="G38" s="653">
        <v>183.05</v>
      </c>
      <c r="H38" s="657">
        <v>1579.67</v>
      </c>
    </row>
    <row r="39" spans="1:8">
      <c r="A39" s="647">
        <v>30</v>
      </c>
      <c r="B39" s="651" t="s">
        <v>72</v>
      </c>
      <c r="C39" s="655">
        <v>16</v>
      </c>
      <c r="D39" s="656">
        <v>0</v>
      </c>
      <c r="E39" s="650">
        <v>0</v>
      </c>
      <c r="F39" s="656">
        <v>0</v>
      </c>
      <c r="G39" s="653">
        <v>0</v>
      </c>
      <c r="H39" s="657">
        <v>0</v>
      </c>
    </row>
    <row r="40" spans="1:8">
      <c r="A40" s="647">
        <v>31</v>
      </c>
      <c r="B40" s="651" t="s">
        <v>73</v>
      </c>
      <c r="C40" s="655">
        <v>26</v>
      </c>
      <c r="D40" s="656">
        <v>8</v>
      </c>
      <c r="E40" s="650">
        <v>17</v>
      </c>
      <c r="F40" s="656">
        <v>3</v>
      </c>
      <c r="G40" s="653">
        <v>27.91</v>
      </c>
      <c r="H40" s="657">
        <v>0.63</v>
      </c>
    </row>
    <row r="41" spans="1:8">
      <c r="A41" s="647">
        <v>32</v>
      </c>
      <c r="B41" s="651" t="s">
        <v>1877</v>
      </c>
      <c r="C41" s="655">
        <v>12</v>
      </c>
      <c r="D41" s="656">
        <v>0</v>
      </c>
      <c r="E41" s="650">
        <v>0</v>
      </c>
      <c r="F41" s="656">
        <v>0</v>
      </c>
      <c r="G41" s="653">
        <v>0</v>
      </c>
      <c r="H41" s="657">
        <v>0</v>
      </c>
    </row>
    <row r="42" spans="1:8">
      <c r="A42" s="647">
        <v>33</v>
      </c>
      <c r="B42" s="651" t="s">
        <v>1076</v>
      </c>
      <c r="C42" s="655">
        <v>101</v>
      </c>
      <c r="D42" s="656">
        <v>0</v>
      </c>
      <c r="E42" s="650">
        <v>0</v>
      </c>
      <c r="F42" s="656">
        <v>0</v>
      </c>
      <c r="G42" s="653">
        <v>0</v>
      </c>
      <c r="H42" s="657">
        <v>0</v>
      </c>
    </row>
    <row r="43" spans="1:8">
      <c r="A43" s="647">
        <v>34</v>
      </c>
      <c r="B43" s="651" t="s">
        <v>76</v>
      </c>
      <c r="C43" s="655">
        <v>6</v>
      </c>
      <c r="D43" s="656">
        <v>0</v>
      </c>
      <c r="E43" s="650">
        <v>0</v>
      </c>
      <c r="F43" s="656">
        <v>0</v>
      </c>
      <c r="G43" s="653">
        <v>0</v>
      </c>
      <c r="H43" s="657">
        <v>0</v>
      </c>
    </row>
    <row r="44" spans="1:8">
      <c r="A44" s="647">
        <v>35</v>
      </c>
      <c r="B44" s="651" t="s">
        <v>77</v>
      </c>
      <c r="C44" s="655">
        <v>44</v>
      </c>
      <c r="D44" s="656">
        <v>0</v>
      </c>
      <c r="E44" s="650">
        <v>0</v>
      </c>
      <c r="F44" s="656">
        <v>0</v>
      </c>
      <c r="G44" s="653">
        <v>0</v>
      </c>
      <c r="H44" s="657">
        <v>0</v>
      </c>
    </row>
    <row r="45" spans="1:8">
      <c r="A45" s="647">
        <v>36</v>
      </c>
      <c r="B45" s="651" t="s">
        <v>78</v>
      </c>
      <c r="C45" s="655">
        <v>39</v>
      </c>
      <c r="D45" s="656">
        <v>0</v>
      </c>
      <c r="E45" s="650">
        <v>0</v>
      </c>
      <c r="F45" s="656">
        <v>0</v>
      </c>
      <c r="G45" s="653">
        <v>0</v>
      </c>
      <c r="H45" s="657">
        <v>0</v>
      </c>
    </row>
    <row r="46" spans="1:8">
      <c r="A46" s="647">
        <v>37</v>
      </c>
      <c r="B46" s="651" t="s">
        <v>79</v>
      </c>
      <c r="C46" s="655">
        <v>22</v>
      </c>
      <c r="D46" s="656">
        <v>0</v>
      </c>
      <c r="E46" s="650">
        <v>0</v>
      </c>
      <c r="F46" s="656">
        <v>0</v>
      </c>
      <c r="G46" s="653">
        <v>0</v>
      </c>
      <c r="H46" s="657">
        <v>0</v>
      </c>
    </row>
    <row r="47" spans="1:8">
      <c r="A47" s="647">
        <v>38</v>
      </c>
      <c r="B47" s="651" t="s">
        <v>80</v>
      </c>
      <c r="C47" s="655">
        <v>45</v>
      </c>
      <c r="D47" s="656">
        <v>0</v>
      </c>
      <c r="E47" s="650">
        <v>0</v>
      </c>
      <c r="F47" s="656">
        <v>0</v>
      </c>
      <c r="G47" s="653">
        <v>0</v>
      </c>
      <c r="H47" s="657">
        <v>0</v>
      </c>
    </row>
    <row r="48" spans="1:8">
      <c r="A48" s="647">
        <v>39</v>
      </c>
      <c r="B48" s="651" t="s">
        <v>81</v>
      </c>
      <c r="C48" s="655">
        <v>14</v>
      </c>
      <c r="D48" s="656">
        <v>0</v>
      </c>
      <c r="E48" s="650">
        <v>0</v>
      </c>
      <c r="F48" s="656">
        <v>0</v>
      </c>
      <c r="G48" s="653">
        <v>0</v>
      </c>
      <c r="H48" s="657">
        <v>0</v>
      </c>
    </row>
    <row r="49" spans="1:8">
      <c r="A49" s="647">
        <v>40</v>
      </c>
      <c r="B49" s="651" t="s">
        <v>1878</v>
      </c>
      <c r="C49" s="655">
        <v>234</v>
      </c>
      <c r="D49" s="656">
        <v>0</v>
      </c>
      <c r="E49" s="650">
        <v>0</v>
      </c>
      <c r="F49" s="656">
        <v>0</v>
      </c>
      <c r="G49" s="653">
        <v>0</v>
      </c>
      <c r="H49" s="657">
        <v>0</v>
      </c>
    </row>
    <row r="50" spans="1:8">
      <c r="A50" s="647">
        <v>41</v>
      </c>
      <c r="B50" s="658" t="s">
        <v>83</v>
      </c>
      <c r="C50" s="655">
        <v>226</v>
      </c>
      <c r="D50" s="656">
        <v>0</v>
      </c>
      <c r="E50" s="650">
        <v>0</v>
      </c>
      <c r="F50" s="656">
        <v>0</v>
      </c>
      <c r="G50" s="653">
        <v>0</v>
      </c>
      <c r="H50" s="657">
        <v>0</v>
      </c>
    </row>
    <row r="51" spans="1:8">
      <c r="A51" s="647">
        <v>42</v>
      </c>
      <c r="B51" s="658" t="s">
        <v>1879</v>
      </c>
      <c r="C51" s="655">
        <v>148</v>
      </c>
      <c r="D51" s="656">
        <v>0</v>
      </c>
      <c r="E51" s="650">
        <v>0</v>
      </c>
      <c r="F51" s="656">
        <v>0</v>
      </c>
      <c r="G51" s="653">
        <v>0</v>
      </c>
      <c r="H51" s="657">
        <v>0</v>
      </c>
    </row>
    <row r="52" spans="1:8">
      <c r="A52" s="647">
        <v>43</v>
      </c>
      <c r="B52" s="658" t="s">
        <v>1880</v>
      </c>
      <c r="C52" s="655">
        <v>27</v>
      </c>
      <c r="D52" s="656">
        <v>0</v>
      </c>
      <c r="E52" s="650">
        <v>0</v>
      </c>
      <c r="F52" s="656">
        <v>0</v>
      </c>
      <c r="G52" s="653">
        <v>0</v>
      </c>
      <c r="H52" s="657">
        <v>0</v>
      </c>
    </row>
    <row r="53" spans="1:8">
      <c r="A53" s="647">
        <v>44</v>
      </c>
      <c r="B53" s="658" t="s">
        <v>1881</v>
      </c>
      <c r="C53" s="655">
        <v>21</v>
      </c>
      <c r="D53" s="656">
        <v>0</v>
      </c>
      <c r="E53" s="650">
        <v>0</v>
      </c>
      <c r="F53" s="656">
        <v>0</v>
      </c>
      <c r="G53" s="653">
        <v>0</v>
      </c>
      <c r="H53" s="657">
        <v>0</v>
      </c>
    </row>
    <row r="54" spans="1:8">
      <c r="A54" s="647"/>
      <c r="B54" s="648" t="s">
        <v>153</v>
      </c>
      <c r="C54" s="656"/>
      <c r="D54" s="656"/>
      <c r="E54" s="650">
        <v>0</v>
      </c>
      <c r="F54" s="656"/>
      <c r="G54" s="653">
        <v>0</v>
      </c>
      <c r="H54" s="657"/>
    </row>
    <row r="55" spans="1:8">
      <c r="A55" s="647">
        <v>45</v>
      </c>
      <c r="B55" s="651" t="s">
        <v>88</v>
      </c>
      <c r="C55" s="655">
        <v>464</v>
      </c>
      <c r="D55" s="656">
        <v>81</v>
      </c>
      <c r="E55" s="650">
        <v>16</v>
      </c>
      <c r="F55" s="656">
        <v>3</v>
      </c>
      <c r="G55" s="653">
        <v>17.739999999999998</v>
      </c>
      <c r="H55" s="657">
        <v>3.18</v>
      </c>
    </row>
    <row r="56" spans="1:8">
      <c r="A56" s="647">
        <v>46</v>
      </c>
      <c r="B56" s="651" t="s">
        <v>89</v>
      </c>
      <c r="C56" s="655">
        <v>590</v>
      </c>
      <c r="D56" s="656">
        <v>590</v>
      </c>
      <c r="E56" s="650">
        <v>953</v>
      </c>
      <c r="F56" s="656">
        <v>138</v>
      </c>
      <c r="G56" s="653">
        <v>475</v>
      </c>
      <c r="H56" s="657">
        <v>70</v>
      </c>
    </row>
    <row r="57" spans="1:8">
      <c r="A57" s="647">
        <v>47</v>
      </c>
      <c r="B57" s="651" t="s">
        <v>90</v>
      </c>
      <c r="C57" s="655">
        <v>645</v>
      </c>
      <c r="D57" s="656">
        <v>335</v>
      </c>
      <c r="E57" s="650">
        <v>1987</v>
      </c>
      <c r="F57" s="656">
        <v>3438</v>
      </c>
      <c r="G57" s="653">
        <v>2082.29</v>
      </c>
      <c r="H57" s="657">
        <v>4477.8</v>
      </c>
    </row>
    <row r="58" spans="1:8">
      <c r="A58" s="656"/>
      <c r="B58" s="656"/>
      <c r="C58" s="656">
        <v>9259</v>
      </c>
      <c r="D58" s="656">
        <v>4829</v>
      </c>
      <c r="E58" s="650">
        <v>17439</v>
      </c>
      <c r="F58" s="656">
        <v>75919</v>
      </c>
      <c r="G58" s="653">
        <v>20397.500999999997</v>
      </c>
      <c r="H58" s="657">
        <v>96349.51999999999</v>
      </c>
    </row>
    <row r="59" spans="1:8">
      <c r="B59" s="644" t="s">
        <v>1882</v>
      </c>
    </row>
  </sheetData>
  <mergeCells count="7">
    <mergeCell ref="G3:H5"/>
    <mergeCell ref="B2:F2"/>
    <mergeCell ref="A3:A6"/>
    <mergeCell ref="B3:B6"/>
    <mergeCell ref="C3:C6"/>
    <mergeCell ref="D3:D6"/>
    <mergeCell ref="E3:F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128"/>
  <sheetViews>
    <sheetView topLeftCell="L61" workbookViewId="0">
      <selection activeCell="Y80" sqref="Y80"/>
    </sheetView>
  </sheetViews>
  <sheetFormatPr defaultRowHeight="15.75"/>
  <cols>
    <col min="1" max="1" width="6.5703125" style="283" customWidth="1"/>
    <col min="2" max="2" width="37" style="283" customWidth="1"/>
    <col min="3" max="3" width="3.7109375" style="262" customWidth="1"/>
    <col min="4" max="4" width="10" style="262" customWidth="1"/>
    <col min="5" max="5" width="8" style="262" customWidth="1"/>
    <col min="6" max="6" width="8.28515625" style="262" customWidth="1"/>
    <col min="7" max="7" width="9.7109375" style="262" customWidth="1"/>
    <col min="8" max="8" width="14" style="262" customWidth="1"/>
    <col min="9" max="9" width="13.140625" style="262" customWidth="1"/>
    <col min="10" max="10" width="15.42578125" style="262" customWidth="1"/>
    <col min="11" max="11" width="14.28515625" style="262" customWidth="1"/>
    <col min="12" max="12" width="15.42578125" style="262" bestFit="1" customWidth="1"/>
    <col min="13" max="13" width="16.85546875" style="262" customWidth="1"/>
    <col min="14" max="14" width="8.42578125" style="262" customWidth="1"/>
    <col min="15" max="15" width="35.5703125" style="262" customWidth="1"/>
    <col min="16" max="16" width="15.5703125" style="262" customWidth="1"/>
    <col min="17" max="18" width="13.85546875" style="262" customWidth="1"/>
    <col min="19" max="19" width="15.42578125" style="262" customWidth="1"/>
    <col min="20" max="20" width="14.7109375" style="262" customWidth="1"/>
    <col min="21" max="21" width="10.42578125" style="262" bestFit="1" customWidth="1"/>
    <col min="22" max="22" width="15.7109375" style="262" customWidth="1"/>
    <col min="23" max="23" width="9.7109375" style="262" customWidth="1"/>
    <col min="24" max="25" width="10" style="262" customWidth="1"/>
    <col min="26" max="16384" width="9.140625" style="262"/>
  </cols>
  <sheetData>
    <row r="1" spans="1:25">
      <c r="A1" s="773" t="s">
        <v>1511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 t="s">
        <v>1511</v>
      </c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</row>
    <row r="2" spans="1:25">
      <c r="A2" s="773" t="s">
        <v>1512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 t="s">
        <v>1513</v>
      </c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</row>
    <row r="3" spans="1:25" ht="32.25" customHeight="1">
      <c r="A3" s="769" t="s">
        <v>1514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80" t="s">
        <v>1515</v>
      </c>
      <c r="O3" s="780"/>
      <c r="P3" s="780"/>
      <c r="Q3" s="780"/>
      <c r="R3" s="780"/>
      <c r="S3" s="780"/>
      <c r="T3" s="780"/>
      <c r="U3" s="780"/>
      <c r="V3" s="780"/>
      <c r="W3" s="780"/>
      <c r="X3" s="780"/>
      <c r="Y3" s="780"/>
    </row>
    <row r="4" spans="1:25">
      <c r="A4" s="263" t="s">
        <v>1516</v>
      </c>
      <c r="B4" s="772" t="s">
        <v>1517</v>
      </c>
      <c r="C4" s="264"/>
      <c r="D4" s="771" t="s">
        <v>1518</v>
      </c>
      <c r="E4" s="771"/>
      <c r="F4" s="771"/>
      <c r="G4" s="771"/>
      <c r="H4" s="771"/>
      <c r="I4" s="774" t="s">
        <v>1519</v>
      </c>
      <c r="J4" s="774"/>
      <c r="K4" s="774"/>
      <c r="L4" s="774"/>
      <c r="M4" s="774"/>
      <c r="N4" s="263" t="s">
        <v>1516</v>
      </c>
      <c r="O4" s="772" t="s">
        <v>1517</v>
      </c>
      <c r="P4" s="771" t="s">
        <v>1520</v>
      </c>
      <c r="Q4" s="771"/>
      <c r="R4" s="771"/>
      <c r="S4" s="771"/>
      <c r="T4" s="771"/>
      <c r="U4" s="771" t="s">
        <v>1521</v>
      </c>
      <c r="V4" s="771"/>
      <c r="W4" s="771"/>
      <c r="X4" s="771"/>
      <c r="Y4" s="771"/>
    </row>
    <row r="5" spans="1:25">
      <c r="A5" s="263" t="s">
        <v>1522</v>
      </c>
      <c r="B5" s="772"/>
      <c r="C5" s="264"/>
      <c r="D5" s="265" t="s">
        <v>1523</v>
      </c>
      <c r="E5" s="265" t="s">
        <v>1524</v>
      </c>
      <c r="F5" s="265" t="s">
        <v>1525</v>
      </c>
      <c r="G5" s="266" t="s">
        <v>1526</v>
      </c>
      <c r="H5" s="267" t="s">
        <v>1527</v>
      </c>
      <c r="I5" s="775" t="s">
        <v>1528</v>
      </c>
      <c r="J5" s="776"/>
      <c r="K5" s="776"/>
      <c r="L5" s="776"/>
      <c r="M5" s="777"/>
      <c r="N5" s="268" t="s">
        <v>1522</v>
      </c>
      <c r="O5" s="772"/>
      <c r="P5" s="767" t="s">
        <v>1529</v>
      </c>
      <c r="Q5" s="768"/>
      <c r="R5" s="768"/>
      <c r="S5" s="768"/>
      <c r="T5" s="768"/>
      <c r="U5" s="767" t="s">
        <v>1529</v>
      </c>
      <c r="V5" s="768"/>
      <c r="W5" s="768"/>
      <c r="X5" s="768"/>
      <c r="Y5" s="768"/>
    </row>
    <row r="6" spans="1:25">
      <c r="A6" s="263" t="s">
        <v>1470</v>
      </c>
      <c r="B6" s="263" t="s">
        <v>1471</v>
      </c>
      <c r="C6" s="269"/>
      <c r="D6" s="270"/>
      <c r="E6" s="270"/>
      <c r="F6" s="270"/>
      <c r="G6" s="270"/>
      <c r="H6" s="271"/>
      <c r="I6" s="272" t="s">
        <v>1530</v>
      </c>
      <c r="J6" s="273" t="s">
        <v>1531</v>
      </c>
      <c r="K6" s="272" t="s">
        <v>1532</v>
      </c>
      <c r="L6" s="272" t="s">
        <v>1526</v>
      </c>
      <c r="M6" s="274" t="s">
        <v>125</v>
      </c>
      <c r="N6" s="263" t="s">
        <v>1470</v>
      </c>
      <c r="O6" s="263" t="s">
        <v>1471</v>
      </c>
      <c r="P6" s="274" t="s">
        <v>1530</v>
      </c>
      <c r="Q6" s="265" t="s">
        <v>1531</v>
      </c>
      <c r="R6" s="274" t="s">
        <v>1532</v>
      </c>
      <c r="S6" s="274" t="s">
        <v>1526</v>
      </c>
      <c r="T6" s="274" t="s">
        <v>125</v>
      </c>
      <c r="U6" s="274" t="s">
        <v>1530</v>
      </c>
      <c r="V6" s="265" t="s">
        <v>1531</v>
      </c>
      <c r="W6" s="274" t="s">
        <v>1532</v>
      </c>
      <c r="X6" s="274" t="s">
        <v>1526</v>
      </c>
      <c r="Y6" s="274" t="s">
        <v>125</v>
      </c>
    </row>
    <row r="7" spans="1:25">
      <c r="A7" s="275">
        <v>1</v>
      </c>
      <c r="B7" s="276" t="s">
        <v>43</v>
      </c>
      <c r="C7" s="269"/>
      <c r="D7" s="277">
        <v>438</v>
      </c>
      <c r="E7" s="277">
        <v>185</v>
      </c>
      <c r="F7" s="277">
        <v>164</v>
      </c>
      <c r="G7" s="277">
        <v>163</v>
      </c>
      <c r="H7" s="277">
        <v>950</v>
      </c>
      <c r="I7" s="278">
        <v>776000</v>
      </c>
      <c r="J7" s="278">
        <v>814100</v>
      </c>
      <c r="K7" s="278">
        <v>1506800</v>
      </c>
      <c r="L7" s="278">
        <v>4800100</v>
      </c>
      <c r="M7" s="278">
        <v>7897000</v>
      </c>
      <c r="N7" s="275">
        <v>1</v>
      </c>
      <c r="O7" s="276" t="s">
        <v>43</v>
      </c>
      <c r="P7" s="279">
        <v>841000</v>
      </c>
      <c r="Q7" s="279">
        <v>816600</v>
      </c>
      <c r="R7" s="279">
        <v>947400</v>
      </c>
      <c r="S7" s="279">
        <v>2902000</v>
      </c>
      <c r="T7" s="279">
        <v>5507000</v>
      </c>
      <c r="U7" s="279">
        <v>108.3762886597938</v>
      </c>
      <c r="V7" s="279">
        <v>100.30708758137821</v>
      </c>
      <c r="W7" s="279">
        <v>62.874966817095832</v>
      </c>
      <c r="X7" s="279">
        <v>60.457073810962271</v>
      </c>
      <c r="Y7" s="279">
        <v>69.735342535139921</v>
      </c>
    </row>
    <row r="8" spans="1:25">
      <c r="A8" s="275">
        <v>2</v>
      </c>
      <c r="B8" s="276" t="s">
        <v>44</v>
      </c>
      <c r="C8" s="269"/>
      <c r="D8" s="277">
        <v>193</v>
      </c>
      <c r="E8" s="277">
        <v>140</v>
      </c>
      <c r="F8" s="277">
        <v>87</v>
      </c>
      <c r="G8" s="277">
        <v>82</v>
      </c>
      <c r="H8" s="277">
        <v>502</v>
      </c>
      <c r="I8" s="278">
        <v>389712</v>
      </c>
      <c r="J8" s="278">
        <v>534630</v>
      </c>
      <c r="K8" s="278">
        <v>857718</v>
      </c>
      <c r="L8" s="278">
        <v>1852529</v>
      </c>
      <c r="M8" s="278">
        <v>3634589</v>
      </c>
      <c r="N8" s="275">
        <v>2</v>
      </c>
      <c r="O8" s="276" t="s">
        <v>44</v>
      </c>
      <c r="P8" s="279">
        <v>299966</v>
      </c>
      <c r="Q8" s="279">
        <v>438384</v>
      </c>
      <c r="R8" s="279">
        <v>502012</v>
      </c>
      <c r="S8" s="279">
        <v>1293204</v>
      </c>
      <c r="T8" s="279">
        <v>2533566</v>
      </c>
      <c r="U8" s="279">
        <v>76.971199244570357</v>
      </c>
      <c r="V8" s="279">
        <v>81.997643229897307</v>
      </c>
      <c r="W8" s="279">
        <v>58.528793845996006</v>
      </c>
      <c r="X8" s="279">
        <v>69.807490193135976</v>
      </c>
      <c r="Y8" s="279">
        <v>69.707083799571294</v>
      </c>
    </row>
    <row r="9" spans="1:25">
      <c r="A9" s="275">
        <v>3</v>
      </c>
      <c r="B9" s="276" t="s">
        <v>45</v>
      </c>
      <c r="C9" s="269"/>
      <c r="D9" s="277">
        <v>325</v>
      </c>
      <c r="E9" s="277">
        <v>201</v>
      </c>
      <c r="F9" s="277">
        <v>146</v>
      </c>
      <c r="G9" s="277">
        <v>101</v>
      </c>
      <c r="H9" s="277">
        <v>773</v>
      </c>
      <c r="I9" s="278">
        <v>618785</v>
      </c>
      <c r="J9" s="278">
        <v>688816</v>
      </c>
      <c r="K9" s="278">
        <v>1170355</v>
      </c>
      <c r="L9" s="278">
        <v>2275927</v>
      </c>
      <c r="M9" s="278">
        <v>4753883</v>
      </c>
      <c r="N9" s="275">
        <v>3</v>
      </c>
      <c r="O9" s="276" t="s">
        <v>45</v>
      </c>
      <c r="P9" s="279">
        <v>725822</v>
      </c>
      <c r="Q9" s="279">
        <v>580444</v>
      </c>
      <c r="R9" s="279">
        <v>704601</v>
      </c>
      <c r="S9" s="279">
        <v>929089</v>
      </c>
      <c r="T9" s="279">
        <v>2939956</v>
      </c>
      <c r="U9" s="279">
        <v>117.29793062210622</v>
      </c>
      <c r="V9" s="279">
        <v>84.266915983368563</v>
      </c>
      <c r="W9" s="279">
        <v>60.204040654331379</v>
      </c>
      <c r="X9" s="279">
        <v>40.822442899091229</v>
      </c>
      <c r="Y9" s="279">
        <v>61.843255292568202</v>
      </c>
    </row>
    <row r="10" spans="1:25">
      <c r="A10" s="275">
        <v>4</v>
      </c>
      <c r="B10" s="276" t="s">
        <v>46</v>
      </c>
      <c r="C10" s="269"/>
      <c r="D10" s="277">
        <v>62</v>
      </c>
      <c r="E10" s="277">
        <v>52</v>
      </c>
      <c r="F10" s="277">
        <v>53</v>
      </c>
      <c r="G10" s="277">
        <v>39</v>
      </c>
      <c r="H10" s="277">
        <v>206</v>
      </c>
      <c r="I10" s="278">
        <v>76854</v>
      </c>
      <c r="J10" s="278">
        <v>207294</v>
      </c>
      <c r="K10" s="278">
        <v>357652</v>
      </c>
      <c r="L10" s="278">
        <v>305606</v>
      </c>
      <c r="M10" s="278">
        <v>947406</v>
      </c>
      <c r="N10" s="275">
        <v>4</v>
      </c>
      <c r="O10" s="276" t="s">
        <v>46</v>
      </c>
      <c r="P10" s="279">
        <v>149509</v>
      </c>
      <c r="Q10" s="279">
        <v>160458</v>
      </c>
      <c r="R10" s="279">
        <v>168916</v>
      </c>
      <c r="S10" s="279">
        <v>329190</v>
      </c>
      <c r="T10" s="279">
        <v>808073</v>
      </c>
      <c r="U10" s="279">
        <v>194.53639368152602</v>
      </c>
      <c r="V10" s="279">
        <v>77.406003068106173</v>
      </c>
      <c r="W10" s="279">
        <v>47.229150123583821</v>
      </c>
      <c r="X10" s="279">
        <v>107.71712597265761</v>
      </c>
      <c r="Y10" s="279">
        <v>85.293211147068945</v>
      </c>
    </row>
    <row r="11" spans="1:25">
      <c r="A11" s="275">
        <v>5</v>
      </c>
      <c r="B11" s="276" t="s">
        <v>47</v>
      </c>
      <c r="C11" s="269"/>
      <c r="D11" s="277">
        <v>97</v>
      </c>
      <c r="E11" s="277">
        <v>199</v>
      </c>
      <c r="F11" s="277">
        <v>179</v>
      </c>
      <c r="G11" s="277">
        <v>230</v>
      </c>
      <c r="H11" s="277">
        <v>705</v>
      </c>
      <c r="I11" s="278">
        <v>195904</v>
      </c>
      <c r="J11" s="278">
        <v>929769</v>
      </c>
      <c r="K11" s="278">
        <v>1603709</v>
      </c>
      <c r="L11" s="278">
        <v>4299672</v>
      </c>
      <c r="M11" s="278">
        <v>7029054</v>
      </c>
      <c r="N11" s="275">
        <v>5</v>
      </c>
      <c r="O11" s="276" t="s">
        <v>47</v>
      </c>
      <c r="P11" s="279">
        <v>193767</v>
      </c>
      <c r="Q11" s="279">
        <v>662784</v>
      </c>
      <c r="R11" s="279">
        <v>903181</v>
      </c>
      <c r="S11" s="279">
        <v>3483010</v>
      </c>
      <c r="T11" s="279">
        <v>5242742</v>
      </c>
      <c r="U11" s="279">
        <v>98.909159588369818</v>
      </c>
      <c r="V11" s="279">
        <v>71.284802999454698</v>
      </c>
      <c r="W11" s="279">
        <v>56.318259734153763</v>
      </c>
      <c r="X11" s="279">
        <v>81.006411651865534</v>
      </c>
      <c r="Y11" s="279">
        <v>74.586736707386223</v>
      </c>
    </row>
    <row r="12" spans="1:25">
      <c r="A12" s="275">
        <v>6</v>
      </c>
      <c r="B12" s="276" t="s">
        <v>48</v>
      </c>
      <c r="C12" s="269"/>
      <c r="D12" s="277">
        <v>325</v>
      </c>
      <c r="E12" s="277">
        <v>203</v>
      </c>
      <c r="F12" s="277">
        <v>162</v>
      </c>
      <c r="G12" s="277">
        <v>148</v>
      </c>
      <c r="H12" s="277">
        <v>838</v>
      </c>
      <c r="I12" s="278">
        <v>603315</v>
      </c>
      <c r="J12" s="278">
        <v>980878</v>
      </c>
      <c r="K12" s="278">
        <v>1321640</v>
      </c>
      <c r="L12" s="278">
        <v>2598710</v>
      </c>
      <c r="M12" s="278">
        <v>5504543</v>
      </c>
      <c r="N12" s="275">
        <v>6</v>
      </c>
      <c r="O12" s="276" t="s">
        <v>48</v>
      </c>
      <c r="P12" s="279">
        <v>680912</v>
      </c>
      <c r="Q12" s="279">
        <v>600061</v>
      </c>
      <c r="R12" s="279">
        <v>1273826</v>
      </c>
      <c r="S12" s="279">
        <v>1042419</v>
      </c>
      <c r="T12" s="279">
        <v>3597218</v>
      </c>
      <c r="U12" s="279">
        <v>112.86177204279689</v>
      </c>
      <c r="V12" s="279">
        <v>61.17590566818707</v>
      </c>
      <c r="W12" s="279">
        <v>96.382222087709209</v>
      </c>
      <c r="X12" s="279">
        <v>40.112940651323157</v>
      </c>
      <c r="Y12" s="279">
        <v>65.349984549126063</v>
      </c>
    </row>
    <row r="13" spans="1:25">
      <c r="A13" s="275">
        <v>7</v>
      </c>
      <c r="B13" s="276" t="s">
        <v>49</v>
      </c>
      <c r="C13" s="269"/>
      <c r="D13" s="277">
        <v>271</v>
      </c>
      <c r="E13" s="277">
        <v>115</v>
      </c>
      <c r="F13" s="277">
        <v>82</v>
      </c>
      <c r="G13" s="277">
        <v>85</v>
      </c>
      <c r="H13" s="277">
        <v>553</v>
      </c>
      <c r="I13" s="278">
        <v>497232</v>
      </c>
      <c r="J13" s="278">
        <v>351974</v>
      </c>
      <c r="K13" s="278">
        <v>494507</v>
      </c>
      <c r="L13" s="278">
        <v>1354013</v>
      </c>
      <c r="M13" s="278">
        <v>2697726</v>
      </c>
      <c r="N13" s="275">
        <v>7</v>
      </c>
      <c r="O13" s="276" t="s">
        <v>49</v>
      </c>
      <c r="P13" s="279">
        <v>397602</v>
      </c>
      <c r="Q13" s="279">
        <v>218106</v>
      </c>
      <c r="R13" s="279">
        <v>230402</v>
      </c>
      <c r="S13" s="279">
        <v>1216057</v>
      </c>
      <c r="T13" s="279">
        <v>2062167</v>
      </c>
      <c r="U13" s="279">
        <v>79.963075586446564</v>
      </c>
      <c r="V13" s="279">
        <v>61.966508889861181</v>
      </c>
      <c r="W13" s="279">
        <v>46.592262596889427</v>
      </c>
      <c r="X13" s="279">
        <v>89.811323820376913</v>
      </c>
      <c r="Y13" s="279">
        <v>76.440935810382527</v>
      </c>
    </row>
    <row r="14" spans="1:25">
      <c r="A14" s="276"/>
      <c r="B14" s="263" t="s">
        <v>1472</v>
      </c>
      <c r="C14" s="269"/>
      <c r="D14" s="280">
        <v>1711</v>
      </c>
      <c r="E14" s="280">
        <v>1095</v>
      </c>
      <c r="F14" s="280">
        <v>873</v>
      </c>
      <c r="G14" s="280">
        <v>848</v>
      </c>
      <c r="H14" s="280">
        <v>4527</v>
      </c>
      <c r="I14" s="281">
        <v>3157802</v>
      </c>
      <c r="J14" s="281">
        <v>4507461</v>
      </c>
      <c r="K14" s="281">
        <v>7312381</v>
      </c>
      <c r="L14" s="281">
        <v>17486557</v>
      </c>
      <c r="M14" s="281">
        <v>32464201</v>
      </c>
      <c r="N14" s="276"/>
      <c r="O14" s="263" t="s">
        <v>1472</v>
      </c>
      <c r="P14" s="282">
        <v>3288578</v>
      </c>
      <c r="Q14" s="282">
        <v>3476837</v>
      </c>
      <c r="R14" s="282">
        <v>4730338</v>
      </c>
      <c r="S14" s="282">
        <v>11194969</v>
      </c>
      <c r="T14" s="282">
        <v>22690722</v>
      </c>
      <c r="U14" s="282">
        <v>104.14136161798618</v>
      </c>
      <c r="V14" s="282">
        <v>77.135154358518022</v>
      </c>
      <c r="W14" s="282">
        <v>64.689435629790083</v>
      </c>
      <c r="X14" s="282">
        <v>64.020430093814355</v>
      </c>
      <c r="Y14" s="282">
        <v>69.894595588537669</v>
      </c>
    </row>
    <row r="15" spans="1:25">
      <c r="N15" s="778"/>
      <c r="O15" s="779"/>
      <c r="P15" s="269"/>
      <c r="Q15" s="269"/>
      <c r="R15" s="269"/>
      <c r="S15" s="269"/>
      <c r="T15" s="269"/>
      <c r="U15" s="284"/>
      <c r="V15" s="284"/>
      <c r="W15" s="284"/>
      <c r="X15" s="284"/>
      <c r="Y15" s="284"/>
    </row>
    <row r="16" spans="1:25">
      <c r="N16" s="275"/>
      <c r="O16" s="276"/>
      <c r="P16" s="278"/>
      <c r="Q16" s="278"/>
      <c r="R16" s="278"/>
      <c r="S16" s="278"/>
      <c r="T16" s="278"/>
      <c r="U16" s="284"/>
      <c r="V16" s="284"/>
      <c r="W16" s="284"/>
      <c r="X16" s="284"/>
      <c r="Y16" s="284"/>
    </row>
    <row r="17" spans="1:25">
      <c r="N17" s="275"/>
      <c r="O17" s="276"/>
      <c r="P17" s="278"/>
      <c r="Q17" s="278"/>
      <c r="R17" s="278"/>
      <c r="S17" s="278"/>
      <c r="T17" s="278"/>
      <c r="U17" s="285"/>
      <c r="V17" s="284"/>
      <c r="W17" s="284"/>
      <c r="X17" s="284"/>
      <c r="Y17" s="284"/>
    </row>
    <row r="18" spans="1:25">
      <c r="A18" s="778" t="s">
        <v>1533</v>
      </c>
      <c r="B18" s="779"/>
      <c r="C18" s="269"/>
      <c r="D18" s="265" t="s">
        <v>1523</v>
      </c>
      <c r="E18" s="265" t="s">
        <v>1524</v>
      </c>
      <c r="F18" s="265" t="s">
        <v>1525</v>
      </c>
      <c r="G18" s="266" t="s">
        <v>1526</v>
      </c>
      <c r="H18" s="267" t="s">
        <v>1527</v>
      </c>
      <c r="I18" s="274" t="s">
        <v>1530</v>
      </c>
      <c r="J18" s="265" t="s">
        <v>1531</v>
      </c>
      <c r="K18" s="274" t="s">
        <v>1532</v>
      </c>
      <c r="L18" s="274" t="s">
        <v>1526</v>
      </c>
      <c r="M18" s="274" t="s">
        <v>125</v>
      </c>
      <c r="N18" s="778" t="s">
        <v>1533</v>
      </c>
      <c r="O18" s="779"/>
      <c r="P18" s="278"/>
      <c r="Q18" s="278"/>
      <c r="R18" s="278"/>
      <c r="S18" s="278"/>
      <c r="T18" s="278"/>
      <c r="U18" s="284"/>
      <c r="V18" s="284"/>
      <c r="W18" s="284"/>
      <c r="X18" s="284"/>
      <c r="Y18" s="284"/>
    </row>
    <row r="19" spans="1:25">
      <c r="A19" s="286">
        <v>1</v>
      </c>
      <c r="B19" s="287" t="s">
        <v>50</v>
      </c>
      <c r="C19" s="269"/>
      <c r="D19" s="269">
        <v>3</v>
      </c>
      <c r="E19" s="269">
        <v>6</v>
      </c>
      <c r="F19" s="269">
        <v>22</v>
      </c>
      <c r="G19" s="269">
        <v>26</v>
      </c>
      <c r="H19" s="269">
        <v>57</v>
      </c>
      <c r="I19" s="278">
        <v>5468</v>
      </c>
      <c r="J19" s="278">
        <v>7346</v>
      </c>
      <c r="K19" s="278">
        <v>37440</v>
      </c>
      <c r="L19" s="278">
        <v>145776</v>
      </c>
      <c r="M19" s="278">
        <v>196030</v>
      </c>
      <c r="N19" s="286">
        <v>1</v>
      </c>
      <c r="O19" s="287" t="s">
        <v>50</v>
      </c>
      <c r="P19" s="278">
        <v>3574</v>
      </c>
      <c r="Q19" s="278">
        <v>4211</v>
      </c>
      <c r="R19" s="278">
        <v>29727</v>
      </c>
      <c r="S19" s="278">
        <v>221302</v>
      </c>
      <c r="T19" s="278">
        <v>258814</v>
      </c>
      <c r="U19" s="278">
        <v>65.362106803218722</v>
      </c>
      <c r="V19" s="278">
        <v>57.323713585624823</v>
      </c>
      <c r="W19" s="278">
        <v>79.399038461538467</v>
      </c>
      <c r="X19" s="278">
        <v>151.80962572714301</v>
      </c>
      <c r="Y19" s="278">
        <v>132.02775085446106</v>
      </c>
    </row>
    <row r="20" spans="1:25">
      <c r="A20" s="286">
        <v>2</v>
      </c>
      <c r="B20" s="287" t="s">
        <v>51</v>
      </c>
      <c r="C20" s="269"/>
      <c r="D20" s="269">
        <v>10</v>
      </c>
      <c r="E20" s="269">
        <v>18</v>
      </c>
      <c r="F20" s="269">
        <v>24</v>
      </c>
      <c r="G20" s="269">
        <v>61</v>
      </c>
      <c r="H20" s="269">
        <v>113</v>
      </c>
      <c r="I20" s="278">
        <v>15902</v>
      </c>
      <c r="J20" s="278">
        <v>41216</v>
      </c>
      <c r="K20" s="278">
        <v>95421</v>
      </c>
      <c r="L20" s="278">
        <v>738161</v>
      </c>
      <c r="M20" s="278">
        <v>890700</v>
      </c>
      <c r="N20" s="286">
        <v>2</v>
      </c>
      <c r="O20" s="287" t="s">
        <v>51</v>
      </c>
      <c r="P20" s="278">
        <v>6700</v>
      </c>
      <c r="Q20" s="278">
        <v>56700</v>
      </c>
      <c r="R20" s="278">
        <v>69200</v>
      </c>
      <c r="S20" s="278">
        <v>462401</v>
      </c>
      <c r="T20" s="278">
        <v>595001</v>
      </c>
      <c r="U20" s="278">
        <v>42.133065023267513</v>
      </c>
      <c r="V20" s="278">
        <v>137.56793478260869</v>
      </c>
      <c r="W20" s="278">
        <v>72.52072394965468</v>
      </c>
      <c r="X20" s="278">
        <v>62.642296192835978</v>
      </c>
      <c r="Y20" s="278">
        <v>66.801504434714261</v>
      </c>
    </row>
    <row r="21" spans="1:25">
      <c r="A21" s="286">
        <v>3</v>
      </c>
      <c r="B21" s="287" t="s">
        <v>52</v>
      </c>
      <c r="C21" s="269"/>
      <c r="D21" s="269">
        <v>14</v>
      </c>
      <c r="E21" s="269">
        <v>26</v>
      </c>
      <c r="F21" s="269">
        <v>34</v>
      </c>
      <c r="G21" s="269">
        <v>37</v>
      </c>
      <c r="H21" s="269">
        <v>111</v>
      </c>
      <c r="I21" s="278">
        <v>17341</v>
      </c>
      <c r="J21" s="278">
        <v>13647</v>
      </c>
      <c r="K21" s="278">
        <v>161380</v>
      </c>
      <c r="L21" s="278">
        <v>821587</v>
      </c>
      <c r="M21" s="278">
        <v>1013955</v>
      </c>
      <c r="N21" s="286">
        <v>3</v>
      </c>
      <c r="O21" s="287" t="s">
        <v>52</v>
      </c>
      <c r="P21" s="278">
        <v>14170</v>
      </c>
      <c r="Q21" s="278">
        <v>19009</v>
      </c>
      <c r="R21" s="278">
        <v>101169</v>
      </c>
      <c r="S21" s="278">
        <v>609940</v>
      </c>
      <c r="T21" s="278">
        <v>744288</v>
      </c>
      <c r="U21" s="278">
        <v>81.713857332333774</v>
      </c>
      <c r="V21" s="278">
        <v>139.29068659778704</v>
      </c>
      <c r="W21" s="278">
        <v>62.689924402032474</v>
      </c>
      <c r="X21" s="278">
        <v>74.239246726153169</v>
      </c>
      <c r="Y21" s="278">
        <v>73.404441025489291</v>
      </c>
    </row>
    <row r="22" spans="1:25">
      <c r="A22" s="286">
        <v>4</v>
      </c>
      <c r="B22" s="288" t="s">
        <v>53</v>
      </c>
      <c r="C22" s="269"/>
      <c r="D22" s="269">
        <v>30</v>
      </c>
      <c r="E22" s="269">
        <v>28</v>
      </c>
      <c r="F22" s="269">
        <v>28</v>
      </c>
      <c r="G22" s="269">
        <v>40</v>
      </c>
      <c r="H22" s="269">
        <v>126</v>
      </c>
      <c r="I22" s="278">
        <v>47992</v>
      </c>
      <c r="J22" s="278">
        <v>50456</v>
      </c>
      <c r="K22" s="278">
        <v>168646</v>
      </c>
      <c r="L22" s="278">
        <v>722152</v>
      </c>
      <c r="M22" s="278">
        <v>989246</v>
      </c>
      <c r="N22" s="286">
        <v>4</v>
      </c>
      <c r="O22" s="288" t="s">
        <v>53</v>
      </c>
      <c r="P22" s="278">
        <v>40519</v>
      </c>
      <c r="Q22" s="278">
        <v>71462</v>
      </c>
      <c r="R22" s="278">
        <v>185494</v>
      </c>
      <c r="S22" s="278">
        <v>764895</v>
      </c>
      <c r="T22" s="278">
        <v>1062370</v>
      </c>
      <c r="U22" s="278">
        <v>84.428654775795962</v>
      </c>
      <c r="V22" s="278">
        <v>141.63231330267956</v>
      </c>
      <c r="W22" s="278">
        <v>109.99015689669484</v>
      </c>
      <c r="X22" s="278">
        <v>105.91883703153906</v>
      </c>
      <c r="Y22" s="278">
        <v>107.39189241098777</v>
      </c>
    </row>
    <row r="23" spans="1:25">
      <c r="A23" s="286">
        <v>5</v>
      </c>
      <c r="B23" s="288" t="s">
        <v>54</v>
      </c>
      <c r="C23" s="269"/>
      <c r="D23" s="269">
        <v>11</v>
      </c>
      <c r="E23" s="269">
        <v>11</v>
      </c>
      <c r="F23" s="269">
        <v>23</v>
      </c>
      <c r="G23" s="269">
        <v>17</v>
      </c>
      <c r="H23" s="269">
        <v>62</v>
      </c>
      <c r="I23" s="278">
        <v>13824</v>
      </c>
      <c r="J23" s="278">
        <v>21755</v>
      </c>
      <c r="K23" s="278">
        <v>74333</v>
      </c>
      <c r="L23" s="278">
        <v>142869</v>
      </c>
      <c r="M23" s="278">
        <v>252781</v>
      </c>
      <c r="N23" s="286">
        <v>5</v>
      </c>
      <c r="O23" s="288" t="s">
        <v>54</v>
      </c>
      <c r="P23" s="278">
        <v>13810</v>
      </c>
      <c r="Q23" s="278">
        <v>16830</v>
      </c>
      <c r="R23" s="278">
        <v>54747</v>
      </c>
      <c r="S23" s="278">
        <v>378808</v>
      </c>
      <c r="T23" s="278">
        <v>464195</v>
      </c>
      <c r="U23" s="278">
        <v>99.898726851851848</v>
      </c>
      <c r="V23" s="278">
        <v>77.361526085957252</v>
      </c>
      <c r="W23" s="278">
        <v>73.651002919295607</v>
      </c>
      <c r="X23" s="278">
        <v>265.14359308177421</v>
      </c>
      <c r="Y23" s="278">
        <v>183.63524157274477</v>
      </c>
    </row>
    <row r="24" spans="1:25">
      <c r="A24" s="286">
        <v>6</v>
      </c>
      <c r="B24" s="287" t="s">
        <v>55</v>
      </c>
      <c r="C24" s="269"/>
      <c r="D24" s="269">
        <v>11</v>
      </c>
      <c r="E24" s="269">
        <v>32</v>
      </c>
      <c r="F24" s="269">
        <v>36</v>
      </c>
      <c r="G24" s="269">
        <v>42</v>
      </c>
      <c r="H24" s="269">
        <v>121</v>
      </c>
      <c r="I24" s="278">
        <v>15784</v>
      </c>
      <c r="J24" s="278">
        <v>28449</v>
      </c>
      <c r="K24" s="278">
        <v>86962</v>
      </c>
      <c r="L24" s="278">
        <v>621156</v>
      </c>
      <c r="M24" s="278">
        <v>752351</v>
      </c>
      <c r="N24" s="286">
        <v>6</v>
      </c>
      <c r="O24" s="287" t="s">
        <v>55</v>
      </c>
      <c r="P24" s="278">
        <v>20641</v>
      </c>
      <c r="Q24" s="278">
        <v>34652</v>
      </c>
      <c r="R24" s="278">
        <v>58561</v>
      </c>
      <c r="S24" s="278">
        <v>346618</v>
      </c>
      <c r="T24" s="278">
        <v>460472</v>
      </c>
      <c r="U24" s="278">
        <v>130.77166751140393</v>
      </c>
      <c r="V24" s="278">
        <v>121.80392983936166</v>
      </c>
      <c r="W24" s="278">
        <v>67.340907522826072</v>
      </c>
      <c r="X24" s="278">
        <v>55.802085144472571</v>
      </c>
      <c r="Y24" s="278">
        <v>61.20441123890312</v>
      </c>
    </row>
    <row r="25" spans="1:25">
      <c r="A25" s="286">
        <v>7</v>
      </c>
      <c r="B25" s="288" t="s">
        <v>56</v>
      </c>
      <c r="C25" s="269"/>
      <c r="D25" s="269">
        <v>19</v>
      </c>
      <c r="E25" s="269">
        <v>6</v>
      </c>
      <c r="F25" s="269">
        <v>20</v>
      </c>
      <c r="G25" s="269">
        <v>17</v>
      </c>
      <c r="H25" s="269">
        <v>62</v>
      </c>
      <c r="I25" s="278">
        <v>18441</v>
      </c>
      <c r="J25" s="278">
        <v>2456</v>
      </c>
      <c r="K25" s="278">
        <v>32499</v>
      </c>
      <c r="L25" s="278">
        <v>124956</v>
      </c>
      <c r="M25" s="278">
        <v>178352</v>
      </c>
      <c r="N25" s="286">
        <v>7</v>
      </c>
      <c r="O25" s="288" t="s">
        <v>56</v>
      </c>
      <c r="P25" s="278">
        <v>8615</v>
      </c>
      <c r="Q25" s="278">
        <v>3626</v>
      </c>
      <c r="R25" s="278">
        <v>8944</v>
      </c>
      <c r="S25" s="278">
        <v>107995</v>
      </c>
      <c r="T25" s="278">
        <v>129180</v>
      </c>
      <c r="U25" s="278">
        <v>46.716555501328557</v>
      </c>
      <c r="V25" s="278">
        <v>147.6384364820847</v>
      </c>
      <c r="W25" s="278">
        <v>27.520846795286008</v>
      </c>
      <c r="X25" s="278">
        <v>86.426422100579401</v>
      </c>
      <c r="Y25" s="278">
        <v>72.429801740378579</v>
      </c>
    </row>
    <row r="26" spans="1:25">
      <c r="A26" s="286">
        <v>8</v>
      </c>
      <c r="B26" s="288" t="s">
        <v>57</v>
      </c>
      <c r="C26" s="269"/>
      <c r="D26" s="269">
        <v>11</v>
      </c>
      <c r="E26" s="269">
        <v>20</v>
      </c>
      <c r="F26" s="269">
        <v>28</v>
      </c>
      <c r="G26" s="269">
        <v>43</v>
      </c>
      <c r="H26" s="269">
        <v>102</v>
      </c>
      <c r="I26" s="278">
        <v>10729</v>
      </c>
      <c r="J26" s="278">
        <v>59473</v>
      </c>
      <c r="K26" s="278">
        <v>117747</v>
      </c>
      <c r="L26" s="278">
        <v>728412</v>
      </c>
      <c r="M26" s="278">
        <v>916361</v>
      </c>
      <c r="N26" s="286">
        <v>8</v>
      </c>
      <c r="O26" s="288" t="s">
        <v>57</v>
      </c>
      <c r="P26" s="278">
        <v>17842</v>
      </c>
      <c r="Q26" s="278">
        <v>29125</v>
      </c>
      <c r="R26" s="278">
        <v>57124</v>
      </c>
      <c r="S26" s="278">
        <v>449817</v>
      </c>
      <c r="T26" s="278">
        <v>553908</v>
      </c>
      <c r="U26" s="278">
        <v>166.29695218566502</v>
      </c>
      <c r="V26" s="278">
        <v>48.971802330469288</v>
      </c>
      <c r="W26" s="278">
        <v>48.514187197975325</v>
      </c>
      <c r="X26" s="278">
        <v>61.75310126686545</v>
      </c>
      <c r="Y26" s="278">
        <v>60.44648342738288</v>
      </c>
    </row>
    <row r="27" spans="1:25">
      <c r="A27" s="286">
        <v>9</v>
      </c>
      <c r="B27" s="288" t="s">
        <v>58</v>
      </c>
      <c r="C27" s="269"/>
      <c r="D27" s="269">
        <v>77</v>
      </c>
      <c r="E27" s="269">
        <v>69</v>
      </c>
      <c r="F27" s="269">
        <v>55</v>
      </c>
      <c r="G27" s="269">
        <v>49</v>
      </c>
      <c r="H27" s="269">
        <v>250</v>
      </c>
      <c r="I27" s="278">
        <v>65109</v>
      </c>
      <c r="J27" s="278">
        <v>41254</v>
      </c>
      <c r="K27" s="278">
        <v>201853</v>
      </c>
      <c r="L27" s="278">
        <v>749288</v>
      </c>
      <c r="M27" s="278">
        <v>1057504</v>
      </c>
      <c r="N27" s="286">
        <v>9</v>
      </c>
      <c r="O27" s="288" t="s">
        <v>58</v>
      </c>
      <c r="P27" s="278">
        <v>60413</v>
      </c>
      <c r="Q27" s="278">
        <v>61612</v>
      </c>
      <c r="R27" s="278">
        <v>124252</v>
      </c>
      <c r="S27" s="278">
        <v>395450</v>
      </c>
      <c r="T27" s="278">
        <v>641727</v>
      </c>
      <c r="U27" s="278">
        <v>92.787479457525066</v>
      </c>
      <c r="V27" s="278">
        <v>149.34794201774372</v>
      </c>
      <c r="W27" s="278">
        <v>61.555686563984679</v>
      </c>
      <c r="X27" s="278">
        <v>52.776769413096169</v>
      </c>
      <c r="Y27" s="278">
        <v>60.683174720852115</v>
      </c>
    </row>
    <row r="28" spans="1:25">
      <c r="A28" s="286">
        <v>10</v>
      </c>
      <c r="B28" s="288" t="s">
        <v>59</v>
      </c>
      <c r="C28" s="269"/>
      <c r="D28" s="269">
        <v>1</v>
      </c>
      <c r="E28" s="269">
        <v>9</v>
      </c>
      <c r="F28" s="269">
        <v>18</v>
      </c>
      <c r="G28" s="269">
        <v>20</v>
      </c>
      <c r="H28" s="269">
        <v>48</v>
      </c>
      <c r="I28" s="278">
        <v>1134</v>
      </c>
      <c r="J28" s="278">
        <v>8572</v>
      </c>
      <c r="K28" s="278">
        <v>40286</v>
      </c>
      <c r="L28" s="278">
        <v>507211</v>
      </c>
      <c r="M28" s="278">
        <v>557203</v>
      </c>
      <c r="N28" s="286">
        <v>10</v>
      </c>
      <c r="O28" s="288" t="s">
        <v>59</v>
      </c>
      <c r="P28" s="278">
        <v>2317</v>
      </c>
      <c r="Q28" s="278">
        <v>8167</v>
      </c>
      <c r="R28" s="278">
        <v>29113</v>
      </c>
      <c r="S28" s="278">
        <v>260644</v>
      </c>
      <c r="T28" s="278">
        <v>300241</v>
      </c>
      <c r="U28" s="278">
        <v>204.32098765432102</v>
      </c>
      <c r="V28" s="278">
        <v>95.275314979001408</v>
      </c>
      <c r="W28" s="278">
        <v>72.265799533336633</v>
      </c>
      <c r="X28" s="278">
        <v>51.387686781240937</v>
      </c>
      <c r="Y28" s="278">
        <v>53.883593591563574</v>
      </c>
    </row>
    <row r="29" spans="1:25">
      <c r="A29" s="286">
        <v>11</v>
      </c>
      <c r="B29" s="288" t="s">
        <v>60</v>
      </c>
      <c r="C29" s="269"/>
      <c r="D29" s="269">
        <v>9</v>
      </c>
      <c r="E29" s="269">
        <v>12</v>
      </c>
      <c r="F29" s="269">
        <v>26</v>
      </c>
      <c r="G29" s="269">
        <v>35</v>
      </c>
      <c r="H29" s="269">
        <v>82</v>
      </c>
      <c r="I29" s="278">
        <v>11812</v>
      </c>
      <c r="J29" s="278">
        <v>8215</v>
      </c>
      <c r="K29" s="278">
        <v>97858</v>
      </c>
      <c r="L29" s="278">
        <v>530182</v>
      </c>
      <c r="M29" s="278">
        <v>648067</v>
      </c>
      <c r="N29" s="286">
        <v>11</v>
      </c>
      <c r="O29" s="288" t="s">
        <v>60</v>
      </c>
      <c r="P29" s="278">
        <v>17812</v>
      </c>
      <c r="Q29" s="278">
        <v>6942</v>
      </c>
      <c r="R29" s="278">
        <v>58104</v>
      </c>
      <c r="S29" s="278">
        <v>963696</v>
      </c>
      <c r="T29" s="278">
        <v>1046554</v>
      </c>
      <c r="U29" s="278">
        <v>150.79580088046055</v>
      </c>
      <c r="V29" s="278">
        <v>84.503956177723666</v>
      </c>
      <c r="W29" s="278">
        <v>59.375830284698239</v>
      </c>
      <c r="X29" s="278">
        <v>181.76701585493285</v>
      </c>
      <c r="Y29" s="278">
        <v>161.48854979500575</v>
      </c>
    </row>
    <row r="30" spans="1:25">
      <c r="A30" s="286">
        <v>12</v>
      </c>
      <c r="B30" s="288" t="s">
        <v>61</v>
      </c>
      <c r="C30" s="269"/>
      <c r="D30" s="269">
        <v>0</v>
      </c>
      <c r="E30" s="269">
        <v>1</v>
      </c>
      <c r="F30" s="269">
        <v>4</v>
      </c>
      <c r="G30" s="269">
        <v>7</v>
      </c>
      <c r="H30" s="269">
        <v>12</v>
      </c>
      <c r="I30" s="278">
        <v>0</v>
      </c>
      <c r="J30" s="278">
        <v>1168</v>
      </c>
      <c r="K30" s="278">
        <v>4517</v>
      </c>
      <c r="L30" s="278">
        <v>214371</v>
      </c>
      <c r="M30" s="278">
        <v>220056</v>
      </c>
      <c r="N30" s="286">
        <v>12</v>
      </c>
      <c r="O30" s="288" t="s">
        <v>61</v>
      </c>
      <c r="P30" s="278">
        <v>0</v>
      </c>
      <c r="Q30" s="278">
        <v>1180</v>
      </c>
      <c r="R30" s="278">
        <v>3511</v>
      </c>
      <c r="S30" s="278">
        <v>174397</v>
      </c>
      <c r="T30" s="278">
        <v>179088</v>
      </c>
      <c r="U30" s="278"/>
      <c r="V30" s="278">
        <v>101.02739726027397</v>
      </c>
      <c r="W30" s="278">
        <v>77.728580916537524</v>
      </c>
      <c r="X30" s="278">
        <v>81.352888217156234</v>
      </c>
      <c r="Y30" s="278">
        <v>81.382920711091728</v>
      </c>
    </row>
    <row r="31" spans="1:25">
      <c r="A31" s="286">
        <v>13</v>
      </c>
      <c r="B31" s="287" t="s">
        <v>62</v>
      </c>
      <c r="C31" s="269"/>
      <c r="D31" s="269">
        <v>0</v>
      </c>
      <c r="E31" s="269">
        <v>3</v>
      </c>
      <c r="F31" s="269">
        <v>0</v>
      </c>
      <c r="G31" s="269">
        <v>10</v>
      </c>
      <c r="H31" s="269">
        <v>13</v>
      </c>
      <c r="I31" s="278">
        <v>0</v>
      </c>
      <c r="J31" s="278">
        <v>5624</v>
      </c>
      <c r="K31" s="278">
        <v>0</v>
      </c>
      <c r="L31" s="278">
        <v>132526</v>
      </c>
      <c r="M31" s="278">
        <v>138150</v>
      </c>
      <c r="N31" s="286">
        <v>13</v>
      </c>
      <c r="O31" s="287" t="s">
        <v>62</v>
      </c>
      <c r="P31" s="278">
        <v>0</v>
      </c>
      <c r="Q31" s="278">
        <v>4269</v>
      </c>
      <c r="R31" s="278">
        <v>0</v>
      </c>
      <c r="S31" s="278">
        <v>59432</v>
      </c>
      <c r="T31" s="278">
        <v>63701</v>
      </c>
      <c r="U31" s="278"/>
      <c r="V31" s="278">
        <v>75.906827880512097</v>
      </c>
      <c r="W31" s="278"/>
      <c r="X31" s="278">
        <v>44.845539743144741</v>
      </c>
      <c r="Y31" s="278">
        <v>46.110025334781035</v>
      </c>
    </row>
    <row r="32" spans="1:25">
      <c r="A32" s="286">
        <v>14</v>
      </c>
      <c r="B32" s="287" t="s">
        <v>63</v>
      </c>
      <c r="C32" s="269"/>
      <c r="D32" s="269">
        <v>0</v>
      </c>
      <c r="E32" s="269">
        <v>0</v>
      </c>
      <c r="F32" s="269">
        <v>0</v>
      </c>
      <c r="G32" s="269">
        <v>8</v>
      </c>
      <c r="H32" s="269">
        <v>8</v>
      </c>
      <c r="I32" s="278">
        <v>0</v>
      </c>
      <c r="J32" s="278">
        <v>0</v>
      </c>
      <c r="K32" s="278">
        <v>0</v>
      </c>
      <c r="L32" s="278">
        <v>22340</v>
      </c>
      <c r="M32" s="278">
        <v>22340</v>
      </c>
      <c r="N32" s="286">
        <v>14</v>
      </c>
      <c r="O32" s="287" t="s">
        <v>63</v>
      </c>
      <c r="P32" s="278">
        <v>0</v>
      </c>
      <c r="Q32" s="278">
        <v>0</v>
      </c>
      <c r="R32" s="278">
        <v>0</v>
      </c>
      <c r="S32" s="278">
        <v>52671</v>
      </c>
      <c r="T32" s="278">
        <v>52671</v>
      </c>
      <c r="U32" s="278"/>
      <c r="V32" s="278"/>
      <c r="W32" s="278"/>
      <c r="X32" s="278">
        <v>235.76991942703671</v>
      </c>
      <c r="Y32" s="278">
        <v>235.76991942703671</v>
      </c>
    </row>
    <row r="33" spans="1:25">
      <c r="A33" s="286">
        <v>15</v>
      </c>
      <c r="B33" s="287" t="s">
        <v>64</v>
      </c>
      <c r="C33" s="269"/>
      <c r="D33" s="269">
        <v>10</v>
      </c>
      <c r="E33" s="269">
        <v>1</v>
      </c>
      <c r="F33" s="269">
        <v>5</v>
      </c>
      <c r="G33" s="269">
        <v>22</v>
      </c>
      <c r="H33" s="269">
        <v>38</v>
      </c>
      <c r="I33" s="278">
        <v>3316</v>
      </c>
      <c r="J33" s="278">
        <v>2163</v>
      </c>
      <c r="K33" s="278">
        <v>21635</v>
      </c>
      <c r="L33" s="278">
        <v>181858</v>
      </c>
      <c r="M33" s="278">
        <v>208972</v>
      </c>
      <c r="N33" s="286">
        <v>15</v>
      </c>
      <c r="O33" s="287" t="s">
        <v>64</v>
      </c>
      <c r="P33" s="278">
        <v>3842</v>
      </c>
      <c r="Q33" s="278">
        <v>1657</v>
      </c>
      <c r="R33" s="278">
        <v>9567</v>
      </c>
      <c r="S33" s="278">
        <v>87353</v>
      </c>
      <c r="T33" s="278">
        <v>102419</v>
      </c>
      <c r="U33" s="278">
        <v>115.86248492159228</v>
      </c>
      <c r="V33" s="278">
        <v>76.606564956079509</v>
      </c>
      <c r="W33" s="278">
        <v>44.220013866420153</v>
      </c>
      <c r="X33" s="278">
        <v>48.033630634890962</v>
      </c>
      <c r="Y33" s="278">
        <v>49.010872269969177</v>
      </c>
    </row>
    <row r="34" spans="1:25">
      <c r="A34" s="286">
        <v>16</v>
      </c>
      <c r="B34" s="288" t="s">
        <v>65</v>
      </c>
      <c r="C34" s="269"/>
      <c r="D34" s="269">
        <v>8</v>
      </c>
      <c r="E34" s="269">
        <v>10</v>
      </c>
      <c r="F34" s="269">
        <v>20</v>
      </c>
      <c r="G34" s="269">
        <v>27</v>
      </c>
      <c r="H34" s="269">
        <v>65</v>
      </c>
      <c r="I34" s="278">
        <v>6241</v>
      </c>
      <c r="J34" s="278">
        <v>6741</v>
      </c>
      <c r="K34" s="278">
        <v>32274</v>
      </c>
      <c r="L34" s="278">
        <v>357843</v>
      </c>
      <c r="M34" s="278">
        <v>403099</v>
      </c>
      <c r="N34" s="286">
        <v>16</v>
      </c>
      <c r="O34" s="288" t="s">
        <v>65</v>
      </c>
      <c r="P34" s="278">
        <v>7813</v>
      </c>
      <c r="Q34" s="278">
        <v>12763</v>
      </c>
      <c r="R34" s="278">
        <v>20440</v>
      </c>
      <c r="S34" s="278">
        <v>179022</v>
      </c>
      <c r="T34" s="278">
        <v>220038</v>
      </c>
      <c r="U34" s="278">
        <v>125.18827111039899</v>
      </c>
      <c r="V34" s="278">
        <v>189.3339267171043</v>
      </c>
      <c r="W34" s="278">
        <v>63.332713639462099</v>
      </c>
      <c r="X34" s="278">
        <v>50.028084942279158</v>
      </c>
      <c r="Y34" s="278">
        <v>54.586590390946142</v>
      </c>
    </row>
    <row r="35" spans="1:25">
      <c r="A35" s="286">
        <v>17</v>
      </c>
      <c r="B35" s="288" t="s">
        <v>66</v>
      </c>
      <c r="C35" s="269"/>
      <c r="D35" s="269">
        <v>15</v>
      </c>
      <c r="E35" s="269">
        <v>62</v>
      </c>
      <c r="F35" s="269">
        <v>43</v>
      </c>
      <c r="G35" s="269">
        <v>35</v>
      </c>
      <c r="H35" s="269">
        <v>155</v>
      </c>
      <c r="I35" s="278">
        <v>19003</v>
      </c>
      <c r="J35" s="278">
        <v>166519</v>
      </c>
      <c r="K35" s="278">
        <v>217903</v>
      </c>
      <c r="L35" s="278">
        <v>738857</v>
      </c>
      <c r="M35" s="278">
        <v>1142282</v>
      </c>
      <c r="N35" s="286">
        <v>17</v>
      </c>
      <c r="O35" s="288" t="s">
        <v>66</v>
      </c>
      <c r="P35" s="278">
        <v>25921</v>
      </c>
      <c r="Q35" s="278">
        <v>188356</v>
      </c>
      <c r="R35" s="278">
        <v>123746</v>
      </c>
      <c r="S35" s="278">
        <v>522383</v>
      </c>
      <c r="T35" s="278">
        <v>860406</v>
      </c>
      <c r="U35" s="278">
        <v>136.40477819291689</v>
      </c>
      <c r="V35" s="278">
        <v>113.11381884349534</v>
      </c>
      <c r="W35" s="278">
        <v>56.789488901024768</v>
      </c>
      <c r="X35" s="278">
        <v>70.701502455820275</v>
      </c>
      <c r="Y35" s="278">
        <v>75.323431516910887</v>
      </c>
    </row>
    <row r="36" spans="1:25">
      <c r="A36" s="286">
        <v>18</v>
      </c>
      <c r="B36" s="288" t="s">
        <v>67</v>
      </c>
      <c r="C36" s="269"/>
      <c r="D36" s="269">
        <v>0</v>
      </c>
      <c r="E36" s="269">
        <v>1</v>
      </c>
      <c r="F36" s="269">
        <v>16</v>
      </c>
      <c r="G36" s="269">
        <v>12</v>
      </c>
      <c r="H36" s="269">
        <v>29</v>
      </c>
      <c r="I36" s="278">
        <v>0</v>
      </c>
      <c r="J36" s="278">
        <v>85</v>
      </c>
      <c r="K36" s="278">
        <v>7620</v>
      </c>
      <c r="L36" s="278">
        <v>21419</v>
      </c>
      <c r="M36" s="278">
        <v>29124</v>
      </c>
      <c r="N36" s="286">
        <v>18</v>
      </c>
      <c r="O36" s="288" t="s">
        <v>67</v>
      </c>
      <c r="P36" s="278">
        <v>0</v>
      </c>
      <c r="Q36" s="278">
        <v>165</v>
      </c>
      <c r="R36" s="278">
        <v>9081</v>
      </c>
      <c r="S36" s="278">
        <v>192184</v>
      </c>
      <c r="T36" s="278">
        <v>201430</v>
      </c>
      <c r="U36" s="278"/>
      <c r="V36" s="278">
        <v>194.11764705882354</v>
      </c>
      <c r="W36" s="278">
        <v>119.1732283464567</v>
      </c>
      <c r="X36" s="278">
        <v>897.25944255100615</v>
      </c>
      <c r="Y36" s="278">
        <v>691.62889712951517</v>
      </c>
    </row>
    <row r="37" spans="1:25">
      <c r="A37" s="289">
        <v>19</v>
      </c>
      <c r="B37" s="288" t="s">
        <v>1070</v>
      </c>
      <c r="C37" s="269"/>
      <c r="D37" s="269">
        <v>9</v>
      </c>
      <c r="E37" s="269">
        <v>28</v>
      </c>
      <c r="F37" s="269">
        <v>24</v>
      </c>
      <c r="G37" s="269">
        <v>23</v>
      </c>
      <c r="H37" s="269">
        <v>84</v>
      </c>
      <c r="I37" s="278">
        <v>14052</v>
      </c>
      <c r="J37" s="278">
        <v>60790</v>
      </c>
      <c r="K37" s="278">
        <v>258728</v>
      </c>
      <c r="L37" s="278">
        <v>952856</v>
      </c>
      <c r="M37" s="278">
        <v>1286426</v>
      </c>
      <c r="N37" s="289">
        <v>19</v>
      </c>
      <c r="O37" s="288" t="s">
        <v>1070</v>
      </c>
      <c r="P37" s="278">
        <v>18661</v>
      </c>
      <c r="Q37" s="278">
        <v>60125</v>
      </c>
      <c r="R37" s="278">
        <v>166413</v>
      </c>
      <c r="S37" s="278">
        <v>922133</v>
      </c>
      <c r="T37" s="278">
        <v>1167332</v>
      </c>
      <c r="U37" s="278">
        <v>132.79960148021635</v>
      </c>
      <c r="V37" s="278">
        <v>98.906070077315348</v>
      </c>
      <c r="W37" s="278">
        <v>64.319671624254042</v>
      </c>
      <c r="X37" s="278">
        <v>96.775693284189842</v>
      </c>
      <c r="Y37" s="278">
        <v>90.742258007844995</v>
      </c>
    </row>
    <row r="38" spans="1:25">
      <c r="A38" s="289">
        <v>20</v>
      </c>
      <c r="B38" s="288" t="s">
        <v>69</v>
      </c>
      <c r="C38" s="269"/>
      <c r="D38" s="269">
        <v>4</v>
      </c>
      <c r="E38" s="269">
        <v>0</v>
      </c>
      <c r="F38" s="269">
        <v>2</v>
      </c>
      <c r="G38" s="269">
        <v>1</v>
      </c>
      <c r="H38" s="269">
        <v>7</v>
      </c>
      <c r="I38" s="278">
        <v>58</v>
      </c>
      <c r="J38" s="278">
        <v>0</v>
      </c>
      <c r="K38" s="278">
        <v>3271</v>
      </c>
      <c r="L38" s="278">
        <v>2448</v>
      </c>
      <c r="M38" s="278">
        <v>5777</v>
      </c>
      <c r="N38" s="289">
        <v>20</v>
      </c>
      <c r="O38" s="288" t="s">
        <v>69</v>
      </c>
      <c r="P38" s="278">
        <v>62</v>
      </c>
      <c r="Q38" s="278">
        <v>0</v>
      </c>
      <c r="R38" s="278">
        <v>97</v>
      </c>
      <c r="S38" s="278">
        <v>3441</v>
      </c>
      <c r="T38" s="278">
        <v>3600</v>
      </c>
      <c r="U38" s="278">
        <v>106.89655172413792</v>
      </c>
      <c r="V38" s="278"/>
      <c r="W38" s="278">
        <v>2.9654539896056251</v>
      </c>
      <c r="X38" s="278">
        <v>140.56372549019608</v>
      </c>
      <c r="Y38" s="278">
        <v>62.316081010905307</v>
      </c>
    </row>
    <row r="39" spans="1:25">
      <c r="A39" s="286"/>
      <c r="B39" s="290" t="s">
        <v>1479</v>
      </c>
      <c r="C39" s="269"/>
      <c r="D39" s="265">
        <v>242</v>
      </c>
      <c r="E39" s="265">
        <v>343</v>
      </c>
      <c r="F39" s="265">
        <v>428</v>
      </c>
      <c r="G39" s="265">
        <v>532</v>
      </c>
      <c r="H39" s="265">
        <v>1545</v>
      </c>
      <c r="I39" s="281">
        <v>266206</v>
      </c>
      <c r="J39" s="281">
        <v>525929</v>
      </c>
      <c r="K39" s="281">
        <v>1660373</v>
      </c>
      <c r="L39" s="281">
        <v>8456268</v>
      </c>
      <c r="M39" s="281">
        <v>10908776</v>
      </c>
      <c r="N39" s="286"/>
      <c r="O39" s="290" t="s">
        <v>1479</v>
      </c>
      <c r="P39" s="281">
        <v>262712</v>
      </c>
      <c r="Q39" s="281">
        <v>580851</v>
      </c>
      <c r="R39" s="281">
        <v>1109290</v>
      </c>
      <c r="S39" s="281">
        <v>7154582</v>
      </c>
      <c r="T39" s="281">
        <v>9107435</v>
      </c>
      <c r="U39" s="281">
        <v>98.687482626236829</v>
      </c>
      <c r="V39" s="281">
        <v>110.44285445373805</v>
      </c>
      <c r="W39" s="281">
        <v>66.809686739064063</v>
      </c>
      <c r="X39" s="281">
        <v>84.606850208626312</v>
      </c>
      <c r="Y39" s="281">
        <v>83.487230831396658</v>
      </c>
    </row>
    <row r="40" spans="1:25">
      <c r="A40" s="291"/>
      <c r="B40" s="291"/>
      <c r="C40" s="269"/>
      <c r="D40" s="269"/>
      <c r="E40" s="269"/>
      <c r="F40" s="269"/>
      <c r="G40" s="269"/>
      <c r="H40" s="264"/>
      <c r="I40" s="278"/>
      <c r="J40" s="278"/>
      <c r="K40" s="278"/>
      <c r="L40" s="278"/>
      <c r="M40" s="278"/>
      <c r="N40" s="292"/>
      <c r="O40" s="293"/>
      <c r="P40" s="294"/>
      <c r="Q40" s="294"/>
      <c r="R40" s="294"/>
      <c r="S40" s="294"/>
      <c r="T40" s="294"/>
      <c r="U40" s="295"/>
      <c r="V40" s="295"/>
      <c r="W40" s="295"/>
      <c r="X40" s="295"/>
      <c r="Y40" s="295"/>
    </row>
    <row r="41" spans="1:25">
      <c r="A41" s="296"/>
      <c r="B41" s="296"/>
      <c r="C41" s="269"/>
      <c r="D41" s="269"/>
      <c r="E41" s="269"/>
      <c r="F41" s="269"/>
      <c r="G41" s="269"/>
      <c r="H41" s="264"/>
      <c r="I41" s="278"/>
      <c r="J41" s="278"/>
      <c r="K41" s="278"/>
      <c r="L41" s="278"/>
      <c r="M41" s="278"/>
      <c r="N41" s="276"/>
      <c r="O41" s="263"/>
      <c r="P41" s="278"/>
      <c r="Q41" s="278"/>
      <c r="R41" s="278"/>
      <c r="S41" s="278"/>
      <c r="T41" s="278"/>
      <c r="U41" s="284"/>
      <c r="V41" s="284"/>
      <c r="W41" s="284"/>
      <c r="X41" s="284"/>
      <c r="Y41" s="284"/>
    </row>
    <row r="42" spans="1:25">
      <c r="A42" s="773" t="s">
        <v>1511</v>
      </c>
      <c r="B42" s="773"/>
      <c r="C42" s="773"/>
      <c r="D42" s="773"/>
      <c r="E42" s="773"/>
      <c r="F42" s="773"/>
      <c r="G42" s="773"/>
      <c r="H42" s="773"/>
      <c r="I42" s="773"/>
      <c r="J42" s="773"/>
      <c r="K42" s="773"/>
      <c r="L42" s="773"/>
      <c r="M42" s="773"/>
      <c r="N42" s="773" t="s">
        <v>1511</v>
      </c>
      <c r="O42" s="773"/>
      <c r="P42" s="773"/>
      <c r="Q42" s="773"/>
      <c r="R42" s="773"/>
      <c r="S42" s="773"/>
      <c r="T42" s="773"/>
      <c r="U42" s="773"/>
      <c r="V42" s="773"/>
      <c r="W42" s="773"/>
      <c r="X42" s="773"/>
      <c r="Y42" s="297"/>
    </row>
    <row r="43" spans="1:25">
      <c r="A43" s="773" t="s">
        <v>1512</v>
      </c>
      <c r="B43" s="773"/>
      <c r="C43" s="773"/>
      <c r="D43" s="773"/>
      <c r="E43" s="773"/>
      <c r="F43" s="773"/>
      <c r="G43" s="773"/>
      <c r="H43" s="773"/>
      <c r="I43" s="773"/>
      <c r="J43" s="773"/>
      <c r="K43" s="773"/>
      <c r="L43" s="773"/>
      <c r="M43" s="773"/>
      <c r="N43" s="773" t="s">
        <v>1513</v>
      </c>
      <c r="O43" s="773"/>
      <c r="P43" s="773"/>
      <c r="Q43" s="773"/>
      <c r="R43" s="773"/>
      <c r="S43" s="773"/>
      <c r="T43" s="773"/>
      <c r="U43" s="773"/>
      <c r="V43" s="773"/>
      <c r="W43" s="773"/>
      <c r="X43" s="773"/>
      <c r="Y43" s="297"/>
    </row>
    <row r="44" spans="1:25" ht="33" customHeight="1">
      <c r="A44" s="769" t="s">
        <v>1534</v>
      </c>
      <c r="B44" s="769"/>
      <c r="C44" s="769"/>
      <c r="D44" s="769"/>
      <c r="E44" s="769"/>
      <c r="F44" s="769"/>
      <c r="G44" s="769"/>
      <c r="H44" s="769"/>
      <c r="I44" s="769"/>
      <c r="J44" s="769"/>
      <c r="K44" s="769"/>
      <c r="L44" s="769"/>
      <c r="M44" s="769"/>
      <c r="N44" s="769" t="s">
        <v>1535</v>
      </c>
      <c r="O44" s="769"/>
      <c r="P44" s="769"/>
      <c r="Q44" s="769"/>
      <c r="R44" s="769"/>
      <c r="S44" s="769"/>
      <c r="T44" s="769"/>
      <c r="U44" s="769"/>
      <c r="V44" s="769"/>
      <c r="W44" s="769"/>
      <c r="X44" s="769"/>
      <c r="Y44" s="297"/>
    </row>
    <row r="45" spans="1:25">
      <c r="A45" s="291" t="s">
        <v>1516</v>
      </c>
      <c r="B45" s="770" t="s">
        <v>1517</v>
      </c>
      <c r="C45" s="269"/>
      <c r="D45" s="771" t="s">
        <v>1536</v>
      </c>
      <c r="E45" s="771"/>
      <c r="F45" s="771"/>
      <c r="G45" s="771"/>
      <c r="H45" s="771"/>
      <c r="I45" s="771" t="s">
        <v>1519</v>
      </c>
      <c r="J45" s="771"/>
      <c r="K45" s="771"/>
      <c r="L45" s="771"/>
      <c r="M45" s="771"/>
      <c r="N45" s="263" t="s">
        <v>1516</v>
      </c>
      <c r="O45" s="772" t="s">
        <v>1517</v>
      </c>
      <c r="P45" s="771" t="s">
        <v>1520</v>
      </c>
      <c r="Q45" s="771"/>
      <c r="R45" s="771"/>
      <c r="S45" s="771"/>
      <c r="T45" s="771"/>
      <c r="U45" s="771" t="s">
        <v>1521</v>
      </c>
      <c r="V45" s="771"/>
      <c r="W45" s="771"/>
      <c r="X45" s="771"/>
      <c r="Y45" s="771"/>
    </row>
    <row r="46" spans="1:25">
      <c r="A46" s="291" t="s">
        <v>1522</v>
      </c>
      <c r="B46" s="770"/>
      <c r="C46" s="269"/>
      <c r="D46" s="265" t="s">
        <v>1523</v>
      </c>
      <c r="E46" s="265" t="s">
        <v>1524</v>
      </c>
      <c r="F46" s="265" t="s">
        <v>1525</v>
      </c>
      <c r="G46" s="266" t="s">
        <v>1526</v>
      </c>
      <c r="H46" s="267" t="s">
        <v>1527</v>
      </c>
      <c r="I46" s="767" t="s">
        <v>1537</v>
      </c>
      <c r="J46" s="768"/>
      <c r="K46" s="768"/>
      <c r="L46" s="768"/>
      <c r="M46" s="768"/>
      <c r="N46" s="263" t="s">
        <v>1522</v>
      </c>
      <c r="O46" s="772"/>
      <c r="P46" s="767" t="s">
        <v>1538</v>
      </c>
      <c r="Q46" s="768"/>
      <c r="R46" s="768"/>
      <c r="S46" s="768"/>
      <c r="T46" s="768"/>
      <c r="U46" s="767" t="s">
        <v>1528</v>
      </c>
      <c r="V46" s="768"/>
      <c r="W46" s="768"/>
      <c r="X46" s="768"/>
      <c r="Y46" s="768"/>
    </row>
    <row r="47" spans="1:25">
      <c r="A47" s="298" t="s">
        <v>1480</v>
      </c>
      <c r="B47" s="290" t="s">
        <v>1481</v>
      </c>
      <c r="C47" s="269"/>
      <c r="D47" s="269"/>
      <c r="E47" s="269"/>
      <c r="F47" s="269"/>
      <c r="G47" s="269"/>
      <c r="H47" s="264"/>
      <c r="I47" s="272" t="s">
        <v>1530</v>
      </c>
      <c r="J47" s="273" t="s">
        <v>1531</v>
      </c>
      <c r="K47" s="272" t="s">
        <v>1532</v>
      </c>
      <c r="L47" s="272" t="s">
        <v>1526</v>
      </c>
      <c r="M47" s="274" t="s">
        <v>125</v>
      </c>
      <c r="N47" s="298" t="s">
        <v>1480</v>
      </c>
      <c r="O47" s="290" t="s">
        <v>1481</v>
      </c>
      <c r="P47" s="274" t="s">
        <v>1530</v>
      </c>
      <c r="Q47" s="265" t="s">
        <v>1531</v>
      </c>
      <c r="R47" s="274" t="s">
        <v>1532</v>
      </c>
      <c r="S47" s="274" t="s">
        <v>1526</v>
      </c>
      <c r="T47" s="274" t="s">
        <v>125</v>
      </c>
      <c r="U47" s="274" t="s">
        <v>1530</v>
      </c>
      <c r="V47" s="265" t="s">
        <v>1531</v>
      </c>
      <c r="W47" s="274" t="s">
        <v>1532</v>
      </c>
      <c r="X47" s="274" t="s">
        <v>1526</v>
      </c>
      <c r="Y47" s="274" t="s">
        <v>125</v>
      </c>
    </row>
    <row r="48" spans="1:25">
      <c r="A48" s="289">
        <v>1</v>
      </c>
      <c r="B48" s="288" t="s">
        <v>70</v>
      </c>
      <c r="C48" s="269"/>
      <c r="D48" s="269">
        <v>149</v>
      </c>
      <c r="E48" s="269">
        <v>130</v>
      </c>
      <c r="F48" s="269">
        <v>87</v>
      </c>
      <c r="G48" s="269">
        <v>70</v>
      </c>
      <c r="H48" s="269">
        <v>436</v>
      </c>
      <c r="I48" s="278">
        <v>319861</v>
      </c>
      <c r="J48" s="278">
        <v>533821</v>
      </c>
      <c r="K48" s="278">
        <v>919821</v>
      </c>
      <c r="L48" s="278">
        <v>1314453</v>
      </c>
      <c r="M48" s="278">
        <v>3087956</v>
      </c>
      <c r="N48" s="289">
        <v>1</v>
      </c>
      <c r="O48" s="288" t="s">
        <v>70</v>
      </c>
      <c r="P48" s="279">
        <v>159211</v>
      </c>
      <c r="Q48" s="279">
        <v>318108</v>
      </c>
      <c r="R48" s="279">
        <v>343291</v>
      </c>
      <c r="S48" s="279">
        <v>581032</v>
      </c>
      <c r="T48" s="279">
        <v>1401642</v>
      </c>
      <c r="U48" s="279">
        <v>49.775058541053767</v>
      </c>
      <c r="V48" s="279">
        <v>59.590761697273052</v>
      </c>
      <c r="W48" s="279">
        <v>37.321500596311672</v>
      </c>
      <c r="X48" s="279">
        <v>44.203330206557403</v>
      </c>
      <c r="Y48" s="279">
        <v>45.390607897262782</v>
      </c>
    </row>
    <row r="49" spans="1:25">
      <c r="A49" s="289">
        <v>2</v>
      </c>
      <c r="B49" s="288" t="s">
        <v>163</v>
      </c>
      <c r="C49" s="269"/>
      <c r="D49" s="269">
        <v>35</v>
      </c>
      <c r="E49" s="269">
        <v>26</v>
      </c>
      <c r="F49" s="269">
        <v>37</v>
      </c>
      <c r="G49" s="269">
        <v>55</v>
      </c>
      <c r="H49" s="269">
        <v>153</v>
      </c>
      <c r="I49" s="278">
        <v>80384</v>
      </c>
      <c r="J49" s="278">
        <v>49748</v>
      </c>
      <c r="K49" s="278">
        <v>159301</v>
      </c>
      <c r="L49" s="278">
        <v>1238246</v>
      </c>
      <c r="M49" s="278">
        <v>1527679</v>
      </c>
      <c r="N49" s="289">
        <v>2</v>
      </c>
      <c r="O49" s="288" t="s">
        <v>1539</v>
      </c>
      <c r="P49" s="279">
        <v>46777</v>
      </c>
      <c r="Q49" s="279">
        <v>11758</v>
      </c>
      <c r="R49" s="279">
        <v>56587</v>
      </c>
      <c r="S49" s="279">
        <v>774961</v>
      </c>
      <c r="T49" s="279">
        <v>890083</v>
      </c>
      <c r="U49" s="279">
        <v>58.191928742038215</v>
      </c>
      <c r="V49" s="279">
        <v>23.635121009889843</v>
      </c>
      <c r="W49" s="279">
        <v>35.522062008399196</v>
      </c>
      <c r="X49" s="279">
        <v>62.585382872224095</v>
      </c>
      <c r="Y49" s="279">
        <v>58.263745197780423</v>
      </c>
    </row>
    <row r="50" spans="1:25">
      <c r="A50" s="289">
        <v>3</v>
      </c>
      <c r="B50" s="288" t="s">
        <v>72</v>
      </c>
      <c r="C50" s="269"/>
      <c r="D50" s="269">
        <v>4</v>
      </c>
      <c r="E50" s="269">
        <v>0</v>
      </c>
      <c r="F50" s="269">
        <v>6</v>
      </c>
      <c r="G50" s="269">
        <v>6</v>
      </c>
      <c r="H50" s="269">
        <v>16</v>
      </c>
      <c r="I50" s="278">
        <v>1136</v>
      </c>
      <c r="J50" s="278">
        <v>0</v>
      </c>
      <c r="K50" s="278">
        <v>15117</v>
      </c>
      <c r="L50" s="278">
        <v>55996</v>
      </c>
      <c r="M50" s="278">
        <v>72249</v>
      </c>
      <c r="N50" s="289">
        <v>3</v>
      </c>
      <c r="O50" s="288" t="s">
        <v>72</v>
      </c>
      <c r="P50" s="279">
        <v>5112</v>
      </c>
      <c r="Q50" s="279">
        <v>0</v>
      </c>
      <c r="R50" s="279">
        <v>15331</v>
      </c>
      <c r="S50" s="279">
        <v>28527</v>
      </c>
      <c r="T50" s="279">
        <v>48970</v>
      </c>
      <c r="U50" s="279">
        <v>450</v>
      </c>
      <c r="V50" s="279"/>
      <c r="W50" s="279">
        <v>101.41562479327908</v>
      </c>
      <c r="X50" s="279">
        <v>50.944710336452601</v>
      </c>
      <c r="Y50" s="279">
        <v>67.779484837160382</v>
      </c>
    </row>
    <row r="51" spans="1:25">
      <c r="A51" s="289">
        <v>4</v>
      </c>
      <c r="B51" s="288" t="s">
        <v>73</v>
      </c>
      <c r="C51" s="269"/>
      <c r="D51" s="269">
        <v>1</v>
      </c>
      <c r="E51" s="269">
        <v>4</v>
      </c>
      <c r="F51" s="269">
        <v>8</v>
      </c>
      <c r="G51" s="269">
        <v>13</v>
      </c>
      <c r="H51" s="269">
        <v>26</v>
      </c>
      <c r="I51" s="278">
        <v>1144</v>
      </c>
      <c r="J51" s="278">
        <v>8511</v>
      </c>
      <c r="K51" s="278">
        <v>16960</v>
      </c>
      <c r="L51" s="278">
        <v>114641</v>
      </c>
      <c r="M51" s="278">
        <v>141256</v>
      </c>
      <c r="N51" s="289">
        <v>4</v>
      </c>
      <c r="O51" s="288" t="s">
        <v>73</v>
      </c>
      <c r="P51" s="279">
        <v>1066</v>
      </c>
      <c r="Q51" s="279">
        <v>6649</v>
      </c>
      <c r="R51" s="279">
        <v>14140</v>
      </c>
      <c r="S51" s="279">
        <v>80156</v>
      </c>
      <c r="T51" s="279">
        <v>102011</v>
      </c>
      <c r="U51" s="279">
        <v>93.181818181818173</v>
      </c>
      <c r="V51" s="279">
        <v>78.122429796733641</v>
      </c>
      <c r="W51" s="279">
        <v>83.372641509433961</v>
      </c>
      <c r="X51" s="279">
        <v>69.919138877016067</v>
      </c>
      <c r="Y51" s="279">
        <v>72.21710936172623</v>
      </c>
    </row>
    <row r="52" spans="1:25">
      <c r="A52" s="289">
        <v>5</v>
      </c>
      <c r="B52" s="288" t="s">
        <v>74</v>
      </c>
      <c r="C52" s="269"/>
      <c r="D52" s="269">
        <v>0</v>
      </c>
      <c r="E52" s="269">
        <v>1</v>
      </c>
      <c r="F52" s="269">
        <v>2</v>
      </c>
      <c r="G52" s="269">
        <v>9</v>
      </c>
      <c r="H52" s="269">
        <v>12</v>
      </c>
      <c r="I52" s="278">
        <v>0</v>
      </c>
      <c r="J52" s="278">
        <v>1444</v>
      </c>
      <c r="K52" s="278">
        <v>2434</v>
      </c>
      <c r="L52" s="278">
        <v>40623</v>
      </c>
      <c r="M52" s="278">
        <v>44501</v>
      </c>
      <c r="N52" s="289">
        <v>5</v>
      </c>
      <c r="O52" s="288" t="s">
        <v>74</v>
      </c>
      <c r="P52" s="279">
        <v>0</v>
      </c>
      <c r="Q52" s="279">
        <v>476</v>
      </c>
      <c r="R52" s="279">
        <v>1701</v>
      </c>
      <c r="S52" s="279">
        <v>60057</v>
      </c>
      <c r="T52" s="279">
        <v>62234</v>
      </c>
      <c r="U52" s="279"/>
      <c r="V52" s="279">
        <v>32.963988919667592</v>
      </c>
      <c r="W52" s="279">
        <v>69.884963023829087</v>
      </c>
      <c r="X52" s="279">
        <v>147.83989365630308</v>
      </c>
      <c r="Y52" s="279">
        <v>139.84854272937687</v>
      </c>
    </row>
    <row r="53" spans="1:25">
      <c r="A53" s="289">
        <v>6</v>
      </c>
      <c r="B53" s="288" t="s">
        <v>75</v>
      </c>
      <c r="C53" s="269"/>
      <c r="D53" s="269">
        <v>22</v>
      </c>
      <c r="E53" s="269">
        <v>37</v>
      </c>
      <c r="F53" s="269">
        <v>20</v>
      </c>
      <c r="G53" s="269">
        <v>22</v>
      </c>
      <c r="H53" s="269">
        <v>101</v>
      </c>
      <c r="I53" s="278">
        <v>20588</v>
      </c>
      <c r="J53" s="278">
        <v>37926</v>
      </c>
      <c r="K53" s="278">
        <v>49478</v>
      </c>
      <c r="L53" s="278">
        <v>190055</v>
      </c>
      <c r="M53" s="278">
        <v>298047</v>
      </c>
      <c r="N53" s="289">
        <v>6</v>
      </c>
      <c r="O53" s="288" t="s">
        <v>75</v>
      </c>
      <c r="P53" s="279">
        <v>21241</v>
      </c>
      <c r="Q53" s="279">
        <v>40591</v>
      </c>
      <c r="R53" s="279">
        <v>53481</v>
      </c>
      <c r="S53" s="279">
        <v>287218</v>
      </c>
      <c r="T53" s="279">
        <v>402531</v>
      </c>
      <c r="U53" s="279">
        <v>103.17175053429182</v>
      </c>
      <c r="V53" s="279">
        <v>107.02684174444971</v>
      </c>
      <c r="W53" s="279">
        <v>108.09046444884596</v>
      </c>
      <c r="X53" s="279">
        <v>151.1236221093894</v>
      </c>
      <c r="Y53" s="279">
        <v>135.05621596593826</v>
      </c>
    </row>
    <row r="54" spans="1:25">
      <c r="A54" s="289">
        <v>7</v>
      </c>
      <c r="B54" s="287" t="s">
        <v>76</v>
      </c>
      <c r="D54" s="269">
        <v>0</v>
      </c>
      <c r="E54" s="269">
        <v>0</v>
      </c>
      <c r="F54" s="269">
        <v>2</v>
      </c>
      <c r="G54" s="269">
        <v>4</v>
      </c>
      <c r="H54" s="269">
        <v>6</v>
      </c>
      <c r="I54" s="278">
        <v>0</v>
      </c>
      <c r="J54" s="278">
        <v>0</v>
      </c>
      <c r="K54" s="278">
        <v>1838</v>
      </c>
      <c r="L54" s="278">
        <v>67215</v>
      </c>
      <c r="M54" s="278">
        <v>69053</v>
      </c>
      <c r="N54" s="289">
        <v>7</v>
      </c>
      <c r="O54" s="287" t="s">
        <v>76</v>
      </c>
      <c r="P54" s="279">
        <v>0</v>
      </c>
      <c r="Q54" s="279">
        <v>0</v>
      </c>
      <c r="R54" s="279">
        <v>3651</v>
      </c>
      <c r="S54" s="279">
        <v>207284</v>
      </c>
      <c r="T54" s="279">
        <v>210935</v>
      </c>
      <c r="U54" s="279"/>
      <c r="V54" s="279"/>
      <c r="W54" s="279">
        <v>198.63982589771493</v>
      </c>
      <c r="X54" s="279">
        <v>308.38949639217435</v>
      </c>
      <c r="Y54" s="279">
        <v>305.4682635077404</v>
      </c>
    </row>
    <row r="55" spans="1:25">
      <c r="A55" s="289">
        <v>8</v>
      </c>
      <c r="B55" s="288" t="s">
        <v>77</v>
      </c>
      <c r="C55" s="269"/>
      <c r="D55" s="269">
        <v>2</v>
      </c>
      <c r="E55" s="269">
        <v>9</v>
      </c>
      <c r="F55" s="269">
        <v>13</v>
      </c>
      <c r="G55" s="269">
        <v>20</v>
      </c>
      <c r="H55" s="269">
        <v>44</v>
      </c>
      <c r="I55" s="278">
        <v>3490</v>
      </c>
      <c r="J55" s="278">
        <v>27183</v>
      </c>
      <c r="K55" s="278">
        <v>48089</v>
      </c>
      <c r="L55" s="278">
        <v>271496</v>
      </c>
      <c r="M55" s="278">
        <v>350258</v>
      </c>
      <c r="N55" s="289">
        <v>8</v>
      </c>
      <c r="O55" s="288" t="s">
        <v>77</v>
      </c>
      <c r="P55" s="279">
        <v>4394</v>
      </c>
      <c r="Q55" s="279">
        <v>15789</v>
      </c>
      <c r="R55" s="279">
        <v>44028</v>
      </c>
      <c r="S55" s="279">
        <v>131027</v>
      </c>
      <c r="T55" s="279">
        <v>195238</v>
      </c>
      <c r="U55" s="279">
        <v>125.90257879656161</v>
      </c>
      <c r="V55" s="279">
        <v>58.08409667807085</v>
      </c>
      <c r="W55" s="279">
        <v>91.555241323379562</v>
      </c>
      <c r="X55" s="279">
        <v>48.261116185873824</v>
      </c>
      <c r="Y55" s="279">
        <v>55.741196489444924</v>
      </c>
    </row>
    <row r="56" spans="1:25">
      <c r="A56" s="289">
        <v>9</v>
      </c>
      <c r="B56" s="287" t="s">
        <v>78</v>
      </c>
      <c r="C56" s="269"/>
      <c r="D56" s="269">
        <v>1</v>
      </c>
      <c r="E56" s="269">
        <v>10</v>
      </c>
      <c r="F56" s="269">
        <v>12</v>
      </c>
      <c r="G56" s="269">
        <v>16</v>
      </c>
      <c r="H56" s="269">
        <v>39</v>
      </c>
      <c r="I56" s="278">
        <v>774</v>
      </c>
      <c r="J56" s="278">
        <v>26975</v>
      </c>
      <c r="K56" s="278">
        <v>39620</v>
      </c>
      <c r="L56" s="278">
        <v>270329</v>
      </c>
      <c r="M56" s="278">
        <v>337698</v>
      </c>
      <c r="N56" s="289">
        <v>9</v>
      </c>
      <c r="O56" s="287" t="s">
        <v>78</v>
      </c>
      <c r="P56" s="279">
        <v>600</v>
      </c>
      <c r="Q56" s="279">
        <v>12068</v>
      </c>
      <c r="R56" s="279">
        <v>20425</v>
      </c>
      <c r="S56" s="279">
        <v>229989</v>
      </c>
      <c r="T56" s="279">
        <v>263082</v>
      </c>
      <c r="U56" s="279">
        <v>77.51937984496125</v>
      </c>
      <c r="V56" s="279">
        <v>44.737720111214088</v>
      </c>
      <c r="W56" s="279">
        <v>51.552246340232209</v>
      </c>
      <c r="X56" s="279">
        <v>85.077442671707431</v>
      </c>
      <c r="Y56" s="279">
        <v>77.904518238189141</v>
      </c>
    </row>
    <row r="57" spans="1:25">
      <c r="A57" s="289">
        <v>10</v>
      </c>
      <c r="B57" s="287" t="s">
        <v>79</v>
      </c>
      <c r="D57" s="269">
        <v>4</v>
      </c>
      <c r="E57" s="269">
        <v>10</v>
      </c>
      <c r="F57" s="269">
        <v>5</v>
      </c>
      <c r="G57" s="269">
        <v>3</v>
      </c>
      <c r="H57" s="269">
        <v>22</v>
      </c>
      <c r="I57" s="278">
        <v>2771</v>
      </c>
      <c r="J57" s="278">
        <v>18947</v>
      </c>
      <c r="K57" s="278">
        <v>24552</v>
      </c>
      <c r="L57" s="278">
        <v>108856</v>
      </c>
      <c r="M57" s="278">
        <v>155126</v>
      </c>
      <c r="N57" s="289">
        <v>10</v>
      </c>
      <c r="O57" s="287" t="s">
        <v>79</v>
      </c>
      <c r="P57" s="279">
        <v>3145</v>
      </c>
      <c r="Q57" s="279">
        <v>47472</v>
      </c>
      <c r="R57" s="279">
        <v>12458</v>
      </c>
      <c r="S57" s="279">
        <v>150351</v>
      </c>
      <c r="T57" s="279">
        <v>213426</v>
      </c>
      <c r="U57" s="279">
        <v>113.49693251533743</v>
      </c>
      <c r="V57" s="279">
        <v>250.55153850213756</v>
      </c>
      <c r="W57" s="279">
        <v>50.741283805799931</v>
      </c>
      <c r="X57" s="279">
        <v>138.11916660542366</v>
      </c>
      <c r="Y57" s="279">
        <v>137.58235241029871</v>
      </c>
    </row>
    <row r="58" spans="1:25">
      <c r="A58" s="289">
        <v>11</v>
      </c>
      <c r="B58" s="288" t="s">
        <v>80</v>
      </c>
      <c r="C58" s="269"/>
      <c r="D58" s="269">
        <v>3</v>
      </c>
      <c r="E58" s="269">
        <v>5</v>
      </c>
      <c r="F58" s="269">
        <v>14</v>
      </c>
      <c r="G58" s="269">
        <v>23</v>
      </c>
      <c r="H58" s="269">
        <v>45</v>
      </c>
      <c r="I58" s="278">
        <v>2987</v>
      </c>
      <c r="J58" s="278">
        <v>5463</v>
      </c>
      <c r="K58" s="278">
        <v>60745</v>
      </c>
      <c r="L58" s="278">
        <v>287952</v>
      </c>
      <c r="M58" s="278">
        <v>357147</v>
      </c>
      <c r="N58" s="289">
        <v>11</v>
      </c>
      <c r="O58" s="288" t="s">
        <v>80</v>
      </c>
      <c r="P58" s="279">
        <v>1364</v>
      </c>
      <c r="Q58" s="279">
        <v>4024</v>
      </c>
      <c r="R58" s="279">
        <v>60698</v>
      </c>
      <c r="S58" s="279">
        <v>181201</v>
      </c>
      <c r="T58" s="279">
        <v>247287</v>
      </c>
      <c r="U58" s="279">
        <v>45.664546367592898</v>
      </c>
      <c r="V58" s="279">
        <v>73.659161632802494</v>
      </c>
      <c r="W58" s="279">
        <v>99.922627376738831</v>
      </c>
      <c r="X58" s="279">
        <v>62.927501805856537</v>
      </c>
      <c r="Y58" s="279">
        <v>69.23955682114088</v>
      </c>
    </row>
    <row r="59" spans="1:25">
      <c r="A59" s="289">
        <v>12</v>
      </c>
      <c r="B59" s="287" t="s">
        <v>81</v>
      </c>
      <c r="D59" s="269">
        <v>0</v>
      </c>
      <c r="E59" s="269">
        <v>10</v>
      </c>
      <c r="F59" s="269">
        <v>3</v>
      </c>
      <c r="G59" s="269">
        <v>2</v>
      </c>
      <c r="H59" s="269">
        <v>15</v>
      </c>
      <c r="I59" s="278">
        <v>0</v>
      </c>
      <c r="J59" s="278">
        <v>5722</v>
      </c>
      <c r="K59" s="278">
        <v>16888</v>
      </c>
      <c r="L59" s="278">
        <v>127580</v>
      </c>
      <c r="M59" s="278">
        <v>150190</v>
      </c>
      <c r="N59" s="289">
        <v>12</v>
      </c>
      <c r="O59" s="287" t="s">
        <v>81</v>
      </c>
      <c r="P59" s="279">
        <v>0</v>
      </c>
      <c r="Q59" s="279">
        <v>4793</v>
      </c>
      <c r="R59" s="279">
        <v>8574</v>
      </c>
      <c r="S59" s="279">
        <v>33695</v>
      </c>
      <c r="T59" s="279">
        <v>47062</v>
      </c>
      <c r="U59" s="279"/>
      <c r="V59" s="279">
        <v>83.764418035651872</v>
      </c>
      <c r="W59" s="279">
        <v>50.769777356702981</v>
      </c>
      <c r="X59" s="279">
        <v>26.410879448189373</v>
      </c>
      <c r="Y59" s="279">
        <v>31.334975697449895</v>
      </c>
    </row>
    <row r="60" spans="1:25">
      <c r="A60" s="289">
        <v>13</v>
      </c>
      <c r="B60" s="288" t="s">
        <v>1484</v>
      </c>
      <c r="D60" s="269">
        <v>20</v>
      </c>
      <c r="E60" s="269">
        <v>52</v>
      </c>
      <c r="F60" s="269">
        <v>31</v>
      </c>
      <c r="G60" s="269">
        <v>131</v>
      </c>
      <c r="H60" s="269">
        <v>234</v>
      </c>
      <c r="I60" s="278">
        <v>161035</v>
      </c>
      <c r="J60" s="278">
        <v>99225</v>
      </c>
      <c r="K60" s="278">
        <v>229661</v>
      </c>
      <c r="L60" s="278">
        <v>3414462</v>
      </c>
      <c r="M60" s="278">
        <v>3904383</v>
      </c>
      <c r="N60" s="289">
        <v>13</v>
      </c>
      <c r="O60" s="288" t="s">
        <v>1484</v>
      </c>
      <c r="P60" s="279">
        <v>49985</v>
      </c>
      <c r="Q60" s="279">
        <v>138870</v>
      </c>
      <c r="R60" s="279">
        <v>383625</v>
      </c>
      <c r="S60" s="279">
        <v>1886602</v>
      </c>
      <c r="T60" s="279">
        <v>2459082</v>
      </c>
      <c r="U60" s="279">
        <v>31.039836060483744</v>
      </c>
      <c r="V60" s="279">
        <v>139.95464852607711</v>
      </c>
      <c r="W60" s="279">
        <v>167.03968022433065</v>
      </c>
      <c r="X60" s="279">
        <v>55.253272697133546</v>
      </c>
      <c r="Y60" s="279">
        <v>62.982601860524447</v>
      </c>
    </row>
    <row r="61" spans="1:25">
      <c r="A61" s="289">
        <v>14</v>
      </c>
      <c r="B61" s="288" t="s">
        <v>1485</v>
      </c>
      <c r="C61" s="299"/>
      <c r="D61" s="269">
        <v>37</v>
      </c>
      <c r="E61" s="269">
        <v>55</v>
      </c>
      <c r="F61" s="269">
        <v>43</v>
      </c>
      <c r="G61" s="269">
        <v>91</v>
      </c>
      <c r="H61" s="269">
        <v>226</v>
      </c>
      <c r="I61" s="278">
        <v>111277</v>
      </c>
      <c r="J61" s="278">
        <v>114986</v>
      </c>
      <c r="K61" s="278">
        <v>515580</v>
      </c>
      <c r="L61" s="278">
        <v>3000801</v>
      </c>
      <c r="M61" s="278">
        <v>3742644</v>
      </c>
      <c r="N61" s="289">
        <v>14</v>
      </c>
      <c r="O61" s="288" t="s">
        <v>1485</v>
      </c>
      <c r="P61" s="279">
        <v>842</v>
      </c>
      <c r="Q61" s="279">
        <v>131688</v>
      </c>
      <c r="R61" s="279">
        <v>394221</v>
      </c>
      <c r="S61" s="279">
        <v>1852019</v>
      </c>
      <c r="T61" s="279">
        <v>2378770</v>
      </c>
      <c r="U61" s="279">
        <v>0.75667029125515606</v>
      </c>
      <c r="V61" s="279">
        <v>114.52524655175414</v>
      </c>
      <c r="W61" s="279">
        <v>76.461654835331089</v>
      </c>
      <c r="X61" s="279">
        <v>61.717488097344678</v>
      </c>
      <c r="Y61" s="279">
        <v>63.558543104821084</v>
      </c>
    </row>
    <row r="62" spans="1:25">
      <c r="A62" s="289">
        <v>15</v>
      </c>
      <c r="B62" s="288" t="s">
        <v>1486</v>
      </c>
      <c r="C62" s="269"/>
      <c r="D62" s="269">
        <v>8</v>
      </c>
      <c r="E62" s="269">
        <v>50</v>
      </c>
      <c r="F62" s="269">
        <v>39</v>
      </c>
      <c r="G62" s="269">
        <v>57</v>
      </c>
      <c r="H62" s="269">
        <v>154</v>
      </c>
      <c r="I62" s="278">
        <v>40274</v>
      </c>
      <c r="J62" s="278">
        <v>175248</v>
      </c>
      <c r="K62" s="278">
        <v>329084</v>
      </c>
      <c r="L62" s="278">
        <v>1658827</v>
      </c>
      <c r="M62" s="278">
        <v>2203433</v>
      </c>
      <c r="N62" s="289">
        <v>15</v>
      </c>
      <c r="O62" s="288" t="s">
        <v>1486</v>
      </c>
      <c r="P62" s="279">
        <v>6956</v>
      </c>
      <c r="Q62" s="279">
        <v>50365</v>
      </c>
      <c r="R62" s="279">
        <v>290352</v>
      </c>
      <c r="S62" s="279">
        <v>1704935</v>
      </c>
      <c r="T62" s="279">
        <v>2052608</v>
      </c>
      <c r="U62" s="279">
        <v>17.271688930823856</v>
      </c>
      <c r="V62" s="279">
        <v>28.739272345476124</v>
      </c>
      <c r="W62" s="279">
        <v>88.230360637405653</v>
      </c>
      <c r="X62" s="279">
        <v>102.77955446830802</v>
      </c>
      <c r="Y62" s="279">
        <v>93.154999493971459</v>
      </c>
    </row>
    <row r="63" spans="1:25">
      <c r="A63" s="289">
        <v>16</v>
      </c>
      <c r="B63" s="288" t="s">
        <v>1083</v>
      </c>
      <c r="C63" s="269"/>
      <c r="D63" s="269">
        <v>5</v>
      </c>
      <c r="E63" s="269">
        <v>4</v>
      </c>
      <c r="F63" s="269">
        <v>9</v>
      </c>
      <c r="G63" s="269">
        <v>9</v>
      </c>
      <c r="H63" s="269">
        <v>27</v>
      </c>
      <c r="I63" s="278">
        <v>13574</v>
      </c>
      <c r="J63" s="278">
        <v>1311</v>
      </c>
      <c r="K63" s="278">
        <v>10279</v>
      </c>
      <c r="L63" s="278">
        <v>200939</v>
      </c>
      <c r="M63" s="278">
        <v>226103</v>
      </c>
      <c r="N63" s="289">
        <v>16</v>
      </c>
      <c r="O63" s="288" t="s">
        <v>1540</v>
      </c>
      <c r="P63" s="279">
        <v>3182</v>
      </c>
      <c r="Q63" s="279">
        <v>3216</v>
      </c>
      <c r="R63" s="279">
        <v>89952</v>
      </c>
      <c r="S63" s="279">
        <v>316742</v>
      </c>
      <c r="T63" s="279">
        <v>413092</v>
      </c>
      <c r="U63" s="279">
        <v>23.441874171209665</v>
      </c>
      <c r="V63" s="279">
        <v>245.30892448512586</v>
      </c>
      <c r="W63" s="279">
        <v>875.10458215779749</v>
      </c>
      <c r="X63" s="279">
        <v>157.63092281737244</v>
      </c>
      <c r="Y63" s="279">
        <v>182.70080450060371</v>
      </c>
    </row>
    <row r="64" spans="1:25">
      <c r="A64" s="289">
        <v>17</v>
      </c>
      <c r="B64" s="288" t="s">
        <v>1541</v>
      </c>
      <c r="C64" s="269"/>
      <c r="D64" s="269">
        <v>1</v>
      </c>
      <c r="E64" s="269">
        <v>1</v>
      </c>
      <c r="F64" s="269">
        <v>5</v>
      </c>
      <c r="G64" s="269">
        <v>20</v>
      </c>
      <c r="H64" s="269">
        <v>27</v>
      </c>
      <c r="I64" s="278">
        <v>32988</v>
      </c>
      <c r="J64" s="278">
        <v>337</v>
      </c>
      <c r="K64" s="278">
        <v>22686</v>
      </c>
      <c r="L64" s="278">
        <v>716501</v>
      </c>
      <c r="M64" s="278">
        <v>772512</v>
      </c>
      <c r="N64" s="289">
        <v>17</v>
      </c>
      <c r="O64" s="288" t="s">
        <v>1541</v>
      </c>
      <c r="P64" s="279">
        <v>13513</v>
      </c>
      <c r="Q64" s="279">
        <v>5527</v>
      </c>
      <c r="R64" s="279">
        <v>23981</v>
      </c>
      <c r="S64" s="279">
        <v>754743</v>
      </c>
      <c r="T64" s="279">
        <v>797764</v>
      </c>
      <c r="U64" s="279">
        <v>40.963380623256938</v>
      </c>
      <c r="V64" s="279">
        <v>1640.0593471810091</v>
      </c>
      <c r="W64" s="279">
        <v>105.70836639337035</v>
      </c>
      <c r="X64" s="279">
        <v>105.33732681461714</v>
      </c>
      <c r="Y64" s="279">
        <v>103.26881653618325</v>
      </c>
    </row>
    <row r="65" spans="1:25">
      <c r="A65" s="286"/>
      <c r="B65" s="290" t="s">
        <v>1488</v>
      </c>
      <c r="C65" s="269"/>
      <c r="D65" s="265">
        <v>292</v>
      </c>
      <c r="E65" s="265">
        <v>404</v>
      </c>
      <c r="F65" s="265">
        <v>336</v>
      </c>
      <c r="G65" s="265">
        <v>551</v>
      </c>
      <c r="H65" s="265">
        <v>1583</v>
      </c>
      <c r="I65" s="281">
        <v>792283</v>
      </c>
      <c r="J65" s="281">
        <v>1106847</v>
      </c>
      <c r="K65" s="281">
        <v>2462133</v>
      </c>
      <c r="L65" s="281">
        <v>13078972</v>
      </c>
      <c r="M65" s="281">
        <v>17440235</v>
      </c>
      <c r="N65" s="286"/>
      <c r="O65" s="290" t="s">
        <v>1488</v>
      </c>
      <c r="P65" s="282">
        <v>317388</v>
      </c>
      <c r="Q65" s="282">
        <v>791394</v>
      </c>
      <c r="R65" s="282">
        <v>1816496</v>
      </c>
      <c r="S65" s="282">
        <v>9260539</v>
      </c>
      <c r="T65" s="282">
        <v>12185817</v>
      </c>
      <c r="U65" s="282">
        <v>40.059928081253794</v>
      </c>
      <c r="V65" s="282">
        <v>71.499854993508578</v>
      </c>
      <c r="W65" s="282">
        <v>73.777330469150129</v>
      </c>
      <c r="X65" s="282">
        <v>70.804792609082739</v>
      </c>
      <c r="Y65" s="282">
        <v>69.871862391762491</v>
      </c>
    </row>
    <row r="66" spans="1:25">
      <c r="A66" s="298" t="s">
        <v>1542</v>
      </c>
      <c r="B66" s="290" t="s">
        <v>1489</v>
      </c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98" t="s">
        <v>1542</v>
      </c>
      <c r="O66" s="290" t="s">
        <v>1489</v>
      </c>
      <c r="P66" s="279"/>
      <c r="Q66" s="279"/>
      <c r="R66" s="279"/>
      <c r="S66" s="279"/>
      <c r="T66" s="279"/>
      <c r="U66" s="279"/>
      <c r="V66" s="279"/>
      <c r="W66" s="279"/>
      <c r="X66" s="279"/>
      <c r="Y66" s="279"/>
    </row>
    <row r="67" spans="1:25">
      <c r="A67" s="286">
        <v>1</v>
      </c>
      <c r="B67" s="287" t="s">
        <v>1543</v>
      </c>
      <c r="C67" s="269"/>
      <c r="D67" s="269">
        <v>361</v>
      </c>
      <c r="E67" s="269">
        <v>53</v>
      </c>
      <c r="F67" s="269">
        <v>39</v>
      </c>
      <c r="G67" s="269">
        <v>15</v>
      </c>
      <c r="H67" s="269">
        <v>468</v>
      </c>
      <c r="I67" s="278">
        <v>357443</v>
      </c>
      <c r="J67" s="278">
        <v>188114</v>
      </c>
      <c r="K67" s="278">
        <v>90682</v>
      </c>
      <c r="L67" s="278">
        <v>64938</v>
      </c>
      <c r="M67" s="278">
        <v>701177</v>
      </c>
      <c r="N67" s="286">
        <v>1</v>
      </c>
      <c r="O67" s="287" t="s">
        <v>1544</v>
      </c>
      <c r="P67" s="279">
        <v>307360</v>
      </c>
      <c r="Q67" s="279">
        <v>108883</v>
      </c>
      <c r="R67" s="279">
        <v>59138</v>
      </c>
      <c r="S67" s="279">
        <v>38274</v>
      </c>
      <c r="T67" s="279">
        <v>513655</v>
      </c>
      <c r="U67" s="279">
        <v>85.988535234988518</v>
      </c>
      <c r="V67" s="279">
        <v>57.88139107137161</v>
      </c>
      <c r="W67" s="279">
        <v>65.214706336428392</v>
      </c>
      <c r="X67" s="279">
        <v>58.939295943823346</v>
      </c>
      <c r="Y67" s="279">
        <v>73.256110796560634</v>
      </c>
    </row>
    <row r="68" spans="1:25">
      <c r="A68" s="289">
        <v>2</v>
      </c>
      <c r="B68" s="288" t="s">
        <v>1491</v>
      </c>
      <c r="C68" s="269"/>
      <c r="D68" s="269">
        <v>454</v>
      </c>
      <c r="E68" s="269">
        <v>85</v>
      </c>
      <c r="F68" s="269">
        <v>61</v>
      </c>
      <c r="G68" s="269">
        <v>0</v>
      </c>
      <c r="H68" s="269">
        <v>600</v>
      </c>
      <c r="I68" s="278">
        <v>431618</v>
      </c>
      <c r="J68" s="278">
        <v>269858</v>
      </c>
      <c r="K68" s="278">
        <v>339442</v>
      </c>
      <c r="L68" s="278">
        <v>0</v>
      </c>
      <c r="M68" s="278">
        <v>1040918</v>
      </c>
      <c r="N68" s="289">
        <v>3</v>
      </c>
      <c r="O68" s="288" t="s">
        <v>1491</v>
      </c>
      <c r="P68" s="279">
        <v>610759</v>
      </c>
      <c r="Q68" s="279">
        <v>150184</v>
      </c>
      <c r="R68" s="279">
        <v>101678</v>
      </c>
      <c r="S68" s="279">
        <v>0</v>
      </c>
      <c r="T68" s="279">
        <v>862621</v>
      </c>
      <c r="U68" s="279">
        <v>141.50452483446009</v>
      </c>
      <c r="V68" s="279">
        <v>55.652973045082966</v>
      </c>
      <c r="W68" s="279">
        <v>29.954454663830639</v>
      </c>
      <c r="X68" s="279"/>
      <c r="Y68" s="279">
        <v>82.871177172457394</v>
      </c>
    </row>
    <row r="69" spans="1:25">
      <c r="A69" s="289">
        <v>3</v>
      </c>
      <c r="B69" s="288" t="s">
        <v>1545</v>
      </c>
      <c r="C69" s="269"/>
      <c r="D69" s="269">
        <v>487</v>
      </c>
      <c r="E69" s="269">
        <v>87</v>
      </c>
      <c r="F69" s="269">
        <v>71</v>
      </c>
      <c r="G69" s="269">
        <v>0</v>
      </c>
      <c r="H69" s="269">
        <v>645</v>
      </c>
      <c r="I69" s="278">
        <v>785879</v>
      </c>
      <c r="J69" s="278">
        <v>206952</v>
      </c>
      <c r="K69" s="278">
        <v>114615</v>
      </c>
      <c r="L69" s="278">
        <v>0</v>
      </c>
      <c r="M69" s="278">
        <v>1107446</v>
      </c>
      <c r="N69" s="289">
        <v>4</v>
      </c>
      <c r="O69" s="288" t="s">
        <v>1545</v>
      </c>
      <c r="P69" s="279">
        <v>490244</v>
      </c>
      <c r="Q69" s="279">
        <v>211482</v>
      </c>
      <c r="R69" s="279">
        <v>330673</v>
      </c>
      <c r="S69" s="279">
        <v>0</v>
      </c>
      <c r="T69" s="279">
        <v>1032399</v>
      </c>
      <c r="U69" s="279">
        <v>62.381613454488537</v>
      </c>
      <c r="V69" s="279">
        <v>102.18891337121651</v>
      </c>
      <c r="W69" s="279">
        <v>288.5076124416525</v>
      </c>
      <c r="X69" s="279"/>
      <c r="Y69" s="279">
        <v>93.223416762532892</v>
      </c>
    </row>
    <row r="70" spans="1:25">
      <c r="A70" s="286"/>
      <c r="B70" s="290" t="s">
        <v>1492</v>
      </c>
      <c r="C70" s="269"/>
      <c r="D70" s="265">
        <v>1302</v>
      </c>
      <c r="E70" s="265">
        <v>225</v>
      </c>
      <c r="F70" s="265">
        <v>171</v>
      </c>
      <c r="G70" s="265">
        <v>15</v>
      </c>
      <c r="H70" s="265">
        <v>1713</v>
      </c>
      <c r="I70" s="281">
        <v>1574940</v>
      </c>
      <c r="J70" s="281">
        <v>664924</v>
      </c>
      <c r="K70" s="265">
        <v>544739</v>
      </c>
      <c r="L70" s="265">
        <v>64938</v>
      </c>
      <c r="M70" s="281">
        <v>2849541</v>
      </c>
      <c r="N70" s="286"/>
      <c r="O70" s="290" t="s">
        <v>1492</v>
      </c>
      <c r="P70" s="282">
        <v>1408363</v>
      </c>
      <c r="Q70" s="282">
        <v>470549</v>
      </c>
      <c r="R70" s="282">
        <v>491489</v>
      </c>
      <c r="S70" s="282">
        <v>38274</v>
      </c>
      <c r="T70" s="282">
        <v>2408675</v>
      </c>
      <c r="U70" s="282">
        <v>89.423279617001285</v>
      </c>
      <c r="V70" s="282">
        <v>70.767335815822562</v>
      </c>
      <c r="W70" s="282">
        <v>90.224676404663512</v>
      </c>
      <c r="X70" s="282">
        <v>58.939295943823346</v>
      </c>
      <c r="Y70" s="282">
        <v>84.528525822228914</v>
      </c>
    </row>
    <row r="71" spans="1:25">
      <c r="A71" s="290" t="s">
        <v>1546</v>
      </c>
      <c r="B71" s="296"/>
      <c r="C71" s="269"/>
      <c r="D71" s="265">
        <v>2245</v>
      </c>
      <c r="E71" s="265">
        <v>1842</v>
      </c>
      <c r="F71" s="265">
        <v>1637</v>
      </c>
      <c r="G71" s="265">
        <v>1931</v>
      </c>
      <c r="H71" s="265">
        <v>7655</v>
      </c>
      <c r="I71" s="281">
        <v>4216291</v>
      </c>
      <c r="J71" s="281">
        <v>6140237</v>
      </c>
      <c r="K71" s="281">
        <v>11434887</v>
      </c>
      <c r="L71" s="281">
        <v>39021797</v>
      </c>
      <c r="M71" s="281">
        <v>60813212</v>
      </c>
      <c r="N71" s="290" t="s">
        <v>1546</v>
      </c>
      <c r="O71" s="296"/>
      <c r="P71" s="281">
        <v>3868678</v>
      </c>
      <c r="Q71" s="281">
        <v>4849082</v>
      </c>
      <c r="R71" s="281">
        <v>7656124</v>
      </c>
      <c r="S71" s="281">
        <v>27610090</v>
      </c>
      <c r="T71" s="281">
        <v>43983974</v>
      </c>
      <c r="U71" s="281">
        <v>91.755478926857748</v>
      </c>
      <c r="V71" s="281">
        <v>78.972228596388049</v>
      </c>
      <c r="W71" s="281">
        <v>66.954085335517519</v>
      </c>
      <c r="X71" s="281">
        <v>70.755557464460182</v>
      </c>
      <c r="Y71" s="281">
        <v>72.326345794726322</v>
      </c>
    </row>
    <row r="72" spans="1:25">
      <c r="A72" s="290" t="s">
        <v>1547</v>
      </c>
      <c r="B72" s="287"/>
      <c r="C72" s="269"/>
      <c r="D72" s="265">
        <v>3547</v>
      </c>
      <c r="E72" s="265">
        <v>2067</v>
      </c>
      <c r="F72" s="265">
        <v>1808</v>
      </c>
      <c r="G72" s="265">
        <v>1946</v>
      </c>
      <c r="H72" s="265">
        <v>9368</v>
      </c>
      <c r="I72" s="281">
        <v>5791231</v>
      </c>
      <c r="J72" s="281">
        <v>6805161</v>
      </c>
      <c r="K72" s="281">
        <v>11979626</v>
      </c>
      <c r="L72" s="281">
        <v>39086735</v>
      </c>
      <c r="M72" s="281">
        <v>63662753</v>
      </c>
      <c r="N72" s="290" t="s">
        <v>1547</v>
      </c>
      <c r="O72" s="287"/>
      <c r="P72" s="281">
        <v>5277041</v>
      </c>
      <c r="Q72" s="281">
        <v>5319631</v>
      </c>
      <c r="R72" s="281">
        <v>8147613</v>
      </c>
      <c r="S72" s="281">
        <v>27648364</v>
      </c>
      <c r="T72" s="281">
        <v>46392649</v>
      </c>
      <c r="U72" s="281">
        <v>91.12123139277297</v>
      </c>
      <c r="V72" s="281">
        <v>78.170538507465153</v>
      </c>
      <c r="W72" s="281">
        <v>68.012248462514606</v>
      </c>
      <c r="X72" s="281">
        <v>70.735926139648143</v>
      </c>
      <c r="Y72" s="281">
        <v>72.872514639761178</v>
      </c>
    </row>
    <row r="73" spans="1:25">
      <c r="A73" s="298" t="s">
        <v>1495</v>
      </c>
      <c r="B73" s="290" t="s">
        <v>1496</v>
      </c>
      <c r="C73" s="269"/>
      <c r="D73" s="269"/>
      <c r="E73" s="269"/>
      <c r="F73" s="269"/>
      <c r="G73" s="269"/>
      <c r="H73" s="264"/>
      <c r="I73" s="278"/>
      <c r="J73" s="278"/>
      <c r="K73" s="278"/>
      <c r="L73" s="278"/>
      <c r="M73" s="278"/>
      <c r="N73" s="298" t="s">
        <v>1495</v>
      </c>
      <c r="O73" s="290" t="s">
        <v>1496</v>
      </c>
      <c r="P73" s="278"/>
      <c r="Q73" s="278"/>
      <c r="R73" s="278"/>
      <c r="S73" s="278"/>
      <c r="T73" s="278"/>
      <c r="U73" s="284"/>
      <c r="V73" s="284"/>
      <c r="W73" s="284"/>
      <c r="X73" s="284"/>
      <c r="Y73" s="284"/>
    </row>
    <row r="74" spans="1:25">
      <c r="A74" s="289">
        <v>1</v>
      </c>
      <c r="B74" s="288" t="s">
        <v>1497</v>
      </c>
      <c r="C74" s="269"/>
      <c r="D74" s="269">
        <v>0</v>
      </c>
      <c r="E74" s="269">
        <v>177</v>
      </c>
      <c r="F74" s="269">
        <v>26</v>
      </c>
      <c r="G74" s="269">
        <v>0</v>
      </c>
      <c r="H74" s="269">
        <v>203</v>
      </c>
      <c r="I74" s="278">
        <v>0</v>
      </c>
      <c r="J74" s="278">
        <v>0</v>
      </c>
      <c r="K74" s="278">
        <v>13004</v>
      </c>
      <c r="L74" s="278">
        <v>0</v>
      </c>
      <c r="M74" s="269">
        <v>13004</v>
      </c>
      <c r="N74" s="289">
        <v>1</v>
      </c>
      <c r="O74" s="288" t="s">
        <v>1497</v>
      </c>
      <c r="P74" s="278">
        <v>0</v>
      </c>
      <c r="Q74" s="278">
        <v>0</v>
      </c>
      <c r="R74" s="278">
        <v>151944</v>
      </c>
      <c r="S74" s="278">
        <v>0</v>
      </c>
      <c r="T74" s="278">
        <v>151944</v>
      </c>
      <c r="U74" s="278"/>
      <c r="V74" s="278"/>
      <c r="W74" s="278">
        <v>1168.4404798523531</v>
      </c>
      <c r="X74" s="278"/>
      <c r="Y74" s="278">
        <v>1168.4404798523531</v>
      </c>
    </row>
    <row r="75" spans="1:25" ht="18.75">
      <c r="A75" s="300">
        <v>2</v>
      </c>
      <c r="B75" s="301" t="s">
        <v>1548</v>
      </c>
      <c r="C75" s="269"/>
      <c r="D75" s="269">
        <v>321</v>
      </c>
      <c r="E75" s="269">
        <v>170</v>
      </c>
      <c r="F75" s="269">
        <v>153</v>
      </c>
      <c r="G75" s="269">
        <v>48</v>
      </c>
      <c r="H75" s="269">
        <v>692</v>
      </c>
      <c r="I75" s="278">
        <v>479511</v>
      </c>
      <c r="J75" s="278">
        <v>435919</v>
      </c>
      <c r="K75" s="278">
        <v>370531</v>
      </c>
      <c r="L75" s="278">
        <v>893636</v>
      </c>
      <c r="M75" s="269">
        <v>2179597</v>
      </c>
      <c r="N75" s="300">
        <v>2</v>
      </c>
      <c r="O75" s="301" t="s">
        <v>1548</v>
      </c>
      <c r="P75" s="278">
        <v>951824</v>
      </c>
      <c r="Q75" s="278">
        <v>843042</v>
      </c>
      <c r="R75" s="278">
        <v>543898</v>
      </c>
      <c r="S75" s="278">
        <v>380728</v>
      </c>
      <c r="T75" s="278">
        <v>2719492</v>
      </c>
      <c r="U75" s="278">
        <v>198.49888740821376</v>
      </c>
      <c r="V75" s="278">
        <v>193.3941856170527</v>
      </c>
      <c r="W75" s="278">
        <v>146.78879769843817</v>
      </c>
      <c r="X75" s="278">
        <v>42.604371354779794</v>
      </c>
      <c r="Y75" s="278">
        <v>124.77040480419086</v>
      </c>
    </row>
    <row r="76" spans="1:25" hidden="1">
      <c r="A76" s="289">
        <v>3</v>
      </c>
      <c r="B76" s="288" t="s">
        <v>1549</v>
      </c>
      <c r="C76" s="269"/>
      <c r="D76" s="269">
        <v>0</v>
      </c>
      <c r="E76" s="269">
        <v>0</v>
      </c>
      <c r="F76" s="269">
        <v>0</v>
      </c>
      <c r="G76" s="269">
        <v>0</v>
      </c>
      <c r="H76" s="269">
        <v>0</v>
      </c>
      <c r="I76" s="269">
        <v>0</v>
      </c>
      <c r="J76" s="269">
        <v>0</v>
      </c>
      <c r="K76" s="269">
        <v>0</v>
      </c>
      <c r="L76" s="269">
        <v>0</v>
      </c>
      <c r="M76" s="269">
        <v>0</v>
      </c>
      <c r="N76" s="275">
        <v>4</v>
      </c>
      <c r="O76" s="288" t="s">
        <v>1549</v>
      </c>
      <c r="P76" s="278">
        <v>0</v>
      </c>
      <c r="Q76" s="278">
        <v>0</v>
      </c>
      <c r="R76" s="278">
        <v>0</v>
      </c>
      <c r="S76" s="278">
        <v>0</v>
      </c>
      <c r="T76" s="278">
        <v>0</v>
      </c>
      <c r="U76" s="278" t="e">
        <v>#DIV/0!</v>
      </c>
      <c r="V76" s="278" t="e">
        <v>#DIV/0!</v>
      </c>
      <c r="W76" s="278" t="e">
        <v>#DIV/0!</v>
      </c>
      <c r="X76" s="278" t="e">
        <v>#DIV/0!</v>
      </c>
      <c r="Y76" s="278" t="e">
        <v>#DIV/0!</v>
      </c>
    </row>
    <row r="77" spans="1:25">
      <c r="A77" s="286"/>
      <c r="B77" s="290" t="s">
        <v>1500</v>
      </c>
      <c r="C77" s="269"/>
      <c r="D77" s="265">
        <v>321</v>
      </c>
      <c r="E77" s="265">
        <v>347</v>
      </c>
      <c r="F77" s="265">
        <v>179</v>
      </c>
      <c r="G77" s="265">
        <v>48</v>
      </c>
      <c r="H77" s="265">
        <v>895</v>
      </c>
      <c r="I77" s="265">
        <v>479511</v>
      </c>
      <c r="J77" s="265">
        <v>435919</v>
      </c>
      <c r="K77" s="265">
        <v>383535</v>
      </c>
      <c r="L77" s="265">
        <v>893636</v>
      </c>
      <c r="M77" s="265">
        <v>2192601</v>
      </c>
      <c r="N77" s="298"/>
      <c r="O77" s="290" t="s">
        <v>1500</v>
      </c>
      <c r="P77" s="281">
        <v>951824</v>
      </c>
      <c r="Q77" s="281">
        <v>843042</v>
      </c>
      <c r="R77" s="281">
        <v>695842</v>
      </c>
      <c r="S77" s="281">
        <v>380728</v>
      </c>
      <c r="T77" s="281">
        <v>2871436</v>
      </c>
      <c r="U77" s="281">
        <v>198.49888740821376</v>
      </c>
      <c r="V77" s="281">
        <v>193.3941856170527</v>
      </c>
      <c r="W77" s="281">
        <v>181.42855280482877</v>
      </c>
      <c r="X77" s="281">
        <v>42.604371354779794</v>
      </c>
      <c r="Y77" s="281">
        <v>130.96026135170055</v>
      </c>
    </row>
    <row r="78" spans="1:25">
      <c r="A78" s="302" t="s">
        <v>1550</v>
      </c>
      <c r="B78" s="303" t="s">
        <v>1501</v>
      </c>
      <c r="C78" s="269"/>
      <c r="D78" s="269">
        <v>0</v>
      </c>
      <c r="E78" s="269">
        <v>0</v>
      </c>
      <c r="F78" s="269">
        <v>32</v>
      </c>
      <c r="G78" s="269">
        <v>0</v>
      </c>
      <c r="H78" s="269">
        <v>32</v>
      </c>
      <c r="I78" s="278">
        <v>0</v>
      </c>
      <c r="J78" s="278">
        <v>0</v>
      </c>
      <c r="K78" s="278">
        <v>0</v>
      </c>
      <c r="L78" s="278">
        <v>0</v>
      </c>
      <c r="M78" s="278">
        <v>0</v>
      </c>
      <c r="N78" s="302" t="s">
        <v>1550</v>
      </c>
      <c r="O78" s="303" t="s">
        <v>1501</v>
      </c>
      <c r="P78" s="278">
        <v>0</v>
      </c>
      <c r="Q78" s="278">
        <v>0</v>
      </c>
      <c r="R78" s="278">
        <v>180206</v>
      </c>
      <c r="S78" s="278">
        <v>0</v>
      </c>
      <c r="T78" s="278">
        <v>180206</v>
      </c>
      <c r="U78" s="278"/>
      <c r="V78" s="278"/>
      <c r="W78" s="278"/>
      <c r="X78" s="278"/>
      <c r="Y78" s="278"/>
    </row>
    <row r="79" spans="1:25">
      <c r="A79" s="302"/>
      <c r="B79" s="303" t="s">
        <v>1502</v>
      </c>
      <c r="C79" s="269"/>
      <c r="D79" s="269">
        <v>0</v>
      </c>
      <c r="E79" s="269">
        <v>0</v>
      </c>
      <c r="F79" s="269">
        <v>32</v>
      </c>
      <c r="G79" s="269">
        <v>0</v>
      </c>
      <c r="H79" s="269">
        <v>32</v>
      </c>
      <c r="I79" s="269">
        <v>0</v>
      </c>
      <c r="J79" s="269">
        <v>0</v>
      </c>
      <c r="K79" s="269">
        <v>0</v>
      </c>
      <c r="L79" s="269">
        <v>0</v>
      </c>
      <c r="M79" s="269">
        <v>0</v>
      </c>
      <c r="N79" s="302"/>
      <c r="O79" s="303" t="s">
        <v>1502</v>
      </c>
      <c r="P79" s="281">
        <v>0</v>
      </c>
      <c r="Q79" s="281">
        <v>0</v>
      </c>
      <c r="R79" s="281">
        <v>180206</v>
      </c>
      <c r="S79" s="281">
        <v>0</v>
      </c>
      <c r="T79" s="281">
        <v>180206</v>
      </c>
      <c r="U79" s="278"/>
      <c r="V79" s="278"/>
      <c r="W79" s="278"/>
      <c r="X79" s="278"/>
      <c r="Y79" s="278"/>
    </row>
    <row r="80" spans="1:25">
      <c r="A80" s="302"/>
      <c r="B80" s="303" t="s">
        <v>1551</v>
      </c>
      <c r="C80" s="269"/>
      <c r="D80" s="265">
        <v>3868</v>
      </c>
      <c r="E80" s="265">
        <v>2414</v>
      </c>
      <c r="F80" s="265">
        <v>2019</v>
      </c>
      <c r="G80" s="265">
        <v>1994</v>
      </c>
      <c r="H80" s="265">
        <v>10295</v>
      </c>
      <c r="I80" s="281">
        <v>6270742</v>
      </c>
      <c r="J80" s="281">
        <v>7241080</v>
      </c>
      <c r="K80" s="281">
        <v>12363161</v>
      </c>
      <c r="L80" s="281">
        <v>39980371</v>
      </c>
      <c r="M80" s="281">
        <v>65855354</v>
      </c>
      <c r="N80" s="302"/>
      <c r="O80" s="303" t="s">
        <v>1551</v>
      </c>
      <c r="P80" s="281">
        <v>6228865</v>
      </c>
      <c r="Q80" s="281">
        <v>6162673</v>
      </c>
      <c r="R80" s="281">
        <v>9023661</v>
      </c>
      <c r="S80" s="281">
        <v>28029092</v>
      </c>
      <c r="T80" s="281">
        <v>49444291</v>
      </c>
      <c r="U80" s="281">
        <v>99.332184293341996</v>
      </c>
      <c r="V80" s="281">
        <v>85.107097283830598</v>
      </c>
      <c r="W80" s="281">
        <v>72.988299675139714</v>
      </c>
      <c r="X80" s="281">
        <v>70.107133322999928</v>
      </c>
      <c r="Y80" s="281">
        <v>75.080138510833919</v>
      </c>
    </row>
    <row r="81" spans="1:25">
      <c r="A81" s="296"/>
      <c r="B81" s="291"/>
      <c r="C81" s="269"/>
      <c r="D81" s="269"/>
      <c r="E81" s="269"/>
      <c r="F81" s="269"/>
      <c r="G81" s="269"/>
      <c r="H81" s="269"/>
      <c r="I81" s="278"/>
      <c r="J81" s="278"/>
      <c r="K81" s="278"/>
      <c r="L81" s="278"/>
      <c r="M81" s="278"/>
      <c r="N81" s="276"/>
      <c r="O81" s="263"/>
      <c r="P81" s="278"/>
      <c r="Q81" s="278"/>
      <c r="R81" s="278"/>
      <c r="S81" s="278"/>
      <c r="T81" s="278"/>
      <c r="U81" s="284"/>
      <c r="V81" s="284"/>
      <c r="W81" s="284"/>
      <c r="X81" s="284"/>
      <c r="Y81" s="278"/>
    </row>
    <row r="82" spans="1:25">
      <c r="A82" s="304"/>
      <c r="B82" s="304"/>
    </row>
    <row r="83" spans="1:25">
      <c r="A83" s="304"/>
      <c r="B83" s="304"/>
    </row>
    <row r="84" spans="1:25">
      <c r="A84" s="304"/>
      <c r="B84" s="304"/>
    </row>
    <row r="85" spans="1:25">
      <c r="A85" s="304"/>
      <c r="B85" s="304"/>
    </row>
    <row r="86" spans="1:25">
      <c r="A86" s="304"/>
      <c r="B86" s="304"/>
    </row>
    <row r="87" spans="1:25">
      <c r="A87" s="304"/>
      <c r="B87" s="304"/>
    </row>
    <row r="88" spans="1:25">
      <c r="A88" s="304"/>
      <c r="B88" s="304"/>
    </row>
    <row r="89" spans="1:25">
      <c r="A89" s="304"/>
      <c r="B89" s="304"/>
    </row>
    <row r="90" spans="1:25">
      <c r="A90" s="304"/>
      <c r="B90" s="304"/>
    </row>
    <row r="91" spans="1:25">
      <c r="A91" s="304"/>
      <c r="B91" s="304"/>
    </row>
    <row r="92" spans="1:25">
      <c r="A92" s="304"/>
      <c r="B92" s="304"/>
    </row>
    <row r="93" spans="1:25">
      <c r="A93" s="304"/>
      <c r="B93" s="304"/>
    </row>
    <row r="94" spans="1:25">
      <c r="A94" s="304"/>
      <c r="B94" s="304"/>
    </row>
    <row r="95" spans="1:25">
      <c r="A95" s="304"/>
      <c r="B95" s="304"/>
    </row>
    <row r="96" spans="1:25">
      <c r="A96" s="304"/>
      <c r="B96" s="304"/>
    </row>
    <row r="97" spans="1:2">
      <c r="A97" s="304"/>
      <c r="B97" s="304"/>
    </row>
    <row r="98" spans="1:2">
      <c r="A98" s="304"/>
      <c r="B98" s="304"/>
    </row>
    <row r="99" spans="1:2">
      <c r="A99" s="304"/>
      <c r="B99" s="304"/>
    </row>
    <row r="100" spans="1:2">
      <c r="A100" s="304"/>
      <c r="B100" s="304"/>
    </row>
    <row r="101" spans="1:2">
      <c r="A101" s="304"/>
      <c r="B101" s="304"/>
    </row>
    <row r="102" spans="1:2">
      <c r="A102" s="304"/>
      <c r="B102" s="304"/>
    </row>
    <row r="103" spans="1:2">
      <c r="A103" s="304"/>
      <c r="B103" s="304"/>
    </row>
    <row r="104" spans="1:2">
      <c r="A104" s="304"/>
      <c r="B104" s="304"/>
    </row>
    <row r="105" spans="1:2">
      <c r="A105" s="304"/>
      <c r="B105" s="304"/>
    </row>
    <row r="106" spans="1:2">
      <c r="A106" s="304"/>
      <c r="B106" s="304"/>
    </row>
    <row r="107" spans="1:2">
      <c r="A107" s="304"/>
      <c r="B107" s="304"/>
    </row>
    <row r="108" spans="1:2">
      <c r="A108" s="304"/>
      <c r="B108" s="304"/>
    </row>
    <row r="109" spans="1:2">
      <c r="A109" s="304"/>
      <c r="B109" s="304"/>
    </row>
    <row r="110" spans="1:2">
      <c r="A110" s="304"/>
      <c r="B110" s="304"/>
    </row>
    <row r="111" spans="1:2">
      <c r="A111" s="304"/>
      <c r="B111" s="304"/>
    </row>
    <row r="112" spans="1:2">
      <c r="A112" s="304"/>
      <c r="B112" s="304"/>
    </row>
    <row r="113" spans="1:2">
      <c r="A113" s="304"/>
      <c r="B113" s="304"/>
    </row>
    <row r="114" spans="1:2">
      <c r="A114" s="304"/>
      <c r="B114" s="304"/>
    </row>
    <row r="115" spans="1:2">
      <c r="A115" s="304"/>
      <c r="B115" s="304"/>
    </row>
    <row r="116" spans="1:2">
      <c r="A116" s="304"/>
      <c r="B116" s="304"/>
    </row>
    <row r="117" spans="1:2">
      <c r="A117" s="304"/>
      <c r="B117" s="304"/>
    </row>
    <row r="118" spans="1:2">
      <c r="A118" s="304"/>
      <c r="B118" s="304"/>
    </row>
    <row r="119" spans="1:2">
      <c r="A119" s="304"/>
      <c r="B119" s="304"/>
    </row>
    <row r="120" spans="1:2">
      <c r="A120" s="304"/>
      <c r="B120" s="304"/>
    </row>
    <row r="121" spans="1:2">
      <c r="A121" s="304"/>
      <c r="B121" s="304"/>
    </row>
    <row r="122" spans="1:2">
      <c r="A122" s="304"/>
      <c r="B122" s="304"/>
    </row>
    <row r="123" spans="1:2">
      <c r="A123" s="304"/>
      <c r="B123" s="304"/>
    </row>
    <row r="124" spans="1:2">
      <c r="A124" s="304"/>
      <c r="B124" s="304"/>
    </row>
    <row r="125" spans="1:2">
      <c r="A125" s="304"/>
      <c r="B125" s="304"/>
    </row>
    <row r="126" spans="1:2">
      <c r="A126" s="304"/>
      <c r="B126" s="304"/>
    </row>
    <row r="127" spans="1:2">
      <c r="A127" s="304"/>
      <c r="B127" s="304"/>
    </row>
    <row r="128" spans="1:2">
      <c r="A128" s="304"/>
      <c r="B128" s="304"/>
    </row>
  </sheetData>
  <mergeCells count="33">
    <mergeCell ref="A1:M1"/>
    <mergeCell ref="N1:Y1"/>
    <mergeCell ref="A2:M2"/>
    <mergeCell ref="N2:Y2"/>
    <mergeCell ref="A3:M3"/>
    <mergeCell ref="N3:Y3"/>
    <mergeCell ref="A43:M43"/>
    <mergeCell ref="N43:X43"/>
    <mergeCell ref="B4:B5"/>
    <mergeCell ref="D4:H4"/>
    <mergeCell ref="I4:M4"/>
    <mergeCell ref="O4:O5"/>
    <mergeCell ref="P4:T4"/>
    <mergeCell ref="U4:Y4"/>
    <mergeCell ref="I5:M5"/>
    <mergeCell ref="P5:T5"/>
    <mergeCell ref="U5:Y5"/>
    <mergeCell ref="N15:O15"/>
    <mergeCell ref="A18:B18"/>
    <mergeCell ref="N18:O18"/>
    <mergeCell ref="A42:M42"/>
    <mergeCell ref="N42:X42"/>
    <mergeCell ref="U46:Y46"/>
    <mergeCell ref="A44:M44"/>
    <mergeCell ref="N44:X44"/>
    <mergeCell ref="B45:B46"/>
    <mergeCell ref="D45:H45"/>
    <mergeCell ref="I45:M45"/>
    <mergeCell ref="O45:O46"/>
    <mergeCell ref="P45:T45"/>
    <mergeCell ref="U45:Y45"/>
    <mergeCell ref="I46:M46"/>
    <mergeCell ref="P46:T46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7"/>
  <sheetViews>
    <sheetView topLeftCell="E1" workbookViewId="0">
      <selection activeCell="J82" sqref="J82"/>
    </sheetView>
  </sheetViews>
  <sheetFormatPr defaultRowHeight="20.25"/>
  <cols>
    <col min="1" max="1" width="9.140625" style="305"/>
    <col min="2" max="2" width="51.42578125" style="305" customWidth="1"/>
    <col min="3" max="3" width="20.85546875" style="305" customWidth="1"/>
    <col min="4" max="4" width="18.5703125" style="305" customWidth="1"/>
    <col min="5" max="5" width="17.85546875" style="305" customWidth="1"/>
    <col min="6" max="6" width="21" style="305" customWidth="1"/>
    <col min="7" max="7" width="16.5703125" style="305" customWidth="1"/>
    <col min="8" max="8" width="19.7109375" style="305" customWidth="1"/>
    <col min="9" max="9" width="16" style="305" customWidth="1"/>
    <col min="10" max="10" width="17.140625" style="305" customWidth="1"/>
    <col min="11" max="11" width="15.42578125" style="305" customWidth="1"/>
    <col min="12" max="12" width="14.7109375" style="305" customWidth="1"/>
    <col min="13" max="13" width="22.5703125" style="305" customWidth="1"/>
    <col min="14" max="14" width="36" style="305" customWidth="1"/>
    <col min="15" max="16384" width="9.140625" style="305"/>
  </cols>
  <sheetData>
    <row r="1" spans="1:14" ht="23.25" customHeight="1">
      <c r="A1" s="787" t="s">
        <v>1552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</row>
    <row r="2" spans="1:14" ht="23.25" customHeight="1">
      <c r="A2" s="787" t="s">
        <v>1553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</row>
    <row r="3" spans="1:14" ht="29.25" customHeight="1">
      <c r="A3" s="787" t="s">
        <v>1554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</row>
    <row r="4" spans="1:14" ht="33" customHeight="1">
      <c r="A4" s="306" t="s">
        <v>1516</v>
      </c>
      <c r="B4" s="788" t="s">
        <v>1517</v>
      </c>
      <c r="C4" s="789" t="s">
        <v>1555</v>
      </c>
      <c r="D4" s="789"/>
      <c r="E4" s="789" t="s">
        <v>1556</v>
      </c>
      <c r="F4" s="789"/>
      <c r="G4" s="789" t="s">
        <v>1557</v>
      </c>
      <c r="H4" s="789"/>
      <c r="I4" s="789" t="s">
        <v>1558</v>
      </c>
      <c r="J4" s="789"/>
      <c r="K4" s="789" t="s">
        <v>1559</v>
      </c>
      <c r="L4" s="789"/>
      <c r="M4" s="789" t="s">
        <v>91</v>
      </c>
      <c r="N4" s="789"/>
    </row>
    <row r="5" spans="1:14" ht="24.75" customHeight="1">
      <c r="A5" s="306" t="s">
        <v>1522</v>
      </c>
      <c r="B5" s="788"/>
      <c r="C5" s="307" t="s">
        <v>1560</v>
      </c>
      <c r="D5" s="307" t="s">
        <v>1561</v>
      </c>
      <c r="E5" s="307" t="s">
        <v>1560</v>
      </c>
      <c r="F5" s="307" t="s">
        <v>1561</v>
      </c>
      <c r="G5" s="307" t="s">
        <v>1560</v>
      </c>
      <c r="H5" s="307" t="s">
        <v>1561</v>
      </c>
      <c r="I5" s="307" t="s">
        <v>1560</v>
      </c>
      <c r="J5" s="308" t="s">
        <v>1561</v>
      </c>
      <c r="K5" s="307" t="s">
        <v>1560</v>
      </c>
      <c r="L5" s="307" t="s">
        <v>1561</v>
      </c>
      <c r="M5" s="307" t="s">
        <v>1560</v>
      </c>
      <c r="N5" s="307" t="s">
        <v>1561</v>
      </c>
    </row>
    <row r="6" spans="1:14">
      <c r="A6" s="306" t="s">
        <v>1470</v>
      </c>
      <c r="B6" s="309" t="s">
        <v>1471</v>
      </c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</row>
    <row r="7" spans="1:14" ht="27" customHeight="1">
      <c r="A7" s="311">
        <v>1</v>
      </c>
      <c r="B7" s="312" t="s">
        <v>43</v>
      </c>
      <c r="C7" s="313">
        <v>980092</v>
      </c>
      <c r="D7" s="313">
        <v>1288800</v>
      </c>
      <c r="E7" s="313">
        <v>165927</v>
      </c>
      <c r="F7" s="313">
        <v>925020</v>
      </c>
      <c r="G7" s="313">
        <v>45384</v>
      </c>
      <c r="H7" s="313">
        <v>76871</v>
      </c>
      <c r="I7" s="313">
        <v>34889</v>
      </c>
      <c r="J7" s="313">
        <v>211390</v>
      </c>
      <c r="K7" s="313">
        <v>44008</v>
      </c>
      <c r="L7" s="313">
        <v>74919</v>
      </c>
      <c r="M7" s="313">
        <v>1270300</v>
      </c>
      <c r="N7" s="313">
        <v>2577000</v>
      </c>
    </row>
    <row r="8" spans="1:14" ht="27" customHeight="1">
      <c r="A8" s="311">
        <v>2</v>
      </c>
      <c r="B8" s="312" t="s">
        <v>44</v>
      </c>
      <c r="C8" s="313">
        <v>263090</v>
      </c>
      <c r="D8" s="313">
        <v>598288</v>
      </c>
      <c r="E8" s="313">
        <v>68494</v>
      </c>
      <c r="F8" s="313">
        <v>469256</v>
      </c>
      <c r="G8" s="313">
        <v>16510</v>
      </c>
      <c r="H8" s="313">
        <v>35527</v>
      </c>
      <c r="I8" s="313">
        <v>25174</v>
      </c>
      <c r="J8" s="313">
        <v>185960</v>
      </c>
      <c r="K8" s="313">
        <v>17253</v>
      </c>
      <c r="L8" s="313">
        <v>38183</v>
      </c>
      <c r="M8" s="313">
        <v>390521</v>
      </c>
      <c r="N8" s="313">
        <v>1327214</v>
      </c>
    </row>
    <row r="9" spans="1:14" ht="27" customHeight="1">
      <c r="A9" s="311">
        <v>3</v>
      </c>
      <c r="B9" s="312" t="s">
        <v>45</v>
      </c>
      <c r="C9" s="313">
        <v>316436</v>
      </c>
      <c r="D9" s="313">
        <v>709079</v>
      </c>
      <c r="E9" s="313">
        <v>139612</v>
      </c>
      <c r="F9" s="313">
        <v>535861</v>
      </c>
      <c r="G9" s="313">
        <v>35273</v>
      </c>
      <c r="H9" s="313">
        <v>76606</v>
      </c>
      <c r="I9" s="313">
        <v>39593</v>
      </c>
      <c r="J9" s="313">
        <v>213252</v>
      </c>
      <c r="K9" s="313">
        <v>22978</v>
      </c>
      <c r="L9" s="313">
        <v>4645</v>
      </c>
      <c r="M9" s="313">
        <v>553892</v>
      </c>
      <c r="N9" s="313">
        <v>1539443</v>
      </c>
    </row>
    <row r="10" spans="1:14" ht="27" customHeight="1">
      <c r="A10" s="311">
        <v>4</v>
      </c>
      <c r="B10" s="312" t="s">
        <v>46</v>
      </c>
      <c r="C10" s="313">
        <v>121927</v>
      </c>
      <c r="D10" s="313">
        <v>221308</v>
      </c>
      <c r="E10" s="313">
        <v>26591</v>
      </c>
      <c r="F10" s="313">
        <v>118423</v>
      </c>
      <c r="G10" s="313">
        <v>6607</v>
      </c>
      <c r="H10" s="313">
        <v>13189</v>
      </c>
      <c r="I10" s="313">
        <v>8844</v>
      </c>
      <c r="J10" s="313">
        <v>52972</v>
      </c>
      <c r="K10" s="313">
        <v>2907</v>
      </c>
      <c r="L10" s="313">
        <v>7305</v>
      </c>
      <c r="M10" s="313">
        <v>166876</v>
      </c>
      <c r="N10" s="313">
        <v>413197</v>
      </c>
    </row>
    <row r="11" spans="1:14" ht="27" customHeight="1">
      <c r="A11" s="311">
        <v>5</v>
      </c>
      <c r="B11" s="312" t="s">
        <v>47</v>
      </c>
      <c r="C11" s="313">
        <v>329334</v>
      </c>
      <c r="D11" s="313">
        <v>597491</v>
      </c>
      <c r="E11" s="313">
        <v>30990</v>
      </c>
      <c r="F11" s="313">
        <v>313600</v>
      </c>
      <c r="G11" s="313">
        <v>21007</v>
      </c>
      <c r="H11" s="313">
        <v>66996</v>
      </c>
      <c r="I11" s="313">
        <v>76571</v>
      </c>
      <c r="J11" s="313">
        <v>621721</v>
      </c>
      <c r="K11" s="313">
        <v>17516</v>
      </c>
      <c r="L11" s="313">
        <v>115293</v>
      </c>
      <c r="M11" s="313">
        <v>475418</v>
      </c>
      <c r="N11" s="313">
        <v>1715101</v>
      </c>
    </row>
    <row r="12" spans="1:14" ht="27" customHeight="1">
      <c r="A12" s="311">
        <v>6</v>
      </c>
      <c r="B12" s="312" t="s">
        <v>48</v>
      </c>
      <c r="C12" s="313">
        <v>526322</v>
      </c>
      <c r="D12" s="313">
        <v>771149</v>
      </c>
      <c r="E12" s="313">
        <v>78930</v>
      </c>
      <c r="F12" s="313">
        <v>509911</v>
      </c>
      <c r="G12" s="313">
        <v>27958</v>
      </c>
      <c r="H12" s="313">
        <v>63338</v>
      </c>
      <c r="I12" s="313">
        <v>75914</v>
      </c>
      <c r="J12" s="313">
        <v>289213</v>
      </c>
      <c r="K12" s="313">
        <v>0</v>
      </c>
      <c r="L12" s="313">
        <v>0</v>
      </c>
      <c r="M12" s="313">
        <v>709124</v>
      </c>
      <c r="N12" s="313">
        <v>1633611</v>
      </c>
    </row>
    <row r="13" spans="1:14" ht="27" customHeight="1">
      <c r="A13" s="311">
        <v>7</v>
      </c>
      <c r="B13" s="312" t="s">
        <v>49</v>
      </c>
      <c r="C13" s="313">
        <v>336297</v>
      </c>
      <c r="D13" s="313">
        <v>501500</v>
      </c>
      <c r="E13" s="313">
        <v>72214</v>
      </c>
      <c r="F13" s="313">
        <v>330019</v>
      </c>
      <c r="G13" s="313">
        <v>23753</v>
      </c>
      <c r="H13" s="313">
        <v>44741</v>
      </c>
      <c r="I13" s="313">
        <v>27632</v>
      </c>
      <c r="J13" s="313">
        <v>155079</v>
      </c>
      <c r="K13" s="313">
        <v>16788</v>
      </c>
      <c r="L13" s="313">
        <v>17888</v>
      </c>
      <c r="M13" s="313">
        <v>476684</v>
      </c>
      <c r="N13" s="313">
        <v>1049227</v>
      </c>
    </row>
    <row r="14" spans="1:14" ht="27" customHeight="1">
      <c r="A14" s="314"/>
      <c r="B14" s="315" t="s">
        <v>1472</v>
      </c>
      <c r="C14" s="316">
        <v>2873498</v>
      </c>
      <c r="D14" s="316">
        <v>4687615</v>
      </c>
      <c r="E14" s="316">
        <v>582758</v>
      </c>
      <c r="F14" s="316">
        <v>3202090</v>
      </c>
      <c r="G14" s="316">
        <v>176492</v>
      </c>
      <c r="H14" s="316">
        <v>377268</v>
      </c>
      <c r="I14" s="316">
        <v>288617</v>
      </c>
      <c r="J14" s="316">
        <v>1729587</v>
      </c>
      <c r="K14" s="316">
        <v>121450</v>
      </c>
      <c r="L14" s="316">
        <v>258233</v>
      </c>
      <c r="M14" s="316">
        <v>4042815</v>
      </c>
      <c r="N14" s="316">
        <v>10254793</v>
      </c>
    </row>
    <row r="15" spans="1:14" ht="27" customHeight="1">
      <c r="A15" s="782" t="s">
        <v>1533</v>
      </c>
      <c r="B15" s="78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6"/>
      <c r="N15" s="316"/>
    </row>
    <row r="16" spans="1:14" ht="27" customHeight="1">
      <c r="A16" s="317">
        <v>1</v>
      </c>
      <c r="B16" s="318" t="s">
        <v>50</v>
      </c>
      <c r="C16" s="313">
        <v>4068</v>
      </c>
      <c r="D16" s="313">
        <v>11051</v>
      </c>
      <c r="E16" s="313">
        <v>4493</v>
      </c>
      <c r="F16" s="313">
        <v>38229</v>
      </c>
      <c r="G16" s="313">
        <v>1082</v>
      </c>
      <c r="H16" s="313">
        <v>1811</v>
      </c>
      <c r="I16" s="313">
        <v>3016</v>
      </c>
      <c r="J16" s="313">
        <v>20423</v>
      </c>
      <c r="K16" s="313">
        <v>0</v>
      </c>
      <c r="L16" s="313">
        <v>0</v>
      </c>
      <c r="M16" s="313">
        <v>12659</v>
      </c>
      <c r="N16" s="313">
        <v>71514</v>
      </c>
    </row>
    <row r="17" spans="1:14" ht="27" customHeight="1">
      <c r="A17" s="317">
        <v>2</v>
      </c>
      <c r="B17" s="318" t="s">
        <v>51</v>
      </c>
      <c r="C17" s="313">
        <v>0</v>
      </c>
      <c r="D17" s="313">
        <v>30600</v>
      </c>
      <c r="E17" s="313">
        <v>0</v>
      </c>
      <c r="F17" s="313">
        <v>122300</v>
      </c>
      <c r="G17" s="313">
        <v>0</v>
      </c>
      <c r="H17" s="313">
        <v>5500</v>
      </c>
      <c r="I17" s="313">
        <v>0</v>
      </c>
      <c r="J17" s="313">
        <v>84912</v>
      </c>
      <c r="K17" s="313">
        <v>0</v>
      </c>
      <c r="L17" s="313">
        <v>3019</v>
      </c>
      <c r="M17" s="313">
        <v>0</v>
      </c>
      <c r="N17" s="313">
        <v>246331</v>
      </c>
    </row>
    <row r="18" spans="1:14" ht="27" customHeight="1">
      <c r="A18" s="317">
        <v>3</v>
      </c>
      <c r="B18" s="318" t="s">
        <v>52</v>
      </c>
      <c r="C18" s="313">
        <v>22752</v>
      </c>
      <c r="D18" s="313">
        <v>32933</v>
      </c>
      <c r="E18" s="313">
        <v>7739</v>
      </c>
      <c r="F18" s="313">
        <v>67586</v>
      </c>
      <c r="G18" s="313">
        <v>1807</v>
      </c>
      <c r="H18" s="313">
        <v>4084</v>
      </c>
      <c r="I18" s="313">
        <v>4934</v>
      </c>
      <c r="J18" s="313">
        <v>32981</v>
      </c>
      <c r="K18" s="313">
        <v>146</v>
      </c>
      <c r="L18" s="313">
        <v>148</v>
      </c>
      <c r="M18" s="313">
        <v>37378</v>
      </c>
      <c r="N18" s="313">
        <v>137732</v>
      </c>
    </row>
    <row r="19" spans="1:14" ht="27" customHeight="1">
      <c r="A19" s="317">
        <v>4</v>
      </c>
      <c r="B19" s="318" t="s">
        <v>53</v>
      </c>
      <c r="C19" s="313">
        <v>58964</v>
      </c>
      <c r="D19" s="313">
        <v>186612</v>
      </c>
      <c r="E19" s="313">
        <v>14334</v>
      </c>
      <c r="F19" s="313">
        <v>112582</v>
      </c>
      <c r="G19" s="313">
        <v>3462</v>
      </c>
      <c r="H19" s="313">
        <v>9077</v>
      </c>
      <c r="I19" s="313">
        <v>6195</v>
      </c>
      <c r="J19" s="313">
        <v>31167</v>
      </c>
      <c r="K19" s="313">
        <v>118</v>
      </c>
      <c r="L19" s="313">
        <v>122</v>
      </c>
      <c r="M19" s="313">
        <v>83073</v>
      </c>
      <c r="N19" s="313">
        <v>339560</v>
      </c>
    </row>
    <row r="20" spans="1:14" ht="27" customHeight="1">
      <c r="A20" s="317">
        <v>5</v>
      </c>
      <c r="B20" s="318" t="s">
        <v>54</v>
      </c>
      <c r="C20" s="313">
        <v>10642</v>
      </c>
      <c r="D20" s="313">
        <v>30755</v>
      </c>
      <c r="E20" s="313">
        <v>5791</v>
      </c>
      <c r="F20" s="313">
        <v>127762</v>
      </c>
      <c r="G20" s="313">
        <v>830</v>
      </c>
      <c r="H20" s="313">
        <v>2111</v>
      </c>
      <c r="I20" s="313">
        <v>2767</v>
      </c>
      <c r="J20" s="313">
        <v>20859</v>
      </c>
      <c r="K20" s="313">
        <v>1386</v>
      </c>
      <c r="L20" s="313">
        <v>4642</v>
      </c>
      <c r="M20" s="313">
        <v>21416</v>
      </c>
      <c r="N20" s="313">
        <v>186129</v>
      </c>
    </row>
    <row r="21" spans="1:14" ht="27" customHeight="1">
      <c r="A21" s="317">
        <v>6</v>
      </c>
      <c r="B21" s="318" t="s">
        <v>55</v>
      </c>
      <c r="C21" s="313">
        <v>32315</v>
      </c>
      <c r="D21" s="313">
        <v>59992</v>
      </c>
      <c r="E21" s="313">
        <v>9117</v>
      </c>
      <c r="F21" s="313">
        <v>60435</v>
      </c>
      <c r="G21" s="313">
        <v>3792</v>
      </c>
      <c r="H21" s="313">
        <v>10342</v>
      </c>
      <c r="I21" s="313">
        <v>5222</v>
      </c>
      <c r="J21" s="313">
        <v>39177</v>
      </c>
      <c r="K21" s="313">
        <v>1296</v>
      </c>
      <c r="L21" s="313">
        <v>723</v>
      </c>
      <c r="M21" s="313">
        <v>51742</v>
      </c>
      <c r="N21" s="313">
        <v>170669</v>
      </c>
    </row>
    <row r="22" spans="1:14" ht="27" customHeight="1">
      <c r="A22" s="317">
        <v>7</v>
      </c>
      <c r="B22" s="318" t="s">
        <v>56</v>
      </c>
      <c r="C22" s="313">
        <v>4458</v>
      </c>
      <c r="D22" s="313">
        <v>13673</v>
      </c>
      <c r="E22" s="313">
        <v>4022</v>
      </c>
      <c r="F22" s="313">
        <v>33729</v>
      </c>
      <c r="G22" s="313">
        <v>526</v>
      </c>
      <c r="H22" s="313">
        <v>1253</v>
      </c>
      <c r="I22" s="313">
        <v>1361</v>
      </c>
      <c r="J22" s="313">
        <v>9249</v>
      </c>
      <c r="K22" s="313">
        <v>0</v>
      </c>
      <c r="L22" s="313">
        <v>17460</v>
      </c>
      <c r="M22" s="313">
        <v>10367</v>
      </c>
      <c r="N22" s="313">
        <v>75364</v>
      </c>
    </row>
    <row r="23" spans="1:14" ht="27" customHeight="1">
      <c r="A23" s="317">
        <v>8</v>
      </c>
      <c r="B23" s="318" t="s">
        <v>57</v>
      </c>
      <c r="C23" s="313">
        <v>25709</v>
      </c>
      <c r="D23" s="313">
        <v>40664</v>
      </c>
      <c r="E23" s="313">
        <v>7406</v>
      </c>
      <c r="F23" s="313">
        <v>54731</v>
      </c>
      <c r="G23" s="313">
        <v>1432</v>
      </c>
      <c r="H23" s="313">
        <v>3944</v>
      </c>
      <c r="I23" s="313">
        <v>5359</v>
      </c>
      <c r="J23" s="313">
        <v>44571</v>
      </c>
      <c r="K23" s="313">
        <v>1485</v>
      </c>
      <c r="L23" s="313">
        <v>8592</v>
      </c>
      <c r="M23" s="313">
        <v>41391</v>
      </c>
      <c r="N23" s="313">
        <v>152502</v>
      </c>
    </row>
    <row r="24" spans="1:14" ht="27" customHeight="1">
      <c r="A24" s="317">
        <v>9</v>
      </c>
      <c r="B24" s="318" t="s">
        <v>58</v>
      </c>
      <c r="C24" s="313">
        <v>77112</v>
      </c>
      <c r="D24" s="313">
        <v>91138</v>
      </c>
      <c r="E24" s="313">
        <v>26524</v>
      </c>
      <c r="F24" s="313">
        <v>157895</v>
      </c>
      <c r="G24" s="313">
        <v>3518</v>
      </c>
      <c r="H24" s="313">
        <v>9031</v>
      </c>
      <c r="I24" s="313">
        <v>4612</v>
      </c>
      <c r="J24" s="313">
        <v>56176</v>
      </c>
      <c r="K24" s="313">
        <v>19623</v>
      </c>
      <c r="L24" s="313">
        <v>62038</v>
      </c>
      <c r="M24" s="313">
        <v>131389</v>
      </c>
      <c r="N24" s="313">
        <v>376278</v>
      </c>
    </row>
    <row r="25" spans="1:14" ht="27" customHeight="1">
      <c r="A25" s="317">
        <v>10</v>
      </c>
      <c r="B25" s="318" t="s">
        <v>59</v>
      </c>
      <c r="C25" s="313">
        <v>6624</v>
      </c>
      <c r="D25" s="313">
        <v>38309</v>
      </c>
      <c r="E25" s="313">
        <v>3462</v>
      </c>
      <c r="F25" s="313">
        <v>24823</v>
      </c>
      <c r="G25" s="313">
        <v>1040</v>
      </c>
      <c r="H25" s="313">
        <v>2614</v>
      </c>
      <c r="I25" s="313">
        <v>2162</v>
      </c>
      <c r="J25" s="313">
        <v>18180</v>
      </c>
      <c r="K25" s="313">
        <v>284</v>
      </c>
      <c r="L25" s="313">
        <v>226</v>
      </c>
      <c r="M25" s="313">
        <v>13572</v>
      </c>
      <c r="N25" s="313">
        <v>84152</v>
      </c>
    </row>
    <row r="26" spans="1:14" ht="27" customHeight="1">
      <c r="A26" s="317">
        <v>11</v>
      </c>
      <c r="B26" s="318" t="s">
        <v>60</v>
      </c>
      <c r="C26" s="313">
        <v>23100</v>
      </c>
      <c r="D26" s="313">
        <v>48188</v>
      </c>
      <c r="E26" s="313">
        <v>6926</v>
      </c>
      <c r="F26" s="313">
        <v>146040</v>
      </c>
      <c r="G26" s="313">
        <v>2073</v>
      </c>
      <c r="H26" s="313">
        <v>5582</v>
      </c>
      <c r="I26" s="313">
        <v>3978</v>
      </c>
      <c r="J26" s="313">
        <v>26414</v>
      </c>
      <c r="K26" s="313">
        <v>427</v>
      </c>
      <c r="L26" s="313">
        <v>5890</v>
      </c>
      <c r="M26" s="313">
        <v>36504</v>
      </c>
      <c r="N26" s="313">
        <v>232114</v>
      </c>
    </row>
    <row r="27" spans="1:14" ht="27" customHeight="1">
      <c r="A27" s="317">
        <v>12</v>
      </c>
      <c r="B27" s="318" t="s">
        <v>61</v>
      </c>
      <c r="C27" s="313">
        <v>60</v>
      </c>
      <c r="D27" s="313">
        <v>202</v>
      </c>
      <c r="E27" s="313">
        <v>675</v>
      </c>
      <c r="F27" s="313">
        <v>7442</v>
      </c>
      <c r="G27" s="313">
        <v>126</v>
      </c>
      <c r="H27" s="313">
        <v>516</v>
      </c>
      <c r="I27" s="313">
        <v>486</v>
      </c>
      <c r="J27" s="313">
        <v>4621</v>
      </c>
      <c r="K27" s="313">
        <v>197</v>
      </c>
      <c r="L27" s="313">
        <v>9333</v>
      </c>
      <c r="M27" s="313">
        <v>1544</v>
      </c>
      <c r="N27" s="313">
        <v>22114</v>
      </c>
    </row>
    <row r="28" spans="1:14" ht="27" customHeight="1">
      <c r="A28" s="317">
        <v>13</v>
      </c>
      <c r="B28" s="318" t="s">
        <v>62</v>
      </c>
      <c r="C28" s="313">
        <v>0</v>
      </c>
      <c r="D28" s="313">
        <v>0</v>
      </c>
      <c r="E28" s="313">
        <v>0</v>
      </c>
      <c r="F28" s="313">
        <v>19319</v>
      </c>
      <c r="G28" s="313">
        <v>0</v>
      </c>
      <c r="H28" s="313">
        <v>153</v>
      </c>
      <c r="I28" s="313">
        <v>0</v>
      </c>
      <c r="J28" s="313">
        <v>11562</v>
      </c>
      <c r="K28" s="313">
        <v>0</v>
      </c>
      <c r="L28" s="313">
        <v>436</v>
      </c>
      <c r="M28" s="313">
        <v>0</v>
      </c>
      <c r="N28" s="313">
        <v>31470</v>
      </c>
    </row>
    <row r="29" spans="1:14" ht="27" customHeight="1">
      <c r="A29" s="317">
        <v>14</v>
      </c>
      <c r="B29" s="318" t="s">
        <v>63</v>
      </c>
      <c r="C29" s="313">
        <v>0</v>
      </c>
      <c r="D29" s="313">
        <v>0</v>
      </c>
      <c r="E29" s="313">
        <v>0</v>
      </c>
      <c r="F29" s="313">
        <v>84</v>
      </c>
      <c r="G29" s="313">
        <v>79</v>
      </c>
      <c r="H29" s="313">
        <v>315</v>
      </c>
      <c r="I29" s="313">
        <v>45</v>
      </c>
      <c r="J29" s="313">
        <v>815</v>
      </c>
      <c r="K29" s="313">
        <v>0</v>
      </c>
      <c r="L29" s="313">
        <v>0</v>
      </c>
      <c r="M29" s="313">
        <v>124</v>
      </c>
      <c r="N29" s="313">
        <v>1214</v>
      </c>
    </row>
    <row r="30" spans="1:14" ht="27" customHeight="1">
      <c r="A30" s="317">
        <v>15</v>
      </c>
      <c r="B30" s="319" t="s">
        <v>64</v>
      </c>
      <c r="C30" s="313">
        <v>2372</v>
      </c>
      <c r="D30" s="313">
        <v>5759</v>
      </c>
      <c r="E30" s="313">
        <v>840</v>
      </c>
      <c r="F30" s="313">
        <v>14099</v>
      </c>
      <c r="G30" s="313">
        <v>321</v>
      </c>
      <c r="H30" s="313">
        <v>658</v>
      </c>
      <c r="I30" s="313">
        <v>2045</v>
      </c>
      <c r="J30" s="313">
        <v>32226</v>
      </c>
      <c r="K30" s="313">
        <v>124</v>
      </c>
      <c r="L30" s="313">
        <v>1733</v>
      </c>
      <c r="M30" s="313">
        <v>5702</v>
      </c>
      <c r="N30" s="313">
        <v>54475</v>
      </c>
    </row>
    <row r="31" spans="1:14" ht="27" customHeight="1">
      <c r="A31" s="317">
        <v>16</v>
      </c>
      <c r="B31" s="319" t="s">
        <v>65</v>
      </c>
      <c r="C31" s="313">
        <v>0</v>
      </c>
      <c r="D31" s="313">
        <v>16843</v>
      </c>
      <c r="E31" s="313">
        <v>0</v>
      </c>
      <c r="F31" s="313">
        <v>1103</v>
      </c>
      <c r="G31" s="313">
        <v>0</v>
      </c>
      <c r="H31" s="313">
        <v>526</v>
      </c>
      <c r="I31" s="313">
        <v>0</v>
      </c>
      <c r="J31" s="313">
        <v>7204</v>
      </c>
      <c r="K31" s="313">
        <v>0</v>
      </c>
      <c r="L31" s="313">
        <v>1112</v>
      </c>
      <c r="M31" s="313">
        <v>0</v>
      </c>
      <c r="N31" s="313">
        <v>26788</v>
      </c>
    </row>
    <row r="32" spans="1:14" ht="27" customHeight="1">
      <c r="A32" s="317">
        <v>17</v>
      </c>
      <c r="B32" s="319" t="s">
        <v>66</v>
      </c>
      <c r="C32" s="313">
        <v>269213</v>
      </c>
      <c r="D32" s="313">
        <v>229768</v>
      </c>
      <c r="E32" s="313">
        <v>19609</v>
      </c>
      <c r="F32" s="313">
        <v>105106</v>
      </c>
      <c r="G32" s="313">
        <v>3847</v>
      </c>
      <c r="H32" s="313">
        <v>9969</v>
      </c>
      <c r="I32" s="313">
        <v>9788</v>
      </c>
      <c r="J32" s="313">
        <v>69178</v>
      </c>
      <c r="K32" s="313">
        <v>1429</v>
      </c>
      <c r="L32" s="313">
        <v>2037</v>
      </c>
      <c r="M32" s="313">
        <v>303886</v>
      </c>
      <c r="N32" s="313">
        <v>416058</v>
      </c>
    </row>
    <row r="33" spans="1:14" ht="27" customHeight="1">
      <c r="A33" s="317">
        <v>18</v>
      </c>
      <c r="B33" s="318" t="s">
        <v>67</v>
      </c>
      <c r="C33" s="313">
        <v>256</v>
      </c>
      <c r="D33" s="313">
        <v>2468</v>
      </c>
      <c r="E33" s="313">
        <v>406</v>
      </c>
      <c r="F33" s="313">
        <v>3884</v>
      </c>
      <c r="G33" s="313">
        <v>97</v>
      </c>
      <c r="H33" s="313">
        <v>218</v>
      </c>
      <c r="I33" s="313">
        <v>504</v>
      </c>
      <c r="J33" s="313">
        <v>5829</v>
      </c>
      <c r="K33" s="313">
        <v>244</v>
      </c>
      <c r="L33" s="313">
        <v>959</v>
      </c>
      <c r="M33" s="313">
        <v>1507</v>
      </c>
      <c r="N33" s="313">
        <v>13358</v>
      </c>
    </row>
    <row r="34" spans="1:14" ht="27" customHeight="1">
      <c r="A34" s="317">
        <v>19</v>
      </c>
      <c r="B34" s="319" t="s">
        <v>68</v>
      </c>
      <c r="C34" s="313">
        <v>60931</v>
      </c>
      <c r="D34" s="313">
        <v>208880</v>
      </c>
      <c r="E34" s="313">
        <v>9263</v>
      </c>
      <c r="F34" s="313">
        <v>196735</v>
      </c>
      <c r="G34" s="313">
        <v>1530</v>
      </c>
      <c r="H34" s="313">
        <v>5372</v>
      </c>
      <c r="I34" s="313">
        <v>13794</v>
      </c>
      <c r="J34" s="313">
        <v>141058</v>
      </c>
      <c r="K34" s="313">
        <v>62</v>
      </c>
      <c r="L34" s="313">
        <v>209</v>
      </c>
      <c r="M34" s="313">
        <v>85580</v>
      </c>
      <c r="N34" s="313">
        <v>552254</v>
      </c>
    </row>
    <row r="35" spans="1:14" ht="27" customHeight="1">
      <c r="A35" s="317">
        <v>20</v>
      </c>
      <c r="B35" s="319" t="s">
        <v>69</v>
      </c>
      <c r="C35" s="313">
        <v>5</v>
      </c>
      <c r="D35" s="313">
        <v>5</v>
      </c>
      <c r="E35" s="313">
        <v>13</v>
      </c>
      <c r="F35" s="313">
        <v>87</v>
      </c>
      <c r="G35" s="313">
        <v>7</v>
      </c>
      <c r="H35" s="313">
        <v>13</v>
      </c>
      <c r="I35" s="313">
        <v>3</v>
      </c>
      <c r="J35" s="313">
        <v>20</v>
      </c>
      <c r="K35" s="313">
        <v>264</v>
      </c>
      <c r="L35" s="313">
        <v>160</v>
      </c>
      <c r="M35" s="313">
        <v>292</v>
      </c>
      <c r="N35" s="313">
        <v>285</v>
      </c>
    </row>
    <row r="36" spans="1:14" ht="27" customHeight="1">
      <c r="A36" s="317"/>
      <c r="B36" s="320" t="s">
        <v>1479</v>
      </c>
      <c r="C36" s="316">
        <v>598581</v>
      </c>
      <c r="D36" s="316">
        <v>1047840</v>
      </c>
      <c r="E36" s="316">
        <v>120620</v>
      </c>
      <c r="F36" s="316">
        <v>1293971</v>
      </c>
      <c r="G36" s="316">
        <v>25569</v>
      </c>
      <c r="H36" s="316">
        <v>73089</v>
      </c>
      <c r="I36" s="316">
        <v>66271</v>
      </c>
      <c r="J36" s="316">
        <v>656622</v>
      </c>
      <c r="K36" s="316">
        <v>27085</v>
      </c>
      <c r="L36" s="316">
        <v>118839</v>
      </c>
      <c r="M36" s="316">
        <v>838126</v>
      </c>
      <c r="N36" s="316">
        <v>3190361</v>
      </c>
    </row>
    <row r="37" spans="1:14" ht="22.5">
      <c r="A37" s="784" t="s">
        <v>1552</v>
      </c>
      <c r="B37" s="784"/>
      <c r="C37" s="784"/>
      <c r="D37" s="784"/>
      <c r="E37" s="784"/>
      <c r="F37" s="784"/>
      <c r="G37" s="784"/>
      <c r="H37" s="784"/>
      <c r="I37" s="784"/>
      <c r="J37" s="784"/>
      <c r="K37" s="784"/>
      <c r="L37" s="784"/>
      <c r="M37" s="784"/>
      <c r="N37" s="784"/>
    </row>
    <row r="38" spans="1:14" ht="22.5">
      <c r="A38" s="785" t="s">
        <v>1553</v>
      </c>
      <c r="B38" s="785"/>
      <c r="C38" s="785"/>
      <c r="D38" s="785"/>
      <c r="E38" s="785"/>
      <c r="F38" s="785"/>
      <c r="G38" s="785"/>
      <c r="H38" s="785"/>
      <c r="I38" s="785"/>
      <c r="J38" s="785"/>
      <c r="K38" s="785"/>
      <c r="L38" s="785"/>
      <c r="M38" s="785"/>
      <c r="N38" s="785"/>
    </row>
    <row r="39" spans="1:14" ht="22.5">
      <c r="A39" s="785" t="s">
        <v>1562</v>
      </c>
      <c r="B39" s="785"/>
      <c r="C39" s="785"/>
      <c r="D39" s="785"/>
      <c r="E39" s="785"/>
      <c r="F39" s="785"/>
      <c r="G39" s="785"/>
      <c r="H39" s="785"/>
      <c r="I39" s="785"/>
      <c r="J39" s="785"/>
      <c r="K39" s="785"/>
      <c r="L39" s="785"/>
      <c r="M39" s="785"/>
      <c r="N39" s="785"/>
    </row>
    <row r="40" spans="1:14" ht="22.5">
      <c r="A40" s="321"/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</row>
    <row r="41" spans="1:14" ht="22.5">
      <c r="A41" s="322" t="s">
        <v>1516</v>
      </c>
      <c r="B41" s="786" t="s">
        <v>1517</v>
      </c>
      <c r="C41" s="781" t="s">
        <v>1555</v>
      </c>
      <c r="D41" s="781"/>
      <c r="E41" s="781" t="s">
        <v>1556</v>
      </c>
      <c r="F41" s="781"/>
      <c r="G41" s="781" t="s">
        <v>1557</v>
      </c>
      <c r="H41" s="781"/>
      <c r="I41" s="781" t="s">
        <v>1558</v>
      </c>
      <c r="J41" s="781"/>
      <c r="K41" s="781" t="s">
        <v>1559</v>
      </c>
      <c r="L41" s="781"/>
      <c r="M41" s="781" t="s">
        <v>91</v>
      </c>
      <c r="N41" s="781"/>
    </row>
    <row r="42" spans="1:14" ht="22.5">
      <c r="A42" s="322" t="s">
        <v>1522</v>
      </c>
      <c r="B42" s="786"/>
      <c r="C42" s="323" t="s">
        <v>1560</v>
      </c>
      <c r="D42" s="323" t="s">
        <v>1561</v>
      </c>
      <c r="E42" s="323" t="s">
        <v>1560</v>
      </c>
      <c r="F42" s="323" t="s">
        <v>1561</v>
      </c>
      <c r="G42" s="323" t="s">
        <v>1560</v>
      </c>
      <c r="H42" s="323" t="s">
        <v>1561</v>
      </c>
      <c r="I42" s="323" t="s">
        <v>1560</v>
      </c>
      <c r="J42" s="324" t="s">
        <v>1561</v>
      </c>
      <c r="K42" s="323" t="s">
        <v>1560</v>
      </c>
      <c r="L42" s="323" t="s">
        <v>1561</v>
      </c>
      <c r="M42" s="323" t="s">
        <v>1560</v>
      </c>
      <c r="N42" s="323" t="s">
        <v>1561</v>
      </c>
    </row>
    <row r="43" spans="1:14" ht="22.5">
      <c r="A43" s="322" t="s">
        <v>1563</v>
      </c>
      <c r="B43" s="320" t="s">
        <v>1481</v>
      </c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</row>
    <row r="44" spans="1:14" ht="27" customHeight="1">
      <c r="A44" s="326">
        <v>1</v>
      </c>
      <c r="B44" s="318" t="s">
        <v>70</v>
      </c>
      <c r="C44" s="313">
        <v>231551</v>
      </c>
      <c r="D44" s="313">
        <v>297856</v>
      </c>
      <c r="E44" s="313">
        <v>31093</v>
      </c>
      <c r="F44" s="313">
        <v>284340</v>
      </c>
      <c r="G44" s="313">
        <v>4761</v>
      </c>
      <c r="H44" s="313">
        <v>10579</v>
      </c>
      <c r="I44" s="313">
        <v>15106</v>
      </c>
      <c r="J44" s="313">
        <v>105404</v>
      </c>
      <c r="K44" s="313">
        <v>5414</v>
      </c>
      <c r="L44" s="313">
        <v>4679</v>
      </c>
      <c r="M44" s="313">
        <v>287925</v>
      </c>
      <c r="N44" s="313">
        <v>702858</v>
      </c>
    </row>
    <row r="45" spans="1:14" ht="27" customHeight="1">
      <c r="A45" s="326">
        <v>2</v>
      </c>
      <c r="B45" s="318" t="s">
        <v>163</v>
      </c>
      <c r="C45" s="313">
        <v>21029</v>
      </c>
      <c r="D45" s="313">
        <v>43810</v>
      </c>
      <c r="E45" s="313">
        <v>7186</v>
      </c>
      <c r="F45" s="313">
        <v>171213</v>
      </c>
      <c r="G45" s="313">
        <v>414</v>
      </c>
      <c r="H45" s="313">
        <v>795</v>
      </c>
      <c r="I45" s="313">
        <v>3473</v>
      </c>
      <c r="J45" s="313">
        <v>16511</v>
      </c>
      <c r="K45" s="313">
        <v>834</v>
      </c>
      <c r="L45" s="313">
        <v>48794</v>
      </c>
      <c r="M45" s="313">
        <v>32936</v>
      </c>
      <c r="N45" s="313">
        <v>281123</v>
      </c>
    </row>
    <row r="46" spans="1:14" ht="27" customHeight="1">
      <c r="A46" s="326">
        <v>3</v>
      </c>
      <c r="B46" s="318" t="s">
        <v>72</v>
      </c>
      <c r="C46" s="313">
        <v>4556</v>
      </c>
      <c r="D46" s="313">
        <v>6831</v>
      </c>
      <c r="E46" s="313">
        <v>6474</v>
      </c>
      <c r="F46" s="313">
        <v>8505</v>
      </c>
      <c r="G46" s="313">
        <v>29</v>
      </c>
      <c r="H46" s="313">
        <v>93</v>
      </c>
      <c r="I46" s="313">
        <v>124</v>
      </c>
      <c r="J46" s="313">
        <v>755</v>
      </c>
      <c r="K46" s="313">
        <v>153</v>
      </c>
      <c r="L46" s="313">
        <v>849</v>
      </c>
      <c r="M46" s="313">
        <v>11336</v>
      </c>
      <c r="N46" s="313">
        <v>17033</v>
      </c>
    </row>
    <row r="47" spans="1:14" ht="27" customHeight="1">
      <c r="A47" s="326">
        <v>4</v>
      </c>
      <c r="B47" s="318" t="s">
        <v>73</v>
      </c>
      <c r="C47" s="313">
        <v>3141</v>
      </c>
      <c r="D47" s="313">
        <v>6139</v>
      </c>
      <c r="E47" s="313">
        <v>943</v>
      </c>
      <c r="F47" s="313">
        <v>24988</v>
      </c>
      <c r="G47" s="313">
        <v>44</v>
      </c>
      <c r="H47" s="313">
        <v>179</v>
      </c>
      <c r="I47" s="313">
        <v>446</v>
      </c>
      <c r="J47" s="313">
        <v>4641</v>
      </c>
      <c r="K47" s="313">
        <v>24</v>
      </c>
      <c r="L47" s="313">
        <v>2044</v>
      </c>
      <c r="M47" s="313">
        <v>4598</v>
      </c>
      <c r="N47" s="313">
        <v>37991</v>
      </c>
    </row>
    <row r="48" spans="1:14" ht="27" customHeight="1">
      <c r="A48" s="326">
        <v>5</v>
      </c>
      <c r="B48" s="318" t="s">
        <v>74</v>
      </c>
      <c r="C48" s="313">
        <v>1142</v>
      </c>
      <c r="D48" s="313">
        <v>7882</v>
      </c>
      <c r="E48" s="313">
        <v>296</v>
      </c>
      <c r="F48" s="313">
        <v>5263</v>
      </c>
      <c r="G48" s="313">
        <v>17</v>
      </c>
      <c r="H48" s="313">
        <v>74</v>
      </c>
      <c r="I48" s="313">
        <v>129</v>
      </c>
      <c r="J48" s="313">
        <v>1371</v>
      </c>
      <c r="K48" s="313">
        <v>2</v>
      </c>
      <c r="L48" s="313">
        <v>6000</v>
      </c>
      <c r="M48" s="313">
        <v>1586</v>
      </c>
      <c r="N48" s="313">
        <v>20590</v>
      </c>
    </row>
    <row r="49" spans="1:14" ht="27" customHeight="1">
      <c r="A49" s="326">
        <v>6</v>
      </c>
      <c r="B49" s="318" t="s">
        <v>75</v>
      </c>
      <c r="C49" s="313">
        <v>26078</v>
      </c>
      <c r="D49" s="313">
        <v>38134</v>
      </c>
      <c r="E49" s="313">
        <v>1273</v>
      </c>
      <c r="F49" s="313">
        <v>22640</v>
      </c>
      <c r="G49" s="313">
        <v>1201</v>
      </c>
      <c r="H49" s="313">
        <v>3691</v>
      </c>
      <c r="I49" s="313">
        <v>3070</v>
      </c>
      <c r="J49" s="313">
        <v>25661</v>
      </c>
      <c r="K49" s="313">
        <v>8</v>
      </c>
      <c r="L49" s="313">
        <v>11265</v>
      </c>
      <c r="M49" s="313">
        <v>31630</v>
      </c>
      <c r="N49" s="313">
        <v>101391</v>
      </c>
    </row>
    <row r="50" spans="1:14" ht="27" customHeight="1">
      <c r="A50" s="326">
        <v>7</v>
      </c>
      <c r="B50" s="318" t="s">
        <v>76</v>
      </c>
      <c r="C50" s="313">
        <v>63</v>
      </c>
      <c r="D50" s="313">
        <v>40855</v>
      </c>
      <c r="E50" s="313">
        <v>126</v>
      </c>
      <c r="F50" s="313">
        <v>3373</v>
      </c>
      <c r="G50" s="313">
        <v>26</v>
      </c>
      <c r="H50" s="313">
        <v>74</v>
      </c>
      <c r="I50" s="313">
        <v>631</v>
      </c>
      <c r="J50" s="313">
        <v>4344</v>
      </c>
      <c r="K50" s="313">
        <v>735</v>
      </c>
      <c r="L50" s="313">
        <v>6056</v>
      </c>
      <c r="M50" s="313">
        <v>1581</v>
      </c>
      <c r="N50" s="313">
        <v>54702</v>
      </c>
    </row>
    <row r="51" spans="1:14" ht="27" customHeight="1">
      <c r="A51" s="326">
        <v>8</v>
      </c>
      <c r="B51" s="318" t="s">
        <v>77</v>
      </c>
      <c r="C51" s="313">
        <v>17116</v>
      </c>
      <c r="D51" s="313">
        <v>24325</v>
      </c>
      <c r="E51" s="313">
        <v>192</v>
      </c>
      <c r="F51" s="313">
        <v>16219</v>
      </c>
      <c r="G51" s="313">
        <v>29</v>
      </c>
      <c r="H51" s="313">
        <v>134</v>
      </c>
      <c r="I51" s="313">
        <v>456</v>
      </c>
      <c r="J51" s="313">
        <v>5013</v>
      </c>
      <c r="K51" s="313">
        <v>868</v>
      </c>
      <c r="L51" s="313">
        <v>14813</v>
      </c>
      <c r="M51" s="313">
        <v>18661</v>
      </c>
      <c r="N51" s="313">
        <v>60504</v>
      </c>
    </row>
    <row r="52" spans="1:14" ht="27" customHeight="1">
      <c r="A52" s="326">
        <v>9</v>
      </c>
      <c r="B52" s="318" t="s">
        <v>78</v>
      </c>
      <c r="C52" s="313">
        <v>2504</v>
      </c>
      <c r="D52" s="313">
        <v>12293</v>
      </c>
      <c r="E52" s="313">
        <v>142</v>
      </c>
      <c r="F52" s="313">
        <v>5098</v>
      </c>
      <c r="G52" s="313">
        <v>31</v>
      </c>
      <c r="H52" s="313">
        <v>59</v>
      </c>
      <c r="I52" s="313">
        <v>169</v>
      </c>
      <c r="J52" s="313">
        <v>1281</v>
      </c>
      <c r="K52" s="313">
        <v>2630</v>
      </c>
      <c r="L52" s="313">
        <v>19032</v>
      </c>
      <c r="M52" s="313">
        <v>5476</v>
      </c>
      <c r="N52" s="313">
        <v>37763</v>
      </c>
    </row>
    <row r="53" spans="1:14" ht="27" customHeight="1">
      <c r="A53" s="326">
        <v>10</v>
      </c>
      <c r="B53" s="318" t="s">
        <v>79</v>
      </c>
      <c r="C53" s="313">
        <v>53946</v>
      </c>
      <c r="D53" s="313">
        <v>69927</v>
      </c>
      <c r="E53" s="313">
        <v>43590</v>
      </c>
      <c r="F53" s="313">
        <v>19613</v>
      </c>
      <c r="G53" s="313">
        <v>1472</v>
      </c>
      <c r="H53" s="313">
        <v>153</v>
      </c>
      <c r="I53" s="313">
        <v>7569</v>
      </c>
      <c r="J53" s="313">
        <v>1444</v>
      </c>
      <c r="K53" s="313">
        <v>29934</v>
      </c>
      <c r="L53" s="313">
        <v>29900</v>
      </c>
      <c r="M53" s="313">
        <v>136511</v>
      </c>
      <c r="N53" s="313">
        <v>121037</v>
      </c>
    </row>
    <row r="54" spans="1:14" ht="27" customHeight="1">
      <c r="A54" s="326">
        <v>11</v>
      </c>
      <c r="B54" s="318" t="s">
        <v>80</v>
      </c>
      <c r="C54" s="313">
        <v>15268</v>
      </c>
      <c r="D54" s="313">
        <v>35189</v>
      </c>
      <c r="E54" s="313">
        <v>928</v>
      </c>
      <c r="F54" s="313">
        <v>47416</v>
      </c>
      <c r="G54" s="313">
        <v>534</v>
      </c>
      <c r="H54" s="313">
        <v>3201</v>
      </c>
      <c r="I54" s="313">
        <v>1287</v>
      </c>
      <c r="J54" s="313">
        <v>7978</v>
      </c>
      <c r="K54" s="313">
        <v>23984</v>
      </c>
      <c r="L54" s="313">
        <v>39948</v>
      </c>
      <c r="M54" s="313">
        <v>42001</v>
      </c>
      <c r="N54" s="313">
        <v>133732</v>
      </c>
    </row>
    <row r="55" spans="1:14" ht="27" customHeight="1">
      <c r="A55" s="326">
        <v>12</v>
      </c>
      <c r="B55" s="318" t="s">
        <v>81</v>
      </c>
      <c r="C55" s="313">
        <v>153</v>
      </c>
      <c r="D55" s="313">
        <v>920</v>
      </c>
      <c r="E55" s="313">
        <v>555</v>
      </c>
      <c r="F55" s="313">
        <v>13292</v>
      </c>
      <c r="G55" s="313">
        <v>40</v>
      </c>
      <c r="H55" s="313">
        <v>108</v>
      </c>
      <c r="I55" s="313">
        <v>256</v>
      </c>
      <c r="J55" s="313">
        <v>2198</v>
      </c>
      <c r="K55" s="313">
        <v>9</v>
      </c>
      <c r="L55" s="313">
        <v>6</v>
      </c>
      <c r="M55" s="313">
        <v>1013</v>
      </c>
      <c r="N55" s="313">
        <v>16524</v>
      </c>
    </row>
    <row r="56" spans="1:14" ht="27" customHeight="1">
      <c r="A56" s="326">
        <v>13</v>
      </c>
      <c r="B56" s="318" t="s">
        <v>82</v>
      </c>
      <c r="C56" s="313">
        <v>18675</v>
      </c>
      <c r="D56" s="313">
        <v>42293</v>
      </c>
      <c r="E56" s="313">
        <v>23797</v>
      </c>
      <c r="F56" s="313">
        <v>55026</v>
      </c>
      <c r="G56" s="313">
        <v>0</v>
      </c>
      <c r="H56" s="313">
        <v>0</v>
      </c>
      <c r="I56" s="313">
        <v>55</v>
      </c>
      <c r="J56" s="313">
        <v>511</v>
      </c>
      <c r="K56" s="313">
        <v>0</v>
      </c>
      <c r="L56" s="313">
        <v>0</v>
      </c>
      <c r="M56" s="313">
        <v>42527</v>
      </c>
      <c r="N56" s="313">
        <v>97830</v>
      </c>
    </row>
    <row r="57" spans="1:14" ht="27" customHeight="1">
      <c r="A57" s="326">
        <v>14</v>
      </c>
      <c r="B57" s="319" t="s">
        <v>83</v>
      </c>
      <c r="C57" s="313">
        <v>78314</v>
      </c>
      <c r="D57" s="313">
        <v>298406</v>
      </c>
      <c r="E57" s="313">
        <v>123147</v>
      </c>
      <c r="F57" s="313">
        <v>328354</v>
      </c>
      <c r="G57" s="313">
        <v>91</v>
      </c>
      <c r="H57" s="313">
        <v>116</v>
      </c>
      <c r="I57" s="313">
        <v>10169</v>
      </c>
      <c r="J57" s="313">
        <v>56693</v>
      </c>
      <c r="K57" s="313">
        <v>4037</v>
      </c>
      <c r="L57" s="313">
        <v>2786</v>
      </c>
      <c r="M57" s="313">
        <v>215758</v>
      </c>
      <c r="N57" s="313">
        <v>686355</v>
      </c>
    </row>
    <row r="58" spans="1:14" ht="27" customHeight="1">
      <c r="A58" s="326">
        <v>15</v>
      </c>
      <c r="B58" s="319" t="s">
        <v>84</v>
      </c>
      <c r="C58" s="313">
        <v>20047</v>
      </c>
      <c r="D58" s="313">
        <v>89473</v>
      </c>
      <c r="E58" s="313">
        <v>5533</v>
      </c>
      <c r="F58" s="313">
        <v>185183</v>
      </c>
      <c r="G58" s="313">
        <v>12</v>
      </c>
      <c r="H58" s="313">
        <v>29</v>
      </c>
      <c r="I58" s="313">
        <v>14019</v>
      </c>
      <c r="J58" s="313">
        <v>129723</v>
      </c>
      <c r="K58" s="313">
        <v>1752</v>
      </c>
      <c r="L58" s="313">
        <v>71452</v>
      </c>
      <c r="M58" s="313">
        <v>41363</v>
      </c>
      <c r="N58" s="313">
        <v>475860</v>
      </c>
    </row>
    <row r="59" spans="1:14" ht="27" customHeight="1">
      <c r="A59" s="326">
        <v>16</v>
      </c>
      <c r="B59" s="319" t="s">
        <v>85</v>
      </c>
      <c r="C59" s="313">
        <v>92243</v>
      </c>
      <c r="D59" s="313">
        <v>170307</v>
      </c>
      <c r="E59" s="313">
        <v>465</v>
      </c>
      <c r="F59" s="313">
        <v>11761</v>
      </c>
      <c r="G59" s="313">
        <v>39</v>
      </c>
      <c r="H59" s="313">
        <v>106</v>
      </c>
      <c r="I59" s="313">
        <v>0</v>
      </c>
      <c r="J59" s="313">
        <v>0</v>
      </c>
      <c r="K59" s="313">
        <v>10977</v>
      </c>
      <c r="L59" s="313">
        <v>86238</v>
      </c>
      <c r="M59" s="313">
        <v>103724</v>
      </c>
      <c r="N59" s="313">
        <v>268412</v>
      </c>
    </row>
    <row r="60" spans="1:14" ht="27" customHeight="1">
      <c r="A60" s="326">
        <v>17</v>
      </c>
      <c r="B60" s="319" t="s">
        <v>1487</v>
      </c>
      <c r="C60" s="313">
        <v>13819</v>
      </c>
      <c r="D60" s="313">
        <v>103800</v>
      </c>
      <c r="E60" s="313">
        <v>1438</v>
      </c>
      <c r="F60" s="313">
        <v>76753</v>
      </c>
      <c r="G60" s="313">
        <v>0</v>
      </c>
      <c r="H60" s="313">
        <v>0</v>
      </c>
      <c r="I60" s="313">
        <v>76</v>
      </c>
      <c r="J60" s="313">
        <v>1029</v>
      </c>
      <c r="K60" s="313">
        <v>21</v>
      </c>
      <c r="L60" s="313">
        <v>2028</v>
      </c>
      <c r="M60" s="313">
        <v>15354</v>
      </c>
      <c r="N60" s="313">
        <v>183610</v>
      </c>
    </row>
    <row r="61" spans="1:14" ht="27" customHeight="1">
      <c r="A61" s="327"/>
      <c r="B61" s="320" t="s">
        <v>1488</v>
      </c>
      <c r="C61" s="316">
        <v>599645</v>
      </c>
      <c r="D61" s="316">
        <v>1288440</v>
      </c>
      <c r="E61" s="316">
        <v>247178</v>
      </c>
      <c r="F61" s="316">
        <v>1279037</v>
      </c>
      <c r="G61" s="316">
        <v>8740</v>
      </c>
      <c r="H61" s="316">
        <v>19391</v>
      </c>
      <c r="I61" s="316">
        <v>57035</v>
      </c>
      <c r="J61" s="316">
        <v>364557</v>
      </c>
      <c r="K61" s="316">
        <v>81382</v>
      </c>
      <c r="L61" s="316">
        <v>345890</v>
      </c>
      <c r="M61" s="316">
        <v>993980</v>
      </c>
      <c r="N61" s="316">
        <v>3297315</v>
      </c>
    </row>
    <row r="62" spans="1:14" ht="27" customHeight="1">
      <c r="A62" s="327" t="s">
        <v>1542</v>
      </c>
      <c r="B62" s="320" t="s">
        <v>1489</v>
      </c>
      <c r="C62" s="328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</row>
    <row r="63" spans="1:14" ht="27" customHeight="1">
      <c r="A63" s="317">
        <v>1</v>
      </c>
      <c r="B63" s="329" t="s">
        <v>1543</v>
      </c>
      <c r="C63" s="330">
        <v>331471</v>
      </c>
      <c r="D63" s="330">
        <v>286408</v>
      </c>
      <c r="E63" s="330">
        <v>67972</v>
      </c>
      <c r="F63" s="330">
        <v>82420</v>
      </c>
      <c r="G63" s="330">
        <v>3520</v>
      </c>
      <c r="H63" s="330">
        <v>6000</v>
      </c>
      <c r="I63" s="330">
        <v>10089</v>
      </c>
      <c r="J63" s="330">
        <v>72610</v>
      </c>
      <c r="K63" s="330">
        <v>7546</v>
      </c>
      <c r="L63" s="330">
        <v>3090</v>
      </c>
      <c r="M63" s="313">
        <v>420598</v>
      </c>
      <c r="N63" s="313">
        <v>450528</v>
      </c>
    </row>
    <row r="64" spans="1:14" ht="27" customHeight="1">
      <c r="A64" s="326">
        <v>2</v>
      </c>
      <c r="B64" s="331" t="s">
        <v>1491</v>
      </c>
      <c r="C64" s="330">
        <v>405175</v>
      </c>
      <c r="D64" s="330">
        <v>540980</v>
      </c>
      <c r="E64" s="330">
        <v>64242</v>
      </c>
      <c r="F64" s="330">
        <v>92893</v>
      </c>
      <c r="G64" s="330">
        <v>9003</v>
      </c>
      <c r="H64" s="330">
        <v>15998</v>
      </c>
      <c r="I64" s="330">
        <v>12307</v>
      </c>
      <c r="J64" s="330">
        <v>43949</v>
      </c>
      <c r="K64" s="330">
        <v>74393</v>
      </c>
      <c r="L64" s="330">
        <v>55836</v>
      </c>
      <c r="M64" s="313">
        <v>565120</v>
      </c>
      <c r="N64" s="313">
        <v>749656</v>
      </c>
    </row>
    <row r="65" spans="1:14" ht="27" customHeight="1">
      <c r="A65" s="326">
        <v>3</v>
      </c>
      <c r="B65" s="331" t="s">
        <v>1545</v>
      </c>
      <c r="C65" s="330">
        <v>796369</v>
      </c>
      <c r="D65" s="330">
        <v>713829</v>
      </c>
      <c r="E65" s="330">
        <v>97597</v>
      </c>
      <c r="F65" s="330">
        <v>85723</v>
      </c>
      <c r="G65" s="330">
        <v>11084</v>
      </c>
      <c r="H65" s="330">
        <v>19411</v>
      </c>
      <c r="I65" s="330">
        <v>8049</v>
      </c>
      <c r="J65" s="330">
        <v>40872</v>
      </c>
      <c r="K65" s="330">
        <v>32217</v>
      </c>
      <c r="L65" s="330">
        <v>28233</v>
      </c>
      <c r="M65" s="313">
        <v>945316</v>
      </c>
      <c r="N65" s="313">
        <v>888068</v>
      </c>
    </row>
    <row r="66" spans="1:14" ht="27" customHeight="1">
      <c r="A66" s="327"/>
      <c r="B66" s="320" t="s">
        <v>1492</v>
      </c>
      <c r="C66" s="332">
        <v>1533015</v>
      </c>
      <c r="D66" s="332">
        <v>1541217</v>
      </c>
      <c r="E66" s="332">
        <v>229811</v>
      </c>
      <c r="F66" s="332">
        <v>261036</v>
      </c>
      <c r="G66" s="332">
        <v>23607</v>
      </c>
      <c r="H66" s="332">
        <v>41409</v>
      </c>
      <c r="I66" s="332">
        <v>30445</v>
      </c>
      <c r="J66" s="332">
        <v>157431</v>
      </c>
      <c r="K66" s="332">
        <v>114156</v>
      </c>
      <c r="L66" s="332">
        <v>87159</v>
      </c>
      <c r="M66" s="316">
        <v>1931034</v>
      </c>
      <c r="N66" s="316">
        <v>2088252</v>
      </c>
    </row>
    <row r="67" spans="1:14" ht="27" customHeight="1">
      <c r="A67" s="320" t="s">
        <v>1546</v>
      </c>
      <c r="B67" s="333"/>
      <c r="C67" s="332">
        <v>4071724</v>
      </c>
      <c r="D67" s="332">
        <v>7023895</v>
      </c>
      <c r="E67" s="332">
        <v>950556</v>
      </c>
      <c r="F67" s="332">
        <v>5775098</v>
      </c>
      <c r="G67" s="332">
        <v>210801</v>
      </c>
      <c r="H67" s="332">
        <v>469748</v>
      </c>
      <c r="I67" s="332">
        <v>411923</v>
      </c>
      <c r="J67" s="332">
        <v>2750766</v>
      </c>
      <c r="K67" s="332">
        <v>229917</v>
      </c>
      <c r="L67" s="332">
        <v>722962</v>
      </c>
      <c r="M67" s="316">
        <v>5874921</v>
      </c>
      <c r="N67" s="316">
        <v>16742469</v>
      </c>
    </row>
    <row r="68" spans="1:14" ht="27" customHeight="1">
      <c r="A68" s="320" t="s">
        <v>1564</v>
      </c>
      <c r="B68" s="320"/>
      <c r="C68" s="332">
        <v>5604739</v>
      </c>
      <c r="D68" s="332">
        <v>8565112</v>
      </c>
      <c r="E68" s="332">
        <v>1180367</v>
      </c>
      <c r="F68" s="332">
        <v>6036134</v>
      </c>
      <c r="G68" s="332">
        <v>234408</v>
      </c>
      <c r="H68" s="332">
        <v>511157</v>
      </c>
      <c r="I68" s="332">
        <v>442368</v>
      </c>
      <c r="J68" s="332">
        <v>2908197</v>
      </c>
      <c r="K68" s="332">
        <v>344073</v>
      </c>
      <c r="L68" s="332">
        <v>810121</v>
      </c>
      <c r="M68" s="316">
        <v>7805955</v>
      </c>
      <c r="N68" s="316">
        <v>18830721</v>
      </c>
    </row>
    <row r="69" spans="1:14" ht="27" customHeight="1">
      <c r="A69" s="327" t="s">
        <v>1495</v>
      </c>
      <c r="B69" s="320" t="s">
        <v>1496</v>
      </c>
      <c r="C69" s="328"/>
      <c r="D69" s="313"/>
      <c r="E69" s="313"/>
      <c r="F69" s="313"/>
      <c r="G69" s="313"/>
      <c r="H69" s="313"/>
      <c r="I69" s="313"/>
      <c r="J69" s="313"/>
      <c r="K69" s="313"/>
      <c r="L69" s="313"/>
      <c r="M69" s="313"/>
      <c r="N69" s="313"/>
    </row>
    <row r="70" spans="1:14" ht="27" customHeight="1">
      <c r="A70" s="326">
        <v>1</v>
      </c>
      <c r="B70" s="331" t="s">
        <v>1497</v>
      </c>
      <c r="C70" s="330">
        <v>326313</v>
      </c>
      <c r="D70" s="330">
        <v>151338</v>
      </c>
      <c r="E70" s="330">
        <v>0</v>
      </c>
      <c r="F70" s="330">
        <v>0</v>
      </c>
      <c r="G70" s="330">
        <v>0</v>
      </c>
      <c r="H70" s="330">
        <v>0</v>
      </c>
      <c r="I70" s="330">
        <v>0</v>
      </c>
      <c r="J70" s="330">
        <v>0</v>
      </c>
      <c r="K70" s="330">
        <v>0</v>
      </c>
      <c r="L70" s="330">
        <v>0</v>
      </c>
      <c r="M70" s="313">
        <v>326313</v>
      </c>
      <c r="N70" s="313">
        <v>151338</v>
      </c>
    </row>
    <row r="71" spans="1:14" ht="27" customHeight="1">
      <c r="A71" s="326">
        <v>2</v>
      </c>
      <c r="B71" s="331" t="s">
        <v>1548</v>
      </c>
      <c r="C71" s="330">
        <v>2347088</v>
      </c>
      <c r="D71" s="330">
        <v>1082283</v>
      </c>
      <c r="E71" s="330">
        <v>0</v>
      </c>
      <c r="F71" s="330">
        <v>0</v>
      </c>
      <c r="G71" s="330">
        <v>0</v>
      </c>
      <c r="H71" s="330">
        <v>0</v>
      </c>
      <c r="I71" s="330">
        <v>0</v>
      </c>
      <c r="J71" s="330">
        <v>0</v>
      </c>
      <c r="K71" s="330">
        <v>0</v>
      </c>
      <c r="L71" s="330">
        <v>0</v>
      </c>
      <c r="M71" s="313">
        <v>2347088</v>
      </c>
      <c r="N71" s="313">
        <v>1082283</v>
      </c>
    </row>
    <row r="72" spans="1:14" ht="27" customHeight="1">
      <c r="A72" s="326">
        <v>3</v>
      </c>
      <c r="B72" s="331" t="s">
        <v>1565</v>
      </c>
      <c r="C72" s="330">
        <v>0</v>
      </c>
      <c r="D72" s="330">
        <v>0</v>
      </c>
      <c r="E72" s="330">
        <v>0</v>
      </c>
      <c r="F72" s="330">
        <v>0</v>
      </c>
      <c r="G72" s="330">
        <v>0</v>
      </c>
      <c r="H72" s="330">
        <v>0</v>
      </c>
      <c r="I72" s="330">
        <v>0</v>
      </c>
      <c r="J72" s="330">
        <v>0</v>
      </c>
      <c r="K72" s="330">
        <v>0</v>
      </c>
      <c r="L72" s="330">
        <v>0</v>
      </c>
      <c r="M72" s="313">
        <v>0</v>
      </c>
      <c r="N72" s="313">
        <v>0</v>
      </c>
    </row>
    <row r="73" spans="1:14" ht="27" customHeight="1">
      <c r="A73" s="317"/>
      <c r="B73" s="329" t="s">
        <v>1500</v>
      </c>
      <c r="C73" s="332">
        <v>2673401</v>
      </c>
      <c r="D73" s="332">
        <v>1233621</v>
      </c>
      <c r="E73" s="332">
        <v>0</v>
      </c>
      <c r="F73" s="332">
        <v>0</v>
      </c>
      <c r="G73" s="332">
        <v>0</v>
      </c>
      <c r="H73" s="332">
        <v>0</v>
      </c>
      <c r="I73" s="332">
        <v>0</v>
      </c>
      <c r="J73" s="332">
        <v>0</v>
      </c>
      <c r="K73" s="332">
        <v>0</v>
      </c>
      <c r="L73" s="332">
        <v>0</v>
      </c>
      <c r="M73" s="316">
        <v>2673401</v>
      </c>
      <c r="N73" s="316">
        <v>1233621</v>
      </c>
    </row>
    <row r="74" spans="1:14" ht="27" customHeight="1">
      <c r="A74" s="334" t="s">
        <v>1550</v>
      </c>
      <c r="B74" s="331" t="s">
        <v>1501</v>
      </c>
      <c r="C74" s="328">
        <v>0</v>
      </c>
      <c r="D74" s="328">
        <v>0</v>
      </c>
      <c r="E74" s="328">
        <v>5300</v>
      </c>
      <c r="F74" s="328">
        <v>136738</v>
      </c>
      <c r="G74" s="328">
        <v>0</v>
      </c>
      <c r="H74" s="328">
        <v>0</v>
      </c>
      <c r="I74" s="328">
        <v>0</v>
      </c>
      <c r="J74" s="328">
        <v>0</v>
      </c>
      <c r="K74" s="328">
        <v>0</v>
      </c>
      <c r="L74" s="328">
        <v>0</v>
      </c>
      <c r="M74" s="313">
        <v>5300</v>
      </c>
      <c r="N74" s="313">
        <v>136738</v>
      </c>
    </row>
    <row r="75" spans="1:14" ht="27" customHeight="1">
      <c r="A75" s="335"/>
      <c r="B75" s="336" t="s">
        <v>1502</v>
      </c>
      <c r="C75" s="337">
        <v>0</v>
      </c>
      <c r="D75" s="337">
        <v>0</v>
      </c>
      <c r="E75" s="337">
        <v>5300</v>
      </c>
      <c r="F75" s="337">
        <v>136738</v>
      </c>
      <c r="G75" s="337">
        <v>0</v>
      </c>
      <c r="H75" s="337">
        <v>0</v>
      </c>
      <c r="I75" s="337">
        <v>0</v>
      </c>
      <c r="J75" s="337">
        <v>0</v>
      </c>
      <c r="K75" s="337">
        <v>0</v>
      </c>
      <c r="L75" s="337">
        <v>0</v>
      </c>
      <c r="M75" s="316">
        <v>5300</v>
      </c>
      <c r="N75" s="316">
        <v>136738</v>
      </c>
    </row>
    <row r="76" spans="1:14" ht="27" customHeight="1">
      <c r="A76" s="335"/>
      <c r="B76" s="336" t="s">
        <v>1551</v>
      </c>
      <c r="C76" s="332">
        <v>8278140</v>
      </c>
      <c r="D76" s="332">
        <v>9798733</v>
      </c>
      <c r="E76" s="332">
        <v>1185667</v>
      </c>
      <c r="F76" s="332">
        <v>6172872</v>
      </c>
      <c r="G76" s="332">
        <v>234408</v>
      </c>
      <c r="H76" s="332">
        <v>511157</v>
      </c>
      <c r="I76" s="332">
        <v>442368</v>
      </c>
      <c r="J76" s="332">
        <v>2908197</v>
      </c>
      <c r="K76" s="332">
        <v>344073</v>
      </c>
      <c r="L76" s="332">
        <v>810121</v>
      </c>
      <c r="M76" s="316">
        <v>10484656</v>
      </c>
      <c r="N76" s="316">
        <v>20201080</v>
      </c>
    </row>
    <row r="77" spans="1:14" ht="27" customHeight="1">
      <c r="A77" s="338"/>
      <c r="B77" s="309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</row>
    <row r="78" spans="1:14">
      <c r="A78" s="340"/>
      <c r="B78" s="340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</row>
    <row r="79" spans="1:14">
      <c r="A79" s="340"/>
      <c r="B79" s="340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</row>
    <row r="80" spans="1:14">
      <c r="A80" s="340"/>
      <c r="B80" s="340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</row>
    <row r="81" spans="1:14">
      <c r="A81" s="340"/>
      <c r="B81" s="340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</row>
    <row r="82" spans="1:14">
      <c r="A82" s="340"/>
      <c r="B82" s="340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</row>
    <row r="83" spans="1:14">
      <c r="A83" s="340"/>
      <c r="B83" s="340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</row>
    <row r="84" spans="1:14">
      <c r="A84" s="340"/>
      <c r="B84" s="340"/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</row>
    <row r="85" spans="1:14">
      <c r="A85" s="340"/>
      <c r="B85" s="340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</row>
    <row r="86" spans="1:14">
      <c r="A86" s="340"/>
      <c r="B86" s="340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</row>
    <row r="87" spans="1:14">
      <c r="A87" s="340"/>
      <c r="B87" s="340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</row>
  </sheetData>
  <mergeCells count="21">
    <mergeCell ref="A1:N1"/>
    <mergeCell ref="A2:N2"/>
    <mergeCell ref="A3:N3"/>
    <mergeCell ref="B4:B5"/>
    <mergeCell ref="C4:D4"/>
    <mergeCell ref="E4:F4"/>
    <mergeCell ref="G4:H4"/>
    <mergeCell ref="I4:J4"/>
    <mergeCell ref="K4:L4"/>
    <mergeCell ref="M4:N4"/>
    <mergeCell ref="M41:N41"/>
    <mergeCell ref="A15:B15"/>
    <mergeCell ref="A37:N37"/>
    <mergeCell ref="A38:N38"/>
    <mergeCell ref="A39:N39"/>
    <mergeCell ref="B41:B42"/>
    <mergeCell ref="C41:D41"/>
    <mergeCell ref="E41:F41"/>
    <mergeCell ref="G41:H41"/>
    <mergeCell ref="I41:J41"/>
    <mergeCell ref="K41:L4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87"/>
  <sheetViews>
    <sheetView workbookViewId="0">
      <selection activeCell="F14" sqref="F14"/>
    </sheetView>
  </sheetViews>
  <sheetFormatPr defaultRowHeight="15"/>
  <cols>
    <col min="1" max="1" width="9.140625" style="442"/>
    <col min="2" max="2" width="51.42578125" style="442" customWidth="1"/>
    <col min="3" max="3" width="20.85546875" style="442" customWidth="1"/>
    <col min="4" max="4" width="18.5703125" style="442" customWidth="1"/>
    <col min="5" max="5" width="17.85546875" style="442" customWidth="1"/>
    <col min="6" max="6" width="21" style="442" customWidth="1"/>
    <col min="7" max="7" width="16.5703125" style="442" customWidth="1"/>
    <col min="8" max="8" width="19.7109375" style="442" customWidth="1"/>
    <col min="9" max="9" width="16" style="442" customWidth="1"/>
    <col min="10" max="10" width="17.140625" style="442" customWidth="1"/>
    <col min="11" max="11" width="15.42578125" style="442" customWidth="1"/>
    <col min="12" max="12" width="14.7109375" style="442" customWidth="1"/>
    <col min="13" max="13" width="22.5703125" style="442" customWidth="1"/>
    <col min="14" max="14" width="36" style="442" customWidth="1"/>
    <col min="15" max="16384" width="9.140625" style="442"/>
  </cols>
  <sheetData>
    <row r="1" spans="1:14" ht="23.25" customHeight="1">
      <c r="A1" s="787" t="s">
        <v>1552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</row>
    <row r="2" spans="1:14" ht="23.25" customHeight="1">
      <c r="A2" s="787" t="s">
        <v>1553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</row>
    <row r="3" spans="1:14" ht="29.25" customHeight="1">
      <c r="A3" s="787" t="s">
        <v>1622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</row>
    <row r="4" spans="1:14" s="461" customFormat="1" ht="44.25" customHeight="1">
      <c r="A4" s="460" t="s">
        <v>1516</v>
      </c>
      <c r="B4" s="788" t="s">
        <v>1517</v>
      </c>
      <c r="C4" s="795" t="s">
        <v>1623</v>
      </c>
      <c r="D4" s="795"/>
      <c r="E4" s="795" t="s">
        <v>1624</v>
      </c>
      <c r="F4" s="795"/>
      <c r="G4" s="795" t="s">
        <v>1625</v>
      </c>
      <c r="H4" s="795"/>
      <c r="I4" s="795" t="s">
        <v>1626</v>
      </c>
      <c r="J4" s="795"/>
      <c r="K4" s="795" t="s">
        <v>1627</v>
      </c>
      <c r="L4" s="795"/>
      <c r="M4" s="790" t="s">
        <v>91</v>
      </c>
      <c r="N4" s="790"/>
    </row>
    <row r="5" spans="1:14" ht="24.75" customHeight="1">
      <c r="A5" s="306" t="s">
        <v>1522</v>
      </c>
      <c r="B5" s="788"/>
      <c r="C5" s="307" t="s">
        <v>1560</v>
      </c>
      <c r="D5" s="307" t="s">
        <v>1561</v>
      </c>
      <c r="E5" s="307" t="s">
        <v>1560</v>
      </c>
      <c r="F5" s="307" t="s">
        <v>1561</v>
      </c>
      <c r="G5" s="307" t="s">
        <v>1560</v>
      </c>
      <c r="H5" s="307" t="s">
        <v>1561</v>
      </c>
      <c r="I5" s="307" t="s">
        <v>1560</v>
      </c>
      <c r="J5" s="308" t="s">
        <v>1561</v>
      </c>
      <c r="K5" s="307" t="s">
        <v>1560</v>
      </c>
      <c r="L5" s="307" t="s">
        <v>1561</v>
      </c>
      <c r="M5" s="307" t="s">
        <v>1560</v>
      </c>
      <c r="N5" s="307" t="s">
        <v>1561</v>
      </c>
    </row>
    <row r="6" spans="1:14" ht="27" customHeight="1">
      <c r="A6" s="462" t="s">
        <v>1470</v>
      </c>
      <c r="B6" s="463" t="s">
        <v>1471</v>
      </c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</row>
    <row r="7" spans="1:14" ht="27" customHeight="1">
      <c r="A7" s="465">
        <v>1</v>
      </c>
      <c r="B7" s="466" t="s">
        <v>43</v>
      </c>
      <c r="C7" s="467">
        <v>1639</v>
      </c>
      <c r="D7" s="467">
        <v>1032549</v>
      </c>
      <c r="E7" s="467">
        <v>742</v>
      </c>
      <c r="F7" s="467">
        <v>388451</v>
      </c>
      <c r="G7" s="467">
        <v>811</v>
      </c>
      <c r="H7" s="467">
        <v>13929</v>
      </c>
      <c r="I7" s="467">
        <v>17287</v>
      </c>
      <c r="J7" s="467">
        <v>664658</v>
      </c>
      <c r="K7" s="467">
        <v>132370</v>
      </c>
      <c r="L7" s="467">
        <v>830413</v>
      </c>
      <c r="M7" s="467">
        <v>152849</v>
      </c>
      <c r="N7" s="467">
        <v>2930000</v>
      </c>
    </row>
    <row r="8" spans="1:14" ht="27" customHeight="1">
      <c r="A8" s="465">
        <v>2</v>
      </c>
      <c r="B8" s="466" t="s">
        <v>44</v>
      </c>
      <c r="C8" s="467">
        <v>723</v>
      </c>
      <c r="D8" s="467">
        <v>537371</v>
      </c>
      <c r="E8" s="467">
        <v>153</v>
      </c>
      <c r="F8" s="467">
        <v>18268</v>
      </c>
      <c r="G8" s="467">
        <v>2572</v>
      </c>
      <c r="H8" s="467">
        <v>8637</v>
      </c>
      <c r="I8" s="467">
        <v>6637</v>
      </c>
      <c r="J8" s="467">
        <v>172491</v>
      </c>
      <c r="K8" s="467">
        <v>53837</v>
      </c>
      <c r="L8" s="467">
        <v>469585</v>
      </c>
      <c r="M8" s="467">
        <v>63922</v>
      </c>
      <c r="N8" s="467">
        <v>1206352</v>
      </c>
    </row>
    <row r="9" spans="1:14" ht="27" customHeight="1">
      <c r="A9" s="465">
        <v>3</v>
      </c>
      <c r="B9" s="466" t="s">
        <v>45</v>
      </c>
      <c r="C9" s="467">
        <v>122</v>
      </c>
      <c r="D9" s="467">
        <v>134417</v>
      </c>
      <c r="E9" s="467">
        <v>1310</v>
      </c>
      <c r="F9" s="467">
        <v>16868</v>
      </c>
      <c r="G9" s="467">
        <v>244</v>
      </c>
      <c r="H9" s="467">
        <v>1888</v>
      </c>
      <c r="I9" s="467">
        <v>4684</v>
      </c>
      <c r="J9" s="467">
        <v>128175</v>
      </c>
      <c r="K9" s="467">
        <v>284162</v>
      </c>
      <c r="L9" s="467">
        <v>1119165</v>
      </c>
      <c r="M9" s="467">
        <v>290522</v>
      </c>
      <c r="N9" s="467">
        <v>1400513</v>
      </c>
    </row>
    <row r="10" spans="1:14" ht="27" customHeight="1">
      <c r="A10" s="465">
        <v>4</v>
      </c>
      <c r="B10" s="466" t="s">
        <v>46</v>
      </c>
      <c r="C10" s="467">
        <v>233</v>
      </c>
      <c r="D10" s="467">
        <v>71017</v>
      </c>
      <c r="E10" s="467">
        <v>70</v>
      </c>
      <c r="F10" s="467">
        <v>226550</v>
      </c>
      <c r="G10" s="467">
        <v>118</v>
      </c>
      <c r="H10" s="467">
        <v>445</v>
      </c>
      <c r="I10" s="467">
        <v>5417</v>
      </c>
      <c r="J10" s="467">
        <v>81161</v>
      </c>
      <c r="K10" s="467">
        <v>29009</v>
      </c>
      <c r="L10" s="467">
        <v>15703</v>
      </c>
      <c r="M10" s="467">
        <v>34847</v>
      </c>
      <c r="N10" s="467">
        <v>394876</v>
      </c>
    </row>
    <row r="11" spans="1:14" ht="27" customHeight="1">
      <c r="A11" s="465">
        <v>5</v>
      </c>
      <c r="B11" s="466" t="s">
        <v>47</v>
      </c>
      <c r="C11" s="467">
        <v>1090</v>
      </c>
      <c r="D11" s="467">
        <v>489431</v>
      </c>
      <c r="E11" s="467">
        <v>3720</v>
      </c>
      <c r="F11" s="467">
        <v>166241</v>
      </c>
      <c r="G11" s="467">
        <v>1597</v>
      </c>
      <c r="H11" s="467">
        <v>8435</v>
      </c>
      <c r="I11" s="467">
        <v>43187</v>
      </c>
      <c r="J11" s="467">
        <v>1506510</v>
      </c>
      <c r="K11" s="467">
        <v>203247</v>
      </c>
      <c r="L11" s="467">
        <v>1357024</v>
      </c>
      <c r="M11" s="467">
        <v>252841</v>
      </c>
      <c r="N11" s="467">
        <v>3527641</v>
      </c>
    </row>
    <row r="12" spans="1:14" ht="27" customHeight="1">
      <c r="A12" s="465">
        <v>6</v>
      </c>
      <c r="B12" s="466" t="s">
        <v>48</v>
      </c>
      <c r="C12" s="467">
        <v>179</v>
      </c>
      <c r="D12" s="467">
        <v>501442</v>
      </c>
      <c r="E12" s="467">
        <v>183</v>
      </c>
      <c r="F12" s="467">
        <v>387302</v>
      </c>
      <c r="G12" s="467">
        <v>585</v>
      </c>
      <c r="H12" s="467">
        <v>6678</v>
      </c>
      <c r="I12" s="467">
        <v>14381</v>
      </c>
      <c r="J12" s="467">
        <v>319298</v>
      </c>
      <c r="K12" s="467">
        <v>178395</v>
      </c>
      <c r="L12" s="467">
        <v>748887</v>
      </c>
      <c r="M12" s="467">
        <v>193723</v>
      </c>
      <c r="N12" s="467">
        <v>1963607</v>
      </c>
    </row>
    <row r="13" spans="1:14" ht="27" customHeight="1">
      <c r="A13" s="465">
        <v>7</v>
      </c>
      <c r="B13" s="466" t="s">
        <v>49</v>
      </c>
      <c r="C13" s="467">
        <v>105</v>
      </c>
      <c r="D13" s="467">
        <v>337888</v>
      </c>
      <c r="E13" s="467">
        <v>134</v>
      </c>
      <c r="F13" s="467">
        <v>6682</v>
      </c>
      <c r="G13" s="467">
        <v>167</v>
      </c>
      <c r="H13" s="467">
        <v>2262</v>
      </c>
      <c r="I13" s="467">
        <v>3699</v>
      </c>
      <c r="J13" s="467">
        <v>117923</v>
      </c>
      <c r="K13" s="467">
        <v>47891</v>
      </c>
      <c r="L13" s="467">
        <v>548185</v>
      </c>
      <c r="M13" s="467">
        <v>51996</v>
      </c>
      <c r="N13" s="467">
        <v>1012940</v>
      </c>
    </row>
    <row r="14" spans="1:14" ht="27" customHeight="1">
      <c r="A14" s="338"/>
      <c r="B14" s="309" t="s">
        <v>1472</v>
      </c>
      <c r="C14" s="339">
        <v>4091</v>
      </c>
      <c r="D14" s="339">
        <v>3104115</v>
      </c>
      <c r="E14" s="339">
        <v>6312</v>
      </c>
      <c r="F14" s="339">
        <v>1210362</v>
      </c>
      <c r="G14" s="339">
        <v>6094</v>
      </c>
      <c r="H14" s="339">
        <v>42274</v>
      </c>
      <c r="I14" s="339">
        <v>95292</v>
      </c>
      <c r="J14" s="339">
        <v>2990216</v>
      </c>
      <c r="K14" s="339">
        <v>928911</v>
      </c>
      <c r="L14" s="339">
        <v>5088962</v>
      </c>
      <c r="M14" s="339">
        <v>1040700</v>
      </c>
      <c r="N14" s="339">
        <v>12435929</v>
      </c>
    </row>
    <row r="15" spans="1:14" ht="27" customHeight="1">
      <c r="A15" s="791" t="s">
        <v>1533</v>
      </c>
      <c r="B15" s="792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339"/>
      <c r="N15" s="339"/>
    </row>
    <row r="16" spans="1:14" ht="27" customHeight="1">
      <c r="A16" s="375">
        <v>1</v>
      </c>
      <c r="B16" s="368" t="s">
        <v>50</v>
      </c>
      <c r="C16" s="467">
        <v>11</v>
      </c>
      <c r="D16" s="467">
        <v>3164</v>
      </c>
      <c r="E16" s="467">
        <v>7</v>
      </c>
      <c r="F16" s="467">
        <v>9406</v>
      </c>
      <c r="G16" s="467">
        <v>0</v>
      </c>
      <c r="H16" s="467">
        <v>0</v>
      </c>
      <c r="I16" s="467">
        <v>612</v>
      </c>
      <c r="J16" s="467">
        <v>39642</v>
      </c>
      <c r="K16" s="467">
        <v>4406</v>
      </c>
      <c r="L16" s="467">
        <v>135088</v>
      </c>
      <c r="M16" s="467">
        <v>5036</v>
      </c>
      <c r="N16" s="467">
        <v>187300</v>
      </c>
    </row>
    <row r="17" spans="1:14" ht="27" customHeight="1">
      <c r="A17" s="375">
        <v>2</v>
      </c>
      <c r="B17" s="368" t="s">
        <v>51</v>
      </c>
      <c r="C17" s="467">
        <v>0</v>
      </c>
      <c r="D17" s="467">
        <v>29116</v>
      </c>
      <c r="E17" s="467">
        <v>0</v>
      </c>
      <c r="F17" s="467">
        <v>34416</v>
      </c>
      <c r="G17" s="467">
        <v>0</v>
      </c>
      <c r="H17" s="467">
        <v>302</v>
      </c>
      <c r="I17" s="467">
        <v>0</v>
      </c>
      <c r="J17" s="467">
        <v>30416</v>
      </c>
      <c r="K17" s="467">
        <v>0</v>
      </c>
      <c r="L17" s="467">
        <v>254420</v>
      </c>
      <c r="M17" s="467">
        <v>0</v>
      </c>
      <c r="N17" s="467">
        <v>348670</v>
      </c>
    </row>
    <row r="18" spans="1:14" ht="27" customHeight="1">
      <c r="A18" s="375">
        <v>3</v>
      </c>
      <c r="B18" s="368" t="s">
        <v>52</v>
      </c>
      <c r="C18" s="467">
        <v>34</v>
      </c>
      <c r="D18" s="467">
        <v>71446</v>
      </c>
      <c r="E18" s="467">
        <v>53</v>
      </c>
      <c r="F18" s="467">
        <v>7424</v>
      </c>
      <c r="G18" s="467">
        <v>2</v>
      </c>
      <c r="H18" s="467">
        <v>15</v>
      </c>
      <c r="I18" s="467">
        <v>2833</v>
      </c>
      <c r="J18" s="467">
        <v>77651</v>
      </c>
      <c r="K18" s="467">
        <v>13797</v>
      </c>
      <c r="L18" s="467">
        <v>450020</v>
      </c>
      <c r="M18" s="467">
        <v>16719</v>
      </c>
      <c r="N18" s="467">
        <v>606556</v>
      </c>
    </row>
    <row r="19" spans="1:14" ht="27" customHeight="1">
      <c r="A19" s="375">
        <v>4</v>
      </c>
      <c r="B19" s="368" t="s">
        <v>53</v>
      </c>
      <c r="C19" s="467">
        <v>0</v>
      </c>
      <c r="D19" s="467">
        <v>0</v>
      </c>
      <c r="E19" s="467">
        <v>68</v>
      </c>
      <c r="F19" s="467">
        <v>11361</v>
      </c>
      <c r="G19" s="467">
        <v>0</v>
      </c>
      <c r="H19" s="467">
        <v>0</v>
      </c>
      <c r="I19" s="467">
        <v>1263</v>
      </c>
      <c r="J19" s="467">
        <v>57066</v>
      </c>
      <c r="K19" s="467">
        <v>24444</v>
      </c>
      <c r="L19" s="467">
        <v>654383</v>
      </c>
      <c r="M19" s="467">
        <v>25775</v>
      </c>
      <c r="N19" s="467">
        <v>722810</v>
      </c>
    </row>
    <row r="20" spans="1:14" ht="27" customHeight="1">
      <c r="A20" s="375">
        <v>5</v>
      </c>
      <c r="B20" s="368" t="s">
        <v>54</v>
      </c>
      <c r="C20" s="467">
        <v>190</v>
      </c>
      <c r="D20" s="467">
        <v>226160</v>
      </c>
      <c r="E20" s="467">
        <v>10</v>
      </c>
      <c r="F20" s="467">
        <v>1859</v>
      </c>
      <c r="G20" s="467">
        <v>29</v>
      </c>
      <c r="H20" s="467">
        <v>447</v>
      </c>
      <c r="I20" s="467">
        <v>981</v>
      </c>
      <c r="J20" s="467">
        <v>33113</v>
      </c>
      <c r="K20" s="467">
        <v>3411</v>
      </c>
      <c r="L20" s="467">
        <v>16487</v>
      </c>
      <c r="M20" s="467">
        <v>4621</v>
      </c>
      <c r="N20" s="467">
        <v>278066</v>
      </c>
    </row>
    <row r="21" spans="1:14" ht="27" customHeight="1">
      <c r="A21" s="375">
        <v>6</v>
      </c>
      <c r="B21" s="368" t="s">
        <v>55</v>
      </c>
      <c r="C21" s="467">
        <v>31</v>
      </c>
      <c r="D21" s="467">
        <v>205288</v>
      </c>
      <c r="E21" s="467">
        <v>13</v>
      </c>
      <c r="F21" s="467">
        <v>3839</v>
      </c>
      <c r="G21" s="467">
        <v>198</v>
      </c>
      <c r="H21" s="467">
        <v>1928</v>
      </c>
      <c r="I21" s="467">
        <v>942</v>
      </c>
      <c r="J21" s="467">
        <v>3449</v>
      </c>
      <c r="K21" s="467">
        <v>20317</v>
      </c>
      <c r="L21" s="467">
        <v>75299</v>
      </c>
      <c r="M21" s="467">
        <v>21501</v>
      </c>
      <c r="N21" s="467">
        <v>289803</v>
      </c>
    </row>
    <row r="22" spans="1:14" ht="27" customHeight="1">
      <c r="A22" s="375">
        <v>7</v>
      </c>
      <c r="B22" s="368" t="s">
        <v>56</v>
      </c>
      <c r="C22" s="467">
        <v>0</v>
      </c>
      <c r="D22" s="467">
        <v>0</v>
      </c>
      <c r="E22" s="467">
        <v>0</v>
      </c>
      <c r="F22" s="467">
        <v>0</v>
      </c>
      <c r="G22" s="467">
        <v>0</v>
      </c>
      <c r="H22" s="467">
        <v>0</v>
      </c>
      <c r="I22" s="467">
        <v>0</v>
      </c>
      <c r="J22" s="467">
        <v>0</v>
      </c>
      <c r="K22" s="467">
        <v>3437</v>
      </c>
      <c r="L22" s="467">
        <v>53816</v>
      </c>
      <c r="M22" s="467">
        <v>3437</v>
      </c>
      <c r="N22" s="467">
        <v>53816</v>
      </c>
    </row>
    <row r="23" spans="1:14" ht="27" customHeight="1">
      <c r="A23" s="375">
        <v>8</v>
      </c>
      <c r="B23" s="368" t="s">
        <v>57</v>
      </c>
      <c r="C23" s="467">
        <v>0</v>
      </c>
      <c r="D23" s="467">
        <v>0</v>
      </c>
      <c r="E23" s="467">
        <v>1</v>
      </c>
      <c r="F23" s="467">
        <v>572</v>
      </c>
      <c r="G23" s="467">
        <v>77</v>
      </c>
      <c r="H23" s="467">
        <v>1150</v>
      </c>
      <c r="I23" s="467">
        <v>1194</v>
      </c>
      <c r="J23" s="467">
        <v>48378</v>
      </c>
      <c r="K23" s="467">
        <v>43022</v>
      </c>
      <c r="L23" s="467">
        <v>351306</v>
      </c>
      <c r="M23" s="467">
        <v>44294</v>
      </c>
      <c r="N23" s="467">
        <v>401406</v>
      </c>
    </row>
    <row r="24" spans="1:14" ht="27" customHeight="1">
      <c r="A24" s="375">
        <v>9</v>
      </c>
      <c r="B24" s="368" t="s">
        <v>58</v>
      </c>
      <c r="C24" s="467">
        <v>408</v>
      </c>
      <c r="D24" s="467">
        <v>191252</v>
      </c>
      <c r="E24" s="467">
        <v>51</v>
      </c>
      <c r="F24" s="467">
        <v>13285</v>
      </c>
      <c r="G24" s="467">
        <v>282</v>
      </c>
      <c r="H24" s="467">
        <v>1342</v>
      </c>
      <c r="I24" s="467">
        <v>959</v>
      </c>
      <c r="J24" s="467">
        <v>27412</v>
      </c>
      <c r="K24" s="467">
        <v>11812</v>
      </c>
      <c r="L24" s="467">
        <v>32158</v>
      </c>
      <c r="M24" s="467">
        <v>13512</v>
      </c>
      <c r="N24" s="467">
        <v>265449</v>
      </c>
    </row>
    <row r="25" spans="1:14" ht="27" customHeight="1">
      <c r="A25" s="375">
        <v>10</v>
      </c>
      <c r="B25" s="368" t="s">
        <v>59</v>
      </c>
      <c r="C25" s="467">
        <v>35</v>
      </c>
      <c r="D25" s="467">
        <v>152698</v>
      </c>
      <c r="E25" s="467">
        <v>1</v>
      </c>
      <c r="F25" s="467">
        <v>3708</v>
      </c>
      <c r="G25" s="467">
        <v>64</v>
      </c>
      <c r="H25" s="467">
        <v>848</v>
      </c>
      <c r="I25" s="467">
        <v>496</v>
      </c>
      <c r="J25" s="467">
        <v>22264</v>
      </c>
      <c r="K25" s="467">
        <v>2179</v>
      </c>
      <c r="L25" s="467">
        <v>36571</v>
      </c>
      <c r="M25" s="467">
        <v>2775</v>
      </c>
      <c r="N25" s="467">
        <v>216089</v>
      </c>
    </row>
    <row r="26" spans="1:14" ht="27" customHeight="1">
      <c r="A26" s="375">
        <v>11</v>
      </c>
      <c r="B26" s="368" t="s">
        <v>60</v>
      </c>
      <c r="C26" s="467">
        <v>0</v>
      </c>
      <c r="D26" s="467">
        <v>0</v>
      </c>
      <c r="E26" s="467">
        <v>25</v>
      </c>
      <c r="F26" s="467">
        <v>119425</v>
      </c>
      <c r="G26" s="467">
        <v>33</v>
      </c>
      <c r="H26" s="467">
        <v>59</v>
      </c>
      <c r="I26" s="467">
        <v>1666</v>
      </c>
      <c r="J26" s="467">
        <v>57686</v>
      </c>
      <c r="K26" s="467">
        <v>12358</v>
      </c>
      <c r="L26" s="467">
        <v>637270</v>
      </c>
      <c r="M26" s="467">
        <v>14082</v>
      </c>
      <c r="N26" s="467">
        <v>814440</v>
      </c>
    </row>
    <row r="27" spans="1:14" ht="27" customHeight="1">
      <c r="A27" s="375">
        <v>12</v>
      </c>
      <c r="B27" s="368" t="s">
        <v>61</v>
      </c>
      <c r="C27" s="467">
        <v>18</v>
      </c>
      <c r="D27" s="467">
        <v>148760</v>
      </c>
      <c r="E27" s="467">
        <v>0</v>
      </c>
      <c r="F27" s="467">
        <v>0</v>
      </c>
      <c r="G27" s="467">
        <v>4</v>
      </c>
      <c r="H27" s="467">
        <v>146</v>
      </c>
      <c r="I27" s="467">
        <v>5</v>
      </c>
      <c r="J27" s="467">
        <v>150</v>
      </c>
      <c r="K27" s="467">
        <v>974</v>
      </c>
      <c r="L27" s="467">
        <v>7918</v>
      </c>
      <c r="M27" s="467">
        <v>1001</v>
      </c>
      <c r="N27" s="467">
        <v>156974</v>
      </c>
    </row>
    <row r="28" spans="1:14" ht="27" customHeight="1">
      <c r="A28" s="375">
        <v>13</v>
      </c>
      <c r="B28" s="368" t="s">
        <v>62</v>
      </c>
      <c r="C28" s="467">
        <v>0</v>
      </c>
      <c r="D28" s="467">
        <v>0</v>
      </c>
      <c r="E28" s="467">
        <v>0</v>
      </c>
      <c r="F28" s="467">
        <v>0</v>
      </c>
      <c r="G28" s="467">
        <v>0</v>
      </c>
      <c r="H28" s="467">
        <v>1026</v>
      </c>
      <c r="I28" s="467">
        <v>0</v>
      </c>
      <c r="J28" s="467">
        <v>17735</v>
      </c>
      <c r="K28" s="467">
        <v>0</v>
      </c>
      <c r="L28" s="467">
        <v>13470</v>
      </c>
      <c r="M28" s="467">
        <v>0</v>
      </c>
      <c r="N28" s="467">
        <v>32231</v>
      </c>
    </row>
    <row r="29" spans="1:14" ht="27" customHeight="1">
      <c r="A29" s="375">
        <v>14</v>
      </c>
      <c r="B29" s="368" t="s">
        <v>63</v>
      </c>
      <c r="C29" s="467">
        <v>1</v>
      </c>
      <c r="D29" s="467">
        <v>30000</v>
      </c>
      <c r="E29" s="467">
        <v>9</v>
      </c>
      <c r="F29" s="467">
        <v>1806</v>
      </c>
      <c r="G29" s="467">
        <v>22</v>
      </c>
      <c r="H29" s="467">
        <v>456</v>
      </c>
      <c r="I29" s="467">
        <v>111</v>
      </c>
      <c r="J29" s="467">
        <v>1416</v>
      </c>
      <c r="K29" s="467">
        <v>19</v>
      </c>
      <c r="L29" s="467">
        <v>17779</v>
      </c>
      <c r="M29" s="467">
        <v>162</v>
      </c>
      <c r="N29" s="467">
        <v>51457</v>
      </c>
    </row>
    <row r="30" spans="1:14" ht="27" customHeight="1">
      <c r="A30" s="375">
        <v>15</v>
      </c>
      <c r="B30" s="376" t="s">
        <v>64</v>
      </c>
      <c r="C30" s="467">
        <v>0</v>
      </c>
      <c r="D30" s="467">
        <v>2614</v>
      </c>
      <c r="E30" s="467">
        <v>453</v>
      </c>
      <c r="F30" s="467">
        <v>3205</v>
      </c>
      <c r="G30" s="467">
        <v>0</v>
      </c>
      <c r="H30" s="467">
        <v>498</v>
      </c>
      <c r="I30" s="467">
        <v>1929</v>
      </c>
      <c r="J30" s="467">
        <v>4350</v>
      </c>
      <c r="K30" s="467">
        <v>5923</v>
      </c>
      <c r="L30" s="467">
        <v>37277</v>
      </c>
      <c r="M30" s="467">
        <v>8305</v>
      </c>
      <c r="N30" s="467">
        <v>47944</v>
      </c>
    </row>
    <row r="31" spans="1:14" ht="27" customHeight="1">
      <c r="A31" s="375">
        <v>16</v>
      </c>
      <c r="B31" s="376" t="s">
        <v>65</v>
      </c>
      <c r="C31" s="467">
        <v>0</v>
      </c>
      <c r="D31" s="467">
        <v>52000</v>
      </c>
      <c r="E31" s="467">
        <v>0</v>
      </c>
      <c r="F31" s="467">
        <v>802</v>
      </c>
      <c r="G31" s="467">
        <v>0</v>
      </c>
      <c r="H31" s="467">
        <v>746</v>
      </c>
      <c r="I31" s="467">
        <v>0</v>
      </c>
      <c r="J31" s="467">
        <v>31640</v>
      </c>
      <c r="K31" s="467">
        <v>0</v>
      </c>
      <c r="L31" s="467">
        <v>108062</v>
      </c>
      <c r="M31" s="467">
        <v>0</v>
      </c>
      <c r="N31" s="467">
        <v>193250</v>
      </c>
    </row>
    <row r="32" spans="1:14" ht="27" customHeight="1">
      <c r="A32" s="375">
        <v>17</v>
      </c>
      <c r="B32" s="376" t="s">
        <v>66</v>
      </c>
      <c r="C32" s="467">
        <v>79</v>
      </c>
      <c r="D32" s="467">
        <v>170737</v>
      </c>
      <c r="E32" s="467">
        <v>223</v>
      </c>
      <c r="F32" s="467">
        <v>16968</v>
      </c>
      <c r="G32" s="467">
        <v>280</v>
      </c>
      <c r="H32" s="467">
        <v>3071</v>
      </c>
      <c r="I32" s="467">
        <v>1653</v>
      </c>
      <c r="J32" s="467">
        <v>59500</v>
      </c>
      <c r="K32" s="467">
        <v>15296</v>
      </c>
      <c r="L32" s="467">
        <v>194071</v>
      </c>
      <c r="M32" s="467">
        <v>17531</v>
      </c>
      <c r="N32" s="467">
        <v>444347</v>
      </c>
    </row>
    <row r="33" spans="1:14" ht="27" customHeight="1">
      <c r="A33" s="375">
        <v>18</v>
      </c>
      <c r="B33" s="368" t="s">
        <v>67</v>
      </c>
      <c r="C33" s="467">
        <v>0</v>
      </c>
      <c r="D33" s="467">
        <v>0</v>
      </c>
      <c r="E33" s="467">
        <v>15</v>
      </c>
      <c r="F33" s="467">
        <v>5204</v>
      </c>
      <c r="G33" s="467">
        <v>43</v>
      </c>
      <c r="H33" s="467">
        <v>658</v>
      </c>
      <c r="I33" s="467">
        <v>632</v>
      </c>
      <c r="J33" s="467">
        <v>15884</v>
      </c>
      <c r="K33" s="467">
        <v>1044</v>
      </c>
      <c r="L33" s="467">
        <v>166326</v>
      </c>
      <c r="M33" s="467">
        <v>1734</v>
      </c>
      <c r="N33" s="467">
        <v>188072</v>
      </c>
    </row>
    <row r="34" spans="1:14" ht="27" customHeight="1">
      <c r="A34" s="375">
        <v>19</v>
      </c>
      <c r="B34" s="376" t="s">
        <v>68</v>
      </c>
      <c r="C34" s="467">
        <v>0</v>
      </c>
      <c r="D34" s="467">
        <v>0</v>
      </c>
      <c r="E34" s="467">
        <v>241</v>
      </c>
      <c r="F34" s="467">
        <v>118778</v>
      </c>
      <c r="G34" s="467">
        <v>30</v>
      </c>
      <c r="H34" s="467">
        <v>112</v>
      </c>
      <c r="I34" s="467">
        <v>7694</v>
      </c>
      <c r="J34" s="467">
        <v>249167</v>
      </c>
      <c r="K34" s="467">
        <v>6505</v>
      </c>
      <c r="L34" s="467">
        <v>247021</v>
      </c>
      <c r="M34" s="467">
        <v>14470</v>
      </c>
      <c r="N34" s="467">
        <v>615078</v>
      </c>
    </row>
    <row r="35" spans="1:14" ht="27" customHeight="1">
      <c r="A35" s="375">
        <v>20</v>
      </c>
      <c r="B35" s="376" t="s">
        <v>69</v>
      </c>
      <c r="C35" s="467">
        <v>0</v>
      </c>
      <c r="D35" s="467">
        <v>0</v>
      </c>
      <c r="E35" s="467">
        <v>0</v>
      </c>
      <c r="F35" s="467">
        <v>0</v>
      </c>
      <c r="G35" s="467">
        <v>0</v>
      </c>
      <c r="H35" s="467">
        <v>0</v>
      </c>
      <c r="I35" s="467">
        <v>0</v>
      </c>
      <c r="J35" s="467">
        <v>0</v>
      </c>
      <c r="K35" s="467">
        <v>15</v>
      </c>
      <c r="L35" s="467">
        <v>3315</v>
      </c>
      <c r="M35" s="467">
        <v>15</v>
      </c>
      <c r="N35" s="467">
        <v>3315</v>
      </c>
    </row>
    <row r="36" spans="1:14" ht="27" customHeight="1">
      <c r="A36" s="375"/>
      <c r="B36" s="374" t="s">
        <v>1479</v>
      </c>
      <c r="C36" s="339">
        <v>807</v>
      </c>
      <c r="D36" s="339">
        <v>1283235</v>
      </c>
      <c r="E36" s="339">
        <v>1170</v>
      </c>
      <c r="F36" s="339">
        <v>352058</v>
      </c>
      <c r="G36" s="339">
        <v>1064</v>
      </c>
      <c r="H36" s="339">
        <v>12804</v>
      </c>
      <c r="I36" s="339">
        <v>22970</v>
      </c>
      <c r="J36" s="339">
        <v>776919</v>
      </c>
      <c r="K36" s="339">
        <v>168959</v>
      </c>
      <c r="L36" s="339">
        <v>3492057</v>
      </c>
      <c r="M36" s="339">
        <v>194970</v>
      </c>
      <c r="N36" s="339">
        <v>5917073</v>
      </c>
    </row>
    <row r="37" spans="1:14" ht="20.25">
      <c r="A37" s="793" t="s">
        <v>1552</v>
      </c>
      <c r="B37" s="793"/>
      <c r="C37" s="793"/>
      <c r="D37" s="793"/>
      <c r="E37" s="793"/>
      <c r="F37" s="793"/>
      <c r="G37" s="793"/>
      <c r="H37" s="793"/>
      <c r="I37" s="793"/>
      <c r="J37" s="793"/>
      <c r="K37" s="793"/>
      <c r="L37" s="793"/>
      <c r="M37" s="793"/>
      <c r="N37" s="793"/>
    </row>
    <row r="38" spans="1:14" ht="20.25">
      <c r="A38" s="794" t="s">
        <v>1553</v>
      </c>
      <c r="B38" s="794"/>
      <c r="C38" s="794"/>
      <c r="D38" s="794"/>
      <c r="E38" s="794"/>
      <c r="F38" s="794"/>
      <c r="G38" s="794"/>
      <c r="H38" s="794"/>
      <c r="I38" s="794"/>
      <c r="J38" s="794"/>
      <c r="K38" s="794"/>
      <c r="L38" s="794"/>
      <c r="M38" s="794"/>
      <c r="N38" s="794"/>
    </row>
    <row r="39" spans="1:14" ht="20.25">
      <c r="A39" s="794" t="s">
        <v>1628</v>
      </c>
      <c r="B39" s="794"/>
      <c r="C39" s="794"/>
      <c r="D39" s="794"/>
      <c r="E39" s="794"/>
      <c r="F39" s="794"/>
      <c r="G39" s="794"/>
      <c r="H39" s="794"/>
      <c r="I39" s="794"/>
      <c r="J39" s="794"/>
      <c r="K39" s="794"/>
      <c r="L39" s="794"/>
      <c r="M39" s="794"/>
      <c r="N39" s="794"/>
    </row>
    <row r="40" spans="1:14" ht="20.25">
      <c r="A40" s="468"/>
      <c r="B40" s="468"/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</row>
    <row r="41" spans="1:14" ht="20.25">
      <c r="A41" s="306" t="s">
        <v>1516</v>
      </c>
      <c r="B41" s="788" t="s">
        <v>1517</v>
      </c>
      <c r="C41" s="795" t="s">
        <v>1623</v>
      </c>
      <c r="D41" s="795"/>
      <c r="E41" s="795" t="s">
        <v>1624</v>
      </c>
      <c r="F41" s="795"/>
      <c r="G41" s="795" t="s">
        <v>1625</v>
      </c>
      <c r="H41" s="795"/>
      <c r="I41" s="795" t="s">
        <v>1626</v>
      </c>
      <c r="J41" s="795"/>
      <c r="K41" s="795" t="s">
        <v>1627</v>
      </c>
      <c r="L41" s="795"/>
      <c r="M41" s="790" t="s">
        <v>91</v>
      </c>
      <c r="N41" s="790"/>
    </row>
    <row r="42" spans="1:14" ht="20.25">
      <c r="A42" s="306" t="s">
        <v>1522</v>
      </c>
      <c r="B42" s="788"/>
      <c r="C42" s="307" t="s">
        <v>1560</v>
      </c>
      <c r="D42" s="307" t="s">
        <v>1561</v>
      </c>
      <c r="E42" s="307" t="s">
        <v>1560</v>
      </c>
      <c r="F42" s="307" t="s">
        <v>1561</v>
      </c>
      <c r="G42" s="307" t="s">
        <v>1560</v>
      </c>
      <c r="H42" s="307" t="s">
        <v>1561</v>
      </c>
      <c r="I42" s="307" t="s">
        <v>1560</v>
      </c>
      <c r="J42" s="308" t="s">
        <v>1561</v>
      </c>
      <c r="K42" s="307" t="s">
        <v>1560</v>
      </c>
      <c r="L42" s="307" t="s">
        <v>1561</v>
      </c>
      <c r="M42" s="307" t="s">
        <v>1560</v>
      </c>
      <c r="N42" s="307" t="s">
        <v>1561</v>
      </c>
    </row>
    <row r="43" spans="1:14" ht="20.25">
      <c r="A43" s="306" t="s">
        <v>1563</v>
      </c>
      <c r="B43" s="374" t="s">
        <v>1481</v>
      </c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</row>
    <row r="44" spans="1:14" ht="27" customHeight="1">
      <c r="A44" s="384">
        <v>1</v>
      </c>
      <c r="B44" s="368" t="s">
        <v>70</v>
      </c>
      <c r="C44" s="467">
        <v>29</v>
      </c>
      <c r="D44" s="467">
        <v>22393</v>
      </c>
      <c r="E44" s="467">
        <v>166</v>
      </c>
      <c r="F44" s="467">
        <v>19856</v>
      </c>
      <c r="G44" s="467">
        <v>102</v>
      </c>
      <c r="H44" s="467">
        <v>1382</v>
      </c>
      <c r="I44" s="467">
        <v>7677</v>
      </c>
      <c r="J44" s="467">
        <v>255058</v>
      </c>
      <c r="K44" s="467">
        <v>73359</v>
      </c>
      <c r="L44" s="467">
        <v>400095</v>
      </c>
      <c r="M44" s="467">
        <v>81333</v>
      </c>
      <c r="N44" s="467">
        <v>698784</v>
      </c>
    </row>
    <row r="45" spans="1:14" ht="27" customHeight="1">
      <c r="A45" s="384">
        <v>2</v>
      </c>
      <c r="B45" s="368" t="s">
        <v>163</v>
      </c>
      <c r="C45" s="467">
        <v>86</v>
      </c>
      <c r="D45" s="467">
        <v>13952</v>
      </c>
      <c r="E45" s="467">
        <v>8</v>
      </c>
      <c r="F45" s="467">
        <v>2666</v>
      </c>
      <c r="G45" s="467">
        <v>591</v>
      </c>
      <c r="H45" s="467">
        <v>759</v>
      </c>
      <c r="I45" s="467">
        <v>258</v>
      </c>
      <c r="J45" s="467">
        <v>53098</v>
      </c>
      <c r="K45" s="467">
        <v>32329</v>
      </c>
      <c r="L45" s="467">
        <v>538485</v>
      </c>
      <c r="M45" s="467">
        <v>33272</v>
      </c>
      <c r="N45" s="467">
        <v>608960</v>
      </c>
    </row>
    <row r="46" spans="1:14" ht="27" customHeight="1">
      <c r="A46" s="384">
        <v>3</v>
      </c>
      <c r="B46" s="368" t="s">
        <v>72</v>
      </c>
      <c r="C46" s="467">
        <v>0</v>
      </c>
      <c r="D46" s="467">
        <v>0</v>
      </c>
      <c r="E46" s="467">
        <v>10</v>
      </c>
      <c r="F46" s="467">
        <v>5160</v>
      </c>
      <c r="G46" s="467">
        <v>5</v>
      </c>
      <c r="H46" s="467">
        <v>36</v>
      </c>
      <c r="I46" s="467">
        <v>111</v>
      </c>
      <c r="J46" s="467">
        <v>1091</v>
      </c>
      <c r="K46" s="467">
        <v>25665</v>
      </c>
      <c r="L46" s="467">
        <v>25650</v>
      </c>
      <c r="M46" s="467">
        <v>25791</v>
      </c>
      <c r="N46" s="467">
        <v>31937</v>
      </c>
    </row>
    <row r="47" spans="1:14" ht="27" customHeight="1">
      <c r="A47" s="384">
        <v>4</v>
      </c>
      <c r="B47" s="368" t="s">
        <v>73</v>
      </c>
      <c r="C47" s="467">
        <v>3</v>
      </c>
      <c r="D47" s="467">
        <v>67</v>
      </c>
      <c r="E47" s="467">
        <v>10</v>
      </c>
      <c r="F47" s="467">
        <v>2699</v>
      </c>
      <c r="G47" s="467">
        <v>9</v>
      </c>
      <c r="H47" s="467">
        <v>163</v>
      </c>
      <c r="I47" s="467">
        <v>216</v>
      </c>
      <c r="J47" s="467">
        <v>7204</v>
      </c>
      <c r="K47" s="467">
        <v>3854</v>
      </c>
      <c r="L47" s="467">
        <v>53887</v>
      </c>
      <c r="M47" s="467">
        <v>4092</v>
      </c>
      <c r="N47" s="467">
        <v>64020</v>
      </c>
    </row>
    <row r="48" spans="1:14" ht="27" customHeight="1">
      <c r="A48" s="384">
        <v>5</v>
      </c>
      <c r="B48" s="368" t="s">
        <v>74</v>
      </c>
      <c r="C48" s="467">
        <v>0</v>
      </c>
      <c r="D48" s="467">
        <v>0</v>
      </c>
      <c r="E48" s="467">
        <v>21</v>
      </c>
      <c r="F48" s="467">
        <v>208</v>
      </c>
      <c r="G48" s="467">
        <v>0</v>
      </c>
      <c r="H48" s="467">
        <v>0</v>
      </c>
      <c r="I48" s="467">
        <v>124</v>
      </c>
      <c r="J48" s="467">
        <v>5769</v>
      </c>
      <c r="K48" s="467">
        <v>3087</v>
      </c>
      <c r="L48" s="467">
        <v>35667</v>
      </c>
      <c r="M48" s="467">
        <v>3232</v>
      </c>
      <c r="N48" s="467">
        <v>41644</v>
      </c>
    </row>
    <row r="49" spans="1:14" ht="27" customHeight="1">
      <c r="A49" s="384">
        <v>6</v>
      </c>
      <c r="B49" s="368" t="s">
        <v>75</v>
      </c>
      <c r="C49" s="467">
        <v>0</v>
      </c>
      <c r="D49" s="467">
        <v>0</v>
      </c>
      <c r="E49" s="467">
        <v>41</v>
      </c>
      <c r="F49" s="467">
        <v>5571</v>
      </c>
      <c r="G49" s="467">
        <v>8</v>
      </c>
      <c r="H49" s="467">
        <v>103</v>
      </c>
      <c r="I49" s="467">
        <v>1173</v>
      </c>
      <c r="J49" s="467">
        <v>66330</v>
      </c>
      <c r="K49" s="467">
        <v>68022</v>
      </c>
      <c r="L49" s="467">
        <v>229136</v>
      </c>
      <c r="M49" s="467">
        <v>69244</v>
      </c>
      <c r="N49" s="467">
        <v>301140</v>
      </c>
    </row>
    <row r="50" spans="1:14" ht="27" customHeight="1">
      <c r="A50" s="384">
        <v>7</v>
      </c>
      <c r="B50" s="368" t="s">
        <v>76</v>
      </c>
      <c r="C50" s="467">
        <v>16</v>
      </c>
      <c r="D50" s="467">
        <v>34021</v>
      </c>
      <c r="E50" s="467">
        <v>10</v>
      </c>
      <c r="F50" s="467">
        <v>1801</v>
      </c>
      <c r="G50" s="467">
        <v>17</v>
      </c>
      <c r="H50" s="467">
        <v>101</v>
      </c>
      <c r="I50" s="467">
        <v>253</v>
      </c>
      <c r="J50" s="467">
        <v>5949</v>
      </c>
      <c r="K50" s="467">
        <v>1671</v>
      </c>
      <c r="L50" s="467">
        <v>114361</v>
      </c>
      <c r="M50" s="467">
        <v>1967</v>
      </c>
      <c r="N50" s="467">
        <v>156233</v>
      </c>
    </row>
    <row r="51" spans="1:14" ht="27" customHeight="1">
      <c r="A51" s="384">
        <v>8</v>
      </c>
      <c r="B51" s="368" t="s">
        <v>77</v>
      </c>
      <c r="C51" s="467">
        <v>0</v>
      </c>
      <c r="D51" s="467">
        <v>0</v>
      </c>
      <c r="E51" s="467">
        <v>936</v>
      </c>
      <c r="F51" s="467">
        <v>51624</v>
      </c>
      <c r="G51" s="467">
        <v>30</v>
      </c>
      <c r="H51" s="467">
        <v>562</v>
      </c>
      <c r="I51" s="467">
        <v>523</v>
      </c>
      <c r="J51" s="467">
        <v>13063</v>
      </c>
      <c r="K51" s="467">
        <v>10015</v>
      </c>
      <c r="L51" s="467">
        <v>69485</v>
      </c>
      <c r="M51" s="467">
        <v>11504</v>
      </c>
      <c r="N51" s="467">
        <v>134734</v>
      </c>
    </row>
    <row r="52" spans="1:14" ht="27" customHeight="1">
      <c r="A52" s="384">
        <v>9</v>
      </c>
      <c r="B52" s="368" t="s">
        <v>78</v>
      </c>
      <c r="C52" s="467">
        <v>27</v>
      </c>
      <c r="D52" s="467">
        <v>35939</v>
      </c>
      <c r="E52" s="467">
        <v>17</v>
      </c>
      <c r="F52" s="467">
        <v>1828</v>
      </c>
      <c r="G52" s="467">
        <v>3</v>
      </c>
      <c r="H52" s="467">
        <v>27</v>
      </c>
      <c r="I52" s="467">
        <v>63</v>
      </c>
      <c r="J52" s="467">
        <v>2991</v>
      </c>
      <c r="K52" s="467">
        <v>5593</v>
      </c>
      <c r="L52" s="467">
        <v>184533</v>
      </c>
      <c r="M52" s="467">
        <v>5703</v>
      </c>
      <c r="N52" s="467">
        <v>225318</v>
      </c>
    </row>
    <row r="53" spans="1:14" ht="27" customHeight="1">
      <c r="A53" s="384">
        <v>10</v>
      </c>
      <c r="B53" s="368" t="s">
        <v>79</v>
      </c>
      <c r="C53" s="467">
        <v>36</v>
      </c>
      <c r="D53" s="467">
        <v>30382</v>
      </c>
      <c r="E53" s="467">
        <v>71</v>
      </c>
      <c r="F53" s="467">
        <v>33658</v>
      </c>
      <c r="G53" s="467">
        <v>0</v>
      </c>
      <c r="H53" s="467">
        <v>0</v>
      </c>
      <c r="I53" s="467">
        <v>438</v>
      </c>
      <c r="J53" s="467">
        <v>5252</v>
      </c>
      <c r="K53" s="467">
        <v>867</v>
      </c>
      <c r="L53" s="467">
        <v>23097</v>
      </c>
      <c r="M53" s="467">
        <v>1412</v>
      </c>
      <c r="N53" s="467">
        <v>92389</v>
      </c>
    </row>
    <row r="54" spans="1:14" ht="27" customHeight="1">
      <c r="A54" s="384">
        <v>11</v>
      </c>
      <c r="B54" s="368" t="s">
        <v>80</v>
      </c>
      <c r="C54" s="467">
        <v>24</v>
      </c>
      <c r="D54" s="467">
        <v>12953</v>
      </c>
      <c r="E54" s="467">
        <v>3</v>
      </c>
      <c r="F54" s="467">
        <v>10015</v>
      </c>
      <c r="G54" s="467">
        <v>10</v>
      </c>
      <c r="H54" s="467">
        <v>2399</v>
      </c>
      <c r="I54" s="467">
        <v>381</v>
      </c>
      <c r="J54" s="467">
        <v>12234</v>
      </c>
      <c r="K54" s="467">
        <v>16723</v>
      </c>
      <c r="L54" s="467">
        <v>75954</v>
      </c>
      <c r="M54" s="467">
        <v>17141</v>
      </c>
      <c r="N54" s="467">
        <v>113555</v>
      </c>
    </row>
    <row r="55" spans="1:14" ht="27" customHeight="1">
      <c r="A55" s="384">
        <v>12</v>
      </c>
      <c r="B55" s="368" t="s">
        <v>81</v>
      </c>
      <c r="C55" s="467">
        <v>0</v>
      </c>
      <c r="D55" s="467">
        <v>0</v>
      </c>
      <c r="E55" s="467">
        <v>5</v>
      </c>
      <c r="F55" s="467">
        <v>513</v>
      </c>
      <c r="G55" s="467">
        <v>0</v>
      </c>
      <c r="H55" s="467">
        <v>0</v>
      </c>
      <c r="I55" s="467">
        <v>0</v>
      </c>
      <c r="J55" s="467">
        <v>0</v>
      </c>
      <c r="K55" s="467">
        <v>2104</v>
      </c>
      <c r="L55" s="467">
        <v>30025</v>
      </c>
      <c r="M55" s="467">
        <v>2109</v>
      </c>
      <c r="N55" s="467">
        <v>30538</v>
      </c>
    </row>
    <row r="56" spans="1:14" ht="27" customHeight="1">
      <c r="A56" s="384">
        <v>13</v>
      </c>
      <c r="B56" s="368" t="s">
        <v>82</v>
      </c>
      <c r="C56" s="467">
        <v>110</v>
      </c>
      <c r="D56" s="467">
        <v>128762</v>
      </c>
      <c r="E56" s="467">
        <v>153</v>
      </c>
      <c r="F56" s="467">
        <v>13128</v>
      </c>
      <c r="G56" s="467">
        <v>0</v>
      </c>
      <c r="H56" s="467">
        <v>0</v>
      </c>
      <c r="I56" s="467">
        <v>0</v>
      </c>
      <c r="J56" s="467">
        <v>0</v>
      </c>
      <c r="K56" s="467">
        <v>26700</v>
      </c>
      <c r="L56" s="467">
        <v>173373</v>
      </c>
      <c r="M56" s="467">
        <v>26963</v>
      </c>
      <c r="N56" s="467">
        <v>315263</v>
      </c>
    </row>
    <row r="57" spans="1:14" ht="27" customHeight="1">
      <c r="A57" s="384">
        <v>14</v>
      </c>
      <c r="B57" s="376" t="s">
        <v>83</v>
      </c>
      <c r="C57" s="467">
        <v>1150</v>
      </c>
      <c r="D57" s="467">
        <v>42101</v>
      </c>
      <c r="E57" s="467">
        <v>0</v>
      </c>
      <c r="F57" s="467">
        <v>0</v>
      </c>
      <c r="G57" s="467">
        <v>5</v>
      </c>
      <c r="H57" s="467">
        <v>9</v>
      </c>
      <c r="I57" s="467">
        <v>3503</v>
      </c>
      <c r="J57" s="467">
        <v>93072</v>
      </c>
      <c r="K57" s="467">
        <v>1406250</v>
      </c>
      <c r="L57" s="467">
        <v>1637544</v>
      </c>
      <c r="M57" s="467">
        <v>1410908</v>
      </c>
      <c r="N57" s="467">
        <v>1772726</v>
      </c>
    </row>
    <row r="58" spans="1:14" ht="27" customHeight="1">
      <c r="A58" s="384">
        <v>15</v>
      </c>
      <c r="B58" s="376" t="s">
        <v>84</v>
      </c>
      <c r="C58" s="467">
        <v>0</v>
      </c>
      <c r="D58" s="467">
        <v>0</v>
      </c>
      <c r="E58" s="467">
        <v>75</v>
      </c>
      <c r="F58" s="467">
        <v>37830</v>
      </c>
      <c r="G58" s="467">
        <v>1</v>
      </c>
      <c r="H58" s="467">
        <v>2</v>
      </c>
      <c r="I58" s="467">
        <v>10703</v>
      </c>
      <c r="J58" s="467">
        <v>386357</v>
      </c>
      <c r="K58" s="467">
        <v>85807</v>
      </c>
      <c r="L58" s="467">
        <v>1152559</v>
      </c>
      <c r="M58" s="467">
        <v>96586</v>
      </c>
      <c r="N58" s="467">
        <v>1576748</v>
      </c>
    </row>
    <row r="59" spans="1:14" ht="27" customHeight="1">
      <c r="A59" s="384">
        <v>16</v>
      </c>
      <c r="B59" s="376" t="s">
        <v>85</v>
      </c>
      <c r="C59" s="467">
        <v>465</v>
      </c>
      <c r="D59" s="467">
        <v>11762</v>
      </c>
      <c r="E59" s="467">
        <v>40</v>
      </c>
      <c r="F59" s="467">
        <v>794</v>
      </c>
      <c r="G59" s="467">
        <v>0</v>
      </c>
      <c r="H59" s="467">
        <v>0</v>
      </c>
      <c r="I59" s="467">
        <v>26866</v>
      </c>
      <c r="J59" s="467">
        <v>829854</v>
      </c>
      <c r="K59" s="467">
        <v>303846</v>
      </c>
      <c r="L59" s="467">
        <v>1267948</v>
      </c>
      <c r="M59" s="467">
        <v>331217</v>
      </c>
      <c r="N59" s="467">
        <v>2110358</v>
      </c>
    </row>
    <row r="60" spans="1:14" ht="27" customHeight="1">
      <c r="A60" s="384">
        <v>17</v>
      </c>
      <c r="B60" s="376" t="s">
        <v>1487</v>
      </c>
      <c r="C60" s="467">
        <v>0</v>
      </c>
      <c r="D60" s="467">
        <v>0</v>
      </c>
      <c r="E60" s="467">
        <v>8</v>
      </c>
      <c r="F60" s="467">
        <v>2676</v>
      </c>
      <c r="G60" s="467">
        <v>0</v>
      </c>
      <c r="H60" s="467">
        <v>0</v>
      </c>
      <c r="I60" s="467">
        <v>56</v>
      </c>
      <c r="J60" s="467">
        <v>2457</v>
      </c>
      <c r="K60" s="467">
        <v>2018</v>
      </c>
      <c r="L60" s="467">
        <v>609022</v>
      </c>
      <c r="M60" s="467">
        <v>2082</v>
      </c>
      <c r="N60" s="467">
        <v>614155</v>
      </c>
    </row>
    <row r="61" spans="1:14" ht="27" customHeight="1">
      <c r="A61" s="373"/>
      <c r="B61" s="374" t="s">
        <v>1488</v>
      </c>
      <c r="C61" s="339">
        <v>1946</v>
      </c>
      <c r="D61" s="339">
        <v>332332</v>
      </c>
      <c r="E61" s="339">
        <v>1574</v>
      </c>
      <c r="F61" s="339">
        <v>190027</v>
      </c>
      <c r="G61" s="339">
        <v>781</v>
      </c>
      <c r="H61" s="339">
        <v>5543</v>
      </c>
      <c r="I61" s="339">
        <v>52345</v>
      </c>
      <c r="J61" s="339">
        <v>1739779</v>
      </c>
      <c r="K61" s="339">
        <v>2067910</v>
      </c>
      <c r="L61" s="339">
        <v>6620821</v>
      </c>
      <c r="M61" s="339">
        <v>2124556</v>
      </c>
      <c r="N61" s="339">
        <v>8888502</v>
      </c>
    </row>
    <row r="62" spans="1:14" ht="27" customHeight="1">
      <c r="A62" s="373" t="s">
        <v>1542</v>
      </c>
      <c r="B62" s="374" t="s">
        <v>1489</v>
      </c>
      <c r="C62" s="470"/>
      <c r="D62" s="467"/>
      <c r="E62" s="467"/>
      <c r="F62" s="467"/>
      <c r="G62" s="467"/>
      <c r="H62" s="467"/>
      <c r="I62" s="467"/>
      <c r="J62" s="467"/>
      <c r="K62" s="467"/>
      <c r="L62" s="467"/>
      <c r="M62" s="467"/>
      <c r="N62" s="467"/>
    </row>
    <row r="63" spans="1:14" ht="27" customHeight="1">
      <c r="A63" s="375">
        <v>1</v>
      </c>
      <c r="B63" s="385" t="s">
        <v>1543</v>
      </c>
      <c r="C63" s="471">
        <v>0</v>
      </c>
      <c r="D63" s="471">
        <v>0</v>
      </c>
      <c r="E63" s="471">
        <v>0</v>
      </c>
      <c r="F63" s="471">
        <v>0</v>
      </c>
      <c r="G63" s="471">
        <v>121</v>
      </c>
      <c r="H63" s="471">
        <v>135</v>
      </c>
      <c r="I63" s="471">
        <v>193</v>
      </c>
      <c r="J63" s="471">
        <v>151</v>
      </c>
      <c r="K63" s="471">
        <v>39610</v>
      </c>
      <c r="L63" s="471">
        <v>62841</v>
      </c>
      <c r="M63" s="467">
        <v>39924</v>
      </c>
      <c r="N63" s="467">
        <v>63127</v>
      </c>
    </row>
    <row r="64" spans="1:14" ht="27" customHeight="1">
      <c r="A64" s="384">
        <v>2</v>
      </c>
      <c r="B64" s="386" t="s">
        <v>1491</v>
      </c>
      <c r="C64" s="471">
        <v>0</v>
      </c>
      <c r="D64" s="471">
        <v>0</v>
      </c>
      <c r="E64" s="471">
        <v>0</v>
      </c>
      <c r="F64" s="471">
        <v>0</v>
      </c>
      <c r="G64" s="471">
        <v>0</v>
      </c>
      <c r="H64" s="471">
        <v>0</v>
      </c>
      <c r="I64" s="471">
        <v>0</v>
      </c>
      <c r="J64" s="471">
        <v>0</v>
      </c>
      <c r="K64" s="471">
        <v>131212</v>
      </c>
      <c r="L64" s="471">
        <v>112965</v>
      </c>
      <c r="M64" s="467">
        <v>131212</v>
      </c>
      <c r="N64" s="467">
        <v>112965</v>
      </c>
    </row>
    <row r="65" spans="1:14" ht="27" customHeight="1">
      <c r="A65" s="384">
        <v>3</v>
      </c>
      <c r="B65" s="386" t="s">
        <v>1545</v>
      </c>
      <c r="C65" s="471">
        <v>0</v>
      </c>
      <c r="D65" s="471">
        <v>0</v>
      </c>
      <c r="E65" s="471">
        <v>329</v>
      </c>
      <c r="F65" s="471">
        <v>5540</v>
      </c>
      <c r="G65" s="471">
        <v>0</v>
      </c>
      <c r="H65" s="471">
        <v>0</v>
      </c>
      <c r="I65" s="471">
        <v>362</v>
      </c>
      <c r="J65" s="471">
        <v>8421</v>
      </c>
      <c r="K65" s="471">
        <v>54474</v>
      </c>
      <c r="L65" s="471">
        <v>130371</v>
      </c>
      <c r="M65" s="467">
        <v>55165</v>
      </c>
      <c r="N65" s="467">
        <v>144332</v>
      </c>
    </row>
    <row r="66" spans="1:14" ht="27" customHeight="1">
      <c r="A66" s="373"/>
      <c r="B66" s="374" t="s">
        <v>1492</v>
      </c>
      <c r="C66" s="472">
        <v>0</v>
      </c>
      <c r="D66" s="472">
        <v>0</v>
      </c>
      <c r="E66" s="472">
        <v>329</v>
      </c>
      <c r="F66" s="472">
        <v>5540</v>
      </c>
      <c r="G66" s="472">
        <v>121</v>
      </c>
      <c r="H66" s="472">
        <v>135</v>
      </c>
      <c r="I66" s="472">
        <v>555</v>
      </c>
      <c r="J66" s="472">
        <v>8572</v>
      </c>
      <c r="K66" s="472">
        <v>225296</v>
      </c>
      <c r="L66" s="472">
        <v>306177</v>
      </c>
      <c r="M66" s="339">
        <v>226301</v>
      </c>
      <c r="N66" s="339">
        <v>320424</v>
      </c>
    </row>
    <row r="67" spans="1:14" ht="27" customHeight="1">
      <c r="A67" s="374" t="s">
        <v>1546</v>
      </c>
      <c r="B67" s="387"/>
      <c r="C67" s="472">
        <v>6844</v>
      </c>
      <c r="D67" s="472">
        <v>4719682</v>
      </c>
      <c r="E67" s="472">
        <v>9056</v>
      </c>
      <c r="F67" s="472">
        <v>1752447</v>
      </c>
      <c r="G67" s="472">
        <v>7939</v>
      </c>
      <c r="H67" s="472">
        <v>60621</v>
      </c>
      <c r="I67" s="472">
        <v>170607</v>
      </c>
      <c r="J67" s="472">
        <v>5506914</v>
      </c>
      <c r="K67" s="472">
        <v>3165780</v>
      </c>
      <c r="L67" s="472">
        <v>15201840</v>
      </c>
      <c r="M67" s="339">
        <v>3360226</v>
      </c>
      <c r="N67" s="339">
        <v>27241504</v>
      </c>
    </row>
    <row r="68" spans="1:14" ht="27" customHeight="1">
      <c r="A68" s="374" t="s">
        <v>1564</v>
      </c>
      <c r="B68" s="374"/>
      <c r="C68" s="472">
        <v>6844</v>
      </c>
      <c r="D68" s="472">
        <v>4719682</v>
      </c>
      <c r="E68" s="472">
        <v>9385</v>
      </c>
      <c r="F68" s="472">
        <v>1757987</v>
      </c>
      <c r="G68" s="472">
        <v>8060</v>
      </c>
      <c r="H68" s="472">
        <v>60756</v>
      </c>
      <c r="I68" s="472">
        <v>171162</v>
      </c>
      <c r="J68" s="472">
        <v>5515486</v>
      </c>
      <c r="K68" s="472">
        <v>3391076</v>
      </c>
      <c r="L68" s="472">
        <v>15508017</v>
      </c>
      <c r="M68" s="339">
        <v>3586527</v>
      </c>
      <c r="N68" s="339">
        <v>27561928</v>
      </c>
    </row>
    <row r="69" spans="1:14" ht="27" customHeight="1">
      <c r="A69" s="373" t="s">
        <v>1495</v>
      </c>
      <c r="B69" s="374" t="s">
        <v>1496</v>
      </c>
      <c r="C69" s="470"/>
      <c r="D69" s="467"/>
      <c r="E69" s="467"/>
      <c r="F69" s="467"/>
      <c r="G69" s="467"/>
      <c r="H69" s="467"/>
      <c r="I69" s="467"/>
      <c r="J69" s="467"/>
      <c r="K69" s="467"/>
      <c r="L69" s="467"/>
      <c r="M69" s="467"/>
      <c r="N69" s="467"/>
    </row>
    <row r="70" spans="1:14" ht="27" customHeight="1">
      <c r="A70" s="384">
        <v>1</v>
      </c>
      <c r="B70" s="386" t="s">
        <v>1497</v>
      </c>
      <c r="C70" s="471">
        <v>0</v>
      </c>
      <c r="D70" s="471">
        <v>0</v>
      </c>
      <c r="E70" s="471">
        <v>0</v>
      </c>
      <c r="F70" s="471">
        <v>0</v>
      </c>
      <c r="G70" s="471">
        <v>0</v>
      </c>
      <c r="H70" s="471">
        <v>0</v>
      </c>
      <c r="I70" s="471">
        <v>0</v>
      </c>
      <c r="J70" s="471">
        <v>0</v>
      </c>
      <c r="K70" s="471">
        <v>26</v>
      </c>
      <c r="L70" s="471">
        <v>606</v>
      </c>
      <c r="M70" s="467">
        <v>26</v>
      </c>
      <c r="N70" s="467">
        <v>606</v>
      </c>
    </row>
    <row r="71" spans="1:14" ht="27" customHeight="1">
      <c r="A71" s="384">
        <v>2</v>
      </c>
      <c r="B71" s="386" t="s">
        <v>1548</v>
      </c>
      <c r="C71" s="471">
        <v>0</v>
      </c>
      <c r="D71" s="471">
        <v>0</v>
      </c>
      <c r="E71" s="471">
        <v>0</v>
      </c>
      <c r="F71" s="471">
        <v>0</v>
      </c>
      <c r="G71" s="471">
        <v>32</v>
      </c>
      <c r="H71" s="471">
        <v>82</v>
      </c>
      <c r="I71" s="471">
        <v>1277</v>
      </c>
      <c r="J71" s="471">
        <v>12431</v>
      </c>
      <c r="K71" s="471">
        <v>134545</v>
      </c>
      <c r="L71" s="471">
        <v>1624696</v>
      </c>
      <c r="M71" s="467">
        <v>135854</v>
      </c>
      <c r="N71" s="467">
        <v>1637209</v>
      </c>
    </row>
    <row r="72" spans="1:14" ht="27" customHeight="1">
      <c r="A72" s="384">
        <v>3</v>
      </c>
      <c r="B72" s="386" t="s">
        <v>1565</v>
      </c>
      <c r="C72" s="471">
        <v>0</v>
      </c>
      <c r="D72" s="471">
        <v>0</v>
      </c>
      <c r="E72" s="471">
        <v>0</v>
      </c>
      <c r="F72" s="471">
        <v>0</v>
      </c>
      <c r="G72" s="471">
        <v>0</v>
      </c>
      <c r="H72" s="471">
        <v>0</v>
      </c>
      <c r="I72" s="471">
        <v>0</v>
      </c>
      <c r="J72" s="471">
        <v>0</v>
      </c>
      <c r="K72" s="471">
        <v>0</v>
      </c>
      <c r="L72" s="471">
        <v>0</v>
      </c>
      <c r="M72" s="467">
        <v>0</v>
      </c>
      <c r="N72" s="467">
        <v>0</v>
      </c>
    </row>
    <row r="73" spans="1:14" ht="27" customHeight="1">
      <c r="A73" s="375"/>
      <c r="B73" s="385" t="s">
        <v>1500</v>
      </c>
      <c r="C73" s="472">
        <v>0</v>
      </c>
      <c r="D73" s="472">
        <v>0</v>
      </c>
      <c r="E73" s="472">
        <v>0</v>
      </c>
      <c r="F73" s="472">
        <v>0</v>
      </c>
      <c r="G73" s="472">
        <v>32</v>
      </c>
      <c r="H73" s="472">
        <v>82</v>
      </c>
      <c r="I73" s="472">
        <v>1277</v>
      </c>
      <c r="J73" s="472">
        <v>12431</v>
      </c>
      <c r="K73" s="472">
        <v>134571</v>
      </c>
      <c r="L73" s="472">
        <v>1625302</v>
      </c>
      <c r="M73" s="339">
        <v>135880</v>
      </c>
      <c r="N73" s="339">
        <v>1637815</v>
      </c>
    </row>
    <row r="74" spans="1:14" ht="27" customHeight="1">
      <c r="A74" s="391" t="s">
        <v>1550</v>
      </c>
      <c r="B74" s="386" t="s">
        <v>1501</v>
      </c>
      <c r="C74" s="471">
        <v>0</v>
      </c>
      <c r="D74" s="471">
        <v>0</v>
      </c>
      <c r="E74" s="471">
        <v>158</v>
      </c>
      <c r="F74" s="471">
        <v>17097</v>
      </c>
      <c r="G74" s="471">
        <v>0</v>
      </c>
      <c r="H74" s="471">
        <v>0</v>
      </c>
      <c r="I74" s="471">
        <v>0</v>
      </c>
      <c r="J74" s="471">
        <v>0</v>
      </c>
      <c r="K74" s="471">
        <v>430</v>
      </c>
      <c r="L74" s="471">
        <v>26371</v>
      </c>
      <c r="M74" s="467">
        <v>588</v>
      </c>
      <c r="N74" s="467">
        <v>43468</v>
      </c>
    </row>
    <row r="75" spans="1:14" ht="27" customHeight="1">
      <c r="A75" s="389"/>
      <c r="B75" s="390" t="s">
        <v>1502</v>
      </c>
      <c r="C75" s="473">
        <v>0</v>
      </c>
      <c r="D75" s="473">
        <v>0</v>
      </c>
      <c r="E75" s="473">
        <v>158</v>
      </c>
      <c r="F75" s="473">
        <v>17097</v>
      </c>
      <c r="G75" s="473">
        <v>0</v>
      </c>
      <c r="H75" s="473">
        <v>0</v>
      </c>
      <c r="I75" s="473">
        <v>0</v>
      </c>
      <c r="J75" s="473">
        <v>0</v>
      </c>
      <c r="K75" s="473">
        <v>430</v>
      </c>
      <c r="L75" s="473">
        <v>26371</v>
      </c>
      <c r="M75" s="339">
        <v>588</v>
      </c>
      <c r="N75" s="339">
        <v>43468</v>
      </c>
    </row>
    <row r="76" spans="1:14" ht="27" customHeight="1">
      <c r="A76" s="389"/>
      <c r="B76" s="390" t="s">
        <v>1551</v>
      </c>
      <c r="C76" s="472">
        <v>6844</v>
      </c>
      <c r="D76" s="472">
        <v>4719682</v>
      </c>
      <c r="E76" s="472">
        <v>9543</v>
      </c>
      <c r="F76" s="472">
        <v>1775084</v>
      </c>
      <c r="G76" s="472">
        <v>8092</v>
      </c>
      <c r="H76" s="472">
        <v>60838</v>
      </c>
      <c r="I76" s="472">
        <v>172439</v>
      </c>
      <c r="J76" s="472">
        <v>5527917</v>
      </c>
      <c r="K76" s="472">
        <v>3526077</v>
      </c>
      <c r="L76" s="472">
        <v>17159690</v>
      </c>
      <c r="M76" s="339">
        <v>3722995</v>
      </c>
      <c r="N76" s="339">
        <v>29243211</v>
      </c>
    </row>
    <row r="77" spans="1:14" ht="27" customHeight="1">
      <c r="A77" s="474"/>
      <c r="B77" s="475"/>
      <c r="C77" s="476"/>
      <c r="D77" s="476"/>
      <c r="E77" s="476"/>
      <c r="F77" s="476"/>
      <c r="G77" s="476"/>
      <c r="H77" s="476"/>
      <c r="I77" s="476"/>
      <c r="J77" s="476"/>
      <c r="K77" s="476"/>
      <c r="L77" s="476"/>
      <c r="M77" s="476"/>
      <c r="N77" s="476"/>
    </row>
    <row r="78" spans="1:14">
      <c r="A78" s="477"/>
      <c r="B78" s="477"/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  <c r="N78" s="477"/>
    </row>
    <row r="79" spans="1:14">
      <c r="A79" s="477"/>
      <c r="B79" s="477"/>
      <c r="C79" s="477"/>
      <c r="D79" s="477"/>
      <c r="E79" s="477"/>
      <c r="F79" s="477"/>
      <c r="G79" s="477"/>
      <c r="H79" s="477"/>
      <c r="I79" s="477"/>
      <c r="J79" s="477"/>
      <c r="K79" s="477"/>
      <c r="L79" s="477"/>
      <c r="M79" s="477"/>
      <c r="N79" s="477"/>
    </row>
    <row r="80" spans="1:14">
      <c r="A80" s="477"/>
      <c r="B80" s="477"/>
      <c r="C80" s="477"/>
      <c r="D80" s="477"/>
      <c r="E80" s="477"/>
      <c r="F80" s="477"/>
      <c r="G80" s="477"/>
      <c r="H80" s="477"/>
      <c r="I80" s="477"/>
      <c r="J80" s="477"/>
      <c r="K80" s="477"/>
      <c r="L80" s="477"/>
      <c r="M80" s="477"/>
      <c r="N80" s="477"/>
    </row>
    <row r="81" spans="1:14">
      <c r="A81" s="477"/>
      <c r="B81" s="477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</row>
    <row r="82" spans="1:14">
      <c r="A82" s="477"/>
      <c r="B82" s="477"/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</row>
    <row r="83" spans="1:14">
      <c r="A83" s="477"/>
      <c r="B83" s="477"/>
      <c r="C83" s="477"/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</row>
    <row r="84" spans="1:14">
      <c r="A84" s="477"/>
      <c r="B84" s="477"/>
      <c r="C84" s="477"/>
      <c r="D84" s="477"/>
      <c r="E84" s="477"/>
      <c r="F84" s="477"/>
      <c r="G84" s="477"/>
      <c r="H84" s="477"/>
      <c r="I84" s="477"/>
      <c r="J84" s="477"/>
      <c r="K84" s="477"/>
      <c r="L84" s="477"/>
      <c r="M84" s="477"/>
      <c r="N84" s="477"/>
    </row>
    <row r="85" spans="1:14">
      <c r="A85" s="477"/>
      <c r="B85" s="477"/>
      <c r="C85" s="477"/>
      <c r="D85" s="477"/>
      <c r="E85" s="477"/>
      <c r="F85" s="477"/>
      <c r="G85" s="477"/>
      <c r="H85" s="477"/>
      <c r="I85" s="477"/>
      <c r="J85" s="477"/>
      <c r="K85" s="477"/>
      <c r="L85" s="477"/>
      <c r="M85" s="477"/>
      <c r="N85" s="477"/>
    </row>
    <row r="86" spans="1:14">
      <c r="A86" s="477"/>
      <c r="B86" s="477"/>
      <c r="C86" s="477"/>
      <c r="D86" s="477"/>
      <c r="E86" s="477"/>
      <c r="F86" s="477"/>
      <c r="G86" s="477"/>
      <c r="H86" s="477"/>
      <c r="I86" s="477"/>
      <c r="J86" s="477"/>
      <c r="K86" s="477"/>
      <c r="L86" s="477"/>
      <c r="M86" s="477"/>
      <c r="N86" s="477"/>
    </row>
    <row r="87" spans="1:14">
      <c r="A87" s="477"/>
      <c r="B87" s="477"/>
      <c r="C87" s="477"/>
      <c r="D87" s="477"/>
      <c r="E87" s="477"/>
      <c r="F87" s="477"/>
      <c r="G87" s="477"/>
      <c r="H87" s="477"/>
      <c r="I87" s="477"/>
      <c r="J87" s="477"/>
      <c r="K87" s="477"/>
      <c r="L87" s="477"/>
      <c r="M87" s="477"/>
      <c r="N87" s="477"/>
    </row>
  </sheetData>
  <mergeCells count="21">
    <mergeCell ref="A1:N1"/>
    <mergeCell ref="A2:N2"/>
    <mergeCell ref="A3:N3"/>
    <mergeCell ref="B4:B5"/>
    <mergeCell ref="C4:D4"/>
    <mergeCell ref="E4:F4"/>
    <mergeCell ref="G4:H4"/>
    <mergeCell ref="I4:J4"/>
    <mergeCell ref="K4:L4"/>
    <mergeCell ref="M4:N4"/>
    <mergeCell ref="M41:N41"/>
    <mergeCell ref="A15:B15"/>
    <mergeCell ref="A37:N37"/>
    <mergeCell ref="A38:N38"/>
    <mergeCell ref="A39:N39"/>
    <mergeCell ref="B41:B42"/>
    <mergeCell ref="C41:D41"/>
    <mergeCell ref="E41:F41"/>
    <mergeCell ref="G41:H41"/>
    <mergeCell ref="I41:J41"/>
    <mergeCell ref="K41:L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>
      <selection activeCell="K52" sqref="K52"/>
    </sheetView>
  </sheetViews>
  <sheetFormatPr defaultRowHeight="19.5"/>
  <cols>
    <col min="1" max="1" width="6.85546875" style="17" customWidth="1"/>
    <col min="2" max="2" width="36.7109375" style="17" customWidth="1"/>
    <col min="3" max="3" width="18.5703125" style="17" bestFit="1" customWidth="1"/>
    <col min="4" max="4" width="18.28515625" style="17" bestFit="1" customWidth="1"/>
    <col min="5" max="5" width="22.7109375" style="32" customWidth="1"/>
    <col min="6" max="6" width="22.28515625" style="32" customWidth="1"/>
    <col min="7" max="7" width="22" style="33" customWidth="1"/>
    <col min="8" max="8" width="20.85546875" style="32" bestFit="1" customWidth="1"/>
    <col min="9" max="9" width="17.85546875" style="32" customWidth="1"/>
    <col min="10" max="10" width="17" style="32" customWidth="1"/>
    <col min="11" max="11" width="18" style="32" customWidth="1"/>
    <col min="12" max="16384" width="9.140625" style="17"/>
  </cols>
  <sheetData>
    <row r="1" spans="1:11" ht="75.75" customHeight="1">
      <c r="A1" s="682" t="s">
        <v>30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</row>
    <row r="2" spans="1:11" ht="48.75" customHeight="1">
      <c r="A2" s="684" t="s">
        <v>31</v>
      </c>
      <c r="B2" s="685"/>
      <c r="C2" s="685"/>
      <c r="D2" s="685"/>
      <c r="E2" s="685"/>
      <c r="F2" s="685"/>
      <c r="G2" s="685"/>
      <c r="H2" s="685"/>
      <c r="I2" s="685"/>
      <c r="J2" s="685"/>
      <c r="K2" s="686"/>
    </row>
    <row r="3" spans="1:11" ht="69" customHeight="1">
      <c r="A3" s="18" t="s">
        <v>32</v>
      </c>
      <c r="B3" s="18" t="s">
        <v>33</v>
      </c>
      <c r="C3" s="19" t="s">
        <v>34</v>
      </c>
      <c r="D3" s="19" t="s">
        <v>35</v>
      </c>
      <c r="E3" s="20" t="s">
        <v>36</v>
      </c>
      <c r="F3" s="20" t="s">
        <v>37</v>
      </c>
      <c r="G3" s="21" t="s">
        <v>38</v>
      </c>
      <c r="H3" s="20" t="s">
        <v>39</v>
      </c>
      <c r="I3" s="22" t="s">
        <v>40</v>
      </c>
      <c r="J3" s="22" t="s">
        <v>41</v>
      </c>
      <c r="K3" s="20" t="s">
        <v>42</v>
      </c>
    </row>
    <row r="4" spans="1:11" ht="24.75">
      <c r="A4" s="23">
        <v>1</v>
      </c>
      <c r="B4" s="23" t="s">
        <v>43</v>
      </c>
      <c r="C4" s="24">
        <v>543124</v>
      </c>
      <c r="D4" s="24">
        <v>268474</v>
      </c>
      <c r="E4" s="24">
        <v>363650</v>
      </c>
      <c r="F4" s="24">
        <v>115834</v>
      </c>
      <c r="G4" s="25">
        <v>1291082</v>
      </c>
      <c r="H4" s="24">
        <v>811598</v>
      </c>
      <c r="I4" s="24">
        <v>19655.973397199999</v>
      </c>
      <c r="J4" s="24">
        <v>246700</v>
      </c>
      <c r="K4" s="24">
        <v>1291082</v>
      </c>
    </row>
    <row r="5" spans="1:11" ht="24.75">
      <c r="A5" s="23">
        <v>2</v>
      </c>
      <c r="B5" s="23" t="s">
        <v>44</v>
      </c>
      <c r="C5" s="26">
        <v>154122</v>
      </c>
      <c r="D5" s="26">
        <v>140843</v>
      </c>
      <c r="E5" s="24">
        <v>82423</v>
      </c>
      <c r="F5" s="24">
        <v>60868</v>
      </c>
      <c r="G5" s="25">
        <v>438256</v>
      </c>
      <c r="H5" s="24">
        <v>294965</v>
      </c>
      <c r="I5" s="24">
        <v>5875.8243817000011</v>
      </c>
      <c r="J5" s="24">
        <v>174454</v>
      </c>
      <c r="K5" s="24">
        <v>424227</v>
      </c>
    </row>
    <row r="6" spans="1:11" ht="24.75">
      <c r="A6" s="23">
        <v>3</v>
      </c>
      <c r="B6" s="23" t="s">
        <v>45</v>
      </c>
      <c r="C6" s="26">
        <v>506178</v>
      </c>
      <c r="D6" s="26">
        <v>181954</v>
      </c>
      <c r="E6" s="24">
        <v>348706</v>
      </c>
      <c r="F6" s="24">
        <v>78521</v>
      </c>
      <c r="G6" s="25">
        <v>1115359</v>
      </c>
      <c r="H6" s="24">
        <v>688132</v>
      </c>
      <c r="I6" s="24">
        <v>24071.352461400002</v>
      </c>
      <c r="J6" s="24">
        <v>318706</v>
      </c>
      <c r="K6" s="24">
        <v>949170</v>
      </c>
    </row>
    <row r="7" spans="1:11" ht="24.75">
      <c r="A7" s="23">
        <v>4</v>
      </c>
      <c r="B7" s="23" t="s">
        <v>46</v>
      </c>
      <c r="C7" s="26">
        <v>0</v>
      </c>
      <c r="D7" s="26">
        <v>94126</v>
      </c>
      <c r="E7" s="24">
        <v>0</v>
      </c>
      <c r="F7" s="24">
        <v>188258</v>
      </c>
      <c r="G7" s="25">
        <v>282384</v>
      </c>
      <c r="H7" s="24">
        <v>203005</v>
      </c>
      <c r="I7" s="24">
        <v>1930.9550200000003</v>
      </c>
      <c r="J7" s="24">
        <v>154689</v>
      </c>
      <c r="K7" s="24">
        <v>272892</v>
      </c>
    </row>
    <row r="8" spans="1:11" ht="24.75">
      <c r="A8" s="23">
        <v>5</v>
      </c>
      <c r="B8" s="23" t="s">
        <v>47</v>
      </c>
      <c r="C8" s="26">
        <v>1077</v>
      </c>
      <c r="D8" s="26">
        <v>9152</v>
      </c>
      <c r="E8" s="24">
        <v>132093</v>
      </c>
      <c r="F8" s="24">
        <v>596115</v>
      </c>
      <c r="G8" s="25">
        <v>738437</v>
      </c>
      <c r="H8" s="24">
        <v>391265</v>
      </c>
      <c r="I8" s="24">
        <v>3426.7774903</v>
      </c>
      <c r="J8" s="24">
        <v>439600</v>
      </c>
      <c r="K8" s="24">
        <v>678584</v>
      </c>
    </row>
    <row r="9" spans="1:11" ht="24.75">
      <c r="A9" s="23">
        <v>6</v>
      </c>
      <c r="B9" s="23" t="s">
        <v>48</v>
      </c>
      <c r="C9" s="26">
        <v>387233</v>
      </c>
      <c r="D9" s="26">
        <v>101732</v>
      </c>
      <c r="E9" s="24">
        <v>280959</v>
      </c>
      <c r="F9" s="24">
        <v>61220</v>
      </c>
      <c r="G9" s="25">
        <v>831144</v>
      </c>
      <c r="H9" s="24">
        <v>486144</v>
      </c>
      <c r="I9" s="24">
        <v>5663.2853593000018</v>
      </c>
      <c r="J9" s="24">
        <v>290769</v>
      </c>
      <c r="K9" s="24">
        <v>728642</v>
      </c>
    </row>
    <row r="10" spans="1:11" ht="24.75">
      <c r="A10" s="23">
        <v>7</v>
      </c>
      <c r="B10" s="23" t="s">
        <v>49</v>
      </c>
      <c r="C10" s="26">
        <v>11270</v>
      </c>
      <c r="D10" s="26">
        <v>2032</v>
      </c>
      <c r="E10" s="24">
        <v>405804</v>
      </c>
      <c r="F10" s="24">
        <v>118976</v>
      </c>
      <c r="G10" s="25">
        <v>538082</v>
      </c>
      <c r="H10" s="24">
        <v>13302</v>
      </c>
      <c r="I10" s="24">
        <v>3757</v>
      </c>
      <c r="J10" s="24">
        <v>28959</v>
      </c>
      <c r="K10" s="24">
        <v>535750</v>
      </c>
    </row>
    <row r="11" spans="1:11" ht="24.75">
      <c r="A11" s="23">
        <v>8</v>
      </c>
      <c r="B11" s="23" t="s">
        <v>50</v>
      </c>
      <c r="C11" s="26">
        <v>1</v>
      </c>
      <c r="D11" s="26">
        <v>1480</v>
      </c>
      <c r="E11" s="24">
        <v>280</v>
      </c>
      <c r="F11" s="24">
        <v>30100</v>
      </c>
      <c r="G11" s="25">
        <v>31861</v>
      </c>
      <c r="H11" s="24">
        <v>20230</v>
      </c>
      <c r="I11" s="24">
        <v>25.590000000000011</v>
      </c>
      <c r="J11" s="24">
        <v>16992</v>
      </c>
      <c r="K11" s="24">
        <v>18340</v>
      </c>
    </row>
    <row r="12" spans="1:11" ht="24.75">
      <c r="A12" s="23">
        <v>9</v>
      </c>
      <c r="B12" s="23" t="s">
        <v>51</v>
      </c>
      <c r="C12" s="26">
        <v>8801</v>
      </c>
      <c r="D12" s="26">
        <v>15554</v>
      </c>
      <c r="E12" s="24">
        <v>3053</v>
      </c>
      <c r="F12" s="24">
        <v>17106</v>
      </c>
      <c r="G12" s="25">
        <v>44514</v>
      </c>
      <c r="H12" s="24">
        <v>31267</v>
      </c>
      <c r="I12" s="24">
        <v>69.5</v>
      </c>
      <c r="J12" s="24">
        <v>28713</v>
      </c>
      <c r="K12" s="24">
        <v>24661</v>
      </c>
    </row>
    <row r="13" spans="1:11" ht="24.75">
      <c r="A13" s="23">
        <v>10</v>
      </c>
      <c r="B13" s="23" t="s">
        <v>52</v>
      </c>
      <c r="C13" s="26">
        <v>5612</v>
      </c>
      <c r="D13" s="26">
        <v>13225</v>
      </c>
      <c r="E13" s="26">
        <v>13712</v>
      </c>
      <c r="F13" s="26">
        <v>50028</v>
      </c>
      <c r="G13" s="25">
        <v>82577</v>
      </c>
      <c r="H13" s="24">
        <v>18837</v>
      </c>
      <c r="I13" s="24">
        <v>0</v>
      </c>
      <c r="J13" s="24">
        <v>0</v>
      </c>
      <c r="K13" s="24">
        <v>0</v>
      </c>
    </row>
    <row r="14" spans="1:11" ht="24.75">
      <c r="A14" s="23">
        <v>11</v>
      </c>
      <c r="B14" s="23" t="s">
        <v>53</v>
      </c>
      <c r="C14" s="26">
        <v>0</v>
      </c>
      <c r="D14" s="26">
        <v>87</v>
      </c>
      <c r="E14" s="24">
        <v>13464</v>
      </c>
      <c r="F14" s="24">
        <v>34417</v>
      </c>
      <c r="G14" s="25">
        <v>47968</v>
      </c>
      <c r="H14" s="24">
        <v>12200</v>
      </c>
      <c r="I14" s="24">
        <v>0</v>
      </c>
      <c r="J14" s="24">
        <v>0</v>
      </c>
      <c r="K14" s="24">
        <v>0</v>
      </c>
    </row>
    <row r="15" spans="1:11" ht="24.75">
      <c r="A15" s="23">
        <v>12</v>
      </c>
      <c r="B15" s="23" t="s">
        <v>54</v>
      </c>
      <c r="C15" s="26">
        <v>0</v>
      </c>
      <c r="D15" s="26">
        <v>0</v>
      </c>
      <c r="E15" s="26">
        <v>0</v>
      </c>
      <c r="F15" s="26">
        <v>34843</v>
      </c>
      <c r="G15" s="27">
        <v>34843</v>
      </c>
      <c r="H15" s="26">
        <v>0</v>
      </c>
      <c r="I15" s="26">
        <v>0</v>
      </c>
      <c r="J15" s="26">
        <v>0</v>
      </c>
      <c r="K15" s="26">
        <v>0</v>
      </c>
    </row>
    <row r="16" spans="1:11" ht="24.75">
      <c r="A16" s="23">
        <v>13</v>
      </c>
      <c r="B16" s="23" t="s">
        <v>55</v>
      </c>
      <c r="C16" s="26">
        <v>21255</v>
      </c>
      <c r="D16" s="26">
        <v>32101</v>
      </c>
      <c r="E16" s="24">
        <v>26243</v>
      </c>
      <c r="F16" s="24">
        <v>37956</v>
      </c>
      <c r="G16" s="25">
        <v>117555</v>
      </c>
      <c r="H16" s="24">
        <v>64199</v>
      </c>
      <c r="I16" s="24">
        <v>675.87</v>
      </c>
      <c r="J16" s="24">
        <v>11428</v>
      </c>
      <c r="K16" s="24">
        <v>81770</v>
      </c>
    </row>
    <row r="17" spans="1:11" ht="24.75">
      <c r="A17" s="23">
        <v>14</v>
      </c>
      <c r="B17" s="23" t="s">
        <v>56</v>
      </c>
      <c r="C17" s="26">
        <v>0</v>
      </c>
      <c r="D17" s="26">
        <v>16155</v>
      </c>
      <c r="E17" s="24">
        <v>1612</v>
      </c>
      <c r="F17" s="24">
        <v>10545</v>
      </c>
      <c r="G17" s="25">
        <v>28312</v>
      </c>
      <c r="H17" s="24">
        <v>16541</v>
      </c>
      <c r="I17" s="24">
        <v>38.926000000000002</v>
      </c>
      <c r="J17" s="24">
        <v>8877</v>
      </c>
      <c r="K17" s="24">
        <v>7444</v>
      </c>
    </row>
    <row r="18" spans="1:11" ht="24.75">
      <c r="A18" s="23">
        <v>15</v>
      </c>
      <c r="B18" s="23" t="s">
        <v>57</v>
      </c>
      <c r="C18" s="26">
        <v>54869</v>
      </c>
      <c r="D18" s="26">
        <v>22058</v>
      </c>
      <c r="E18" s="24">
        <v>4949</v>
      </c>
      <c r="F18" s="24">
        <v>22656</v>
      </c>
      <c r="G18" s="25">
        <v>104532</v>
      </c>
      <c r="H18" s="24">
        <v>54142</v>
      </c>
      <c r="I18" s="24">
        <v>734.56000000000017</v>
      </c>
      <c r="J18" s="24">
        <v>35995</v>
      </c>
      <c r="K18" s="24">
        <v>101028</v>
      </c>
    </row>
    <row r="19" spans="1:11" ht="24.75">
      <c r="A19" s="23">
        <v>16</v>
      </c>
      <c r="B19" s="23" t="s">
        <v>58</v>
      </c>
      <c r="C19" s="26">
        <v>42409</v>
      </c>
      <c r="D19" s="26">
        <v>59698</v>
      </c>
      <c r="E19" s="24">
        <v>30311</v>
      </c>
      <c r="F19" s="24">
        <v>42668</v>
      </c>
      <c r="G19" s="25">
        <v>175086</v>
      </c>
      <c r="H19" s="24">
        <v>171388</v>
      </c>
      <c r="I19" s="24">
        <v>52.429999999999993</v>
      </c>
      <c r="J19" s="24">
        <v>94409</v>
      </c>
      <c r="K19" s="24">
        <v>152972</v>
      </c>
    </row>
    <row r="20" spans="1:11" ht="24.75">
      <c r="A20" s="23">
        <v>17</v>
      </c>
      <c r="B20" s="23" t="s">
        <v>59</v>
      </c>
      <c r="C20" s="26">
        <v>7485</v>
      </c>
      <c r="D20" s="26">
        <v>19779</v>
      </c>
      <c r="E20" s="24">
        <v>6380</v>
      </c>
      <c r="F20" s="24">
        <v>31986</v>
      </c>
      <c r="G20" s="25">
        <v>65630</v>
      </c>
      <c r="H20" s="24">
        <v>27264</v>
      </c>
      <c r="I20" s="24">
        <v>2829.9932795000009</v>
      </c>
      <c r="J20" s="24">
        <v>6393</v>
      </c>
      <c r="K20" s="24">
        <v>65212</v>
      </c>
    </row>
    <row r="21" spans="1:11" ht="24.75">
      <c r="A21" s="23">
        <v>18</v>
      </c>
      <c r="B21" s="23" t="s">
        <v>60</v>
      </c>
      <c r="C21" s="26">
        <v>76</v>
      </c>
      <c r="D21" s="26">
        <v>10</v>
      </c>
      <c r="E21" s="24">
        <v>18974</v>
      </c>
      <c r="F21" s="24">
        <v>19133</v>
      </c>
      <c r="G21" s="25">
        <v>38193</v>
      </c>
      <c r="H21" s="24">
        <v>19598</v>
      </c>
      <c r="I21" s="24">
        <v>299.84999999999985</v>
      </c>
      <c r="J21" s="24">
        <v>951</v>
      </c>
      <c r="K21" s="24">
        <v>30174</v>
      </c>
    </row>
    <row r="22" spans="1:11" ht="24.75">
      <c r="A22" s="23">
        <v>19</v>
      </c>
      <c r="B22" s="23" t="s">
        <v>61</v>
      </c>
      <c r="C22" s="26">
        <v>305</v>
      </c>
      <c r="D22" s="26">
        <v>1503</v>
      </c>
      <c r="E22" s="24">
        <v>0</v>
      </c>
      <c r="F22" s="24">
        <v>4959</v>
      </c>
      <c r="G22" s="25">
        <v>6767</v>
      </c>
      <c r="H22" s="24">
        <v>2342</v>
      </c>
      <c r="I22" s="24">
        <v>118.97</v>
      </c>
      <c r="J22" s="24">
        <v>4150</v>
      </c>
      <c r="K22" s="24">
        <v>4219</v>
      </c>
    </row>
    <row r="23" spans="1:11" ht="24.75">
      <c r="A23" s="23">
        <v>20</v>
      </c>
      <c r="B23" s="23" t="s">
        <v>62</v>
      </c>
      <c r="C23" s="26">
        <v>0</v>
      </c>
      <c r="D23" s="26">
        <v>1166</v>
      </c>
      <c r="E23" s="24">
        <v>0</v>
      </c>
      <c r="F23" s="24">
        <v>794</v>
      </c>
      <c r="G23" s="25">
        <v>1960</v>
      </c>
      <c r="H23" s="24">
        <v>1500</v>
      </c>
      <c r="I23" s="24">
        <v>4.38</v>
      </c>
      <c r="J23" s="24">
        <v>0</v>
      </c>
      <c r="K23" s="24">
        <v>1600</v>
      </c>
    </row>
    <row r="24" spans="1:11" ht="24.75">
      <c r="A24" s="23">
        <v>21</v>
      </c>
      <c r="B24" s="23" t="s">
        <v>63</v>
      </c>
      <c r="C24" s="26">
        <v>0</v>
      </c>
      <c r="D24" s="26">
        <v>675</v>
      </c>
      <c r="E24" s="24">
        <v>0</v>
      </c>
      <c r="F24" s="24">
        <v>1400</v>
      </c>
      <c r="G24" s="25">
        <v>2075</v>
      </c>
      <c r="H24" s="24">
        <v>1300</v>
      </c>
      <c r="I24" s="24">
        <v>4.5</v>
      </c>
      <c r="J24" s="24">
        <v>0</v>
      </c>
      <c r="K24" s="24">
        <v>1400</v>
      </c>
    </row>
    <row r="25" spans="1:11" ht="24.75">
      <c r="A25" s="23">
        <v>22</v>
      </c>
      <c r="B25" s="28" t="s">
        <v>64</v>
      </c>
      <c r="C25" s="26">
        <v>0</v>
      </c>
      <c r="D25" s="26">
        <v>0</v>
      </c>
      <c r="E25" s="24">
        <v>0</v>
      </c>
      <c r="F25" s="24">
        <v>18864</v>
      </c>
      <c r="G25" s="25">
        <v>18864</v>
      </c>
      <c r="H25" s="24">
        <v>0</v>
      </c>
      <c r="I25" s="24">
        <v>0</v>
      </c>
      <c r="J25" s="24">
        <v>0</v>
      </c>
      <c r="K25" s="24">
        <v>0</v>
      </c>
    </row>
    <row r="26" spans="1:11" ht="24.75">
      <c r="A26" s="23">
        <v>23</v>
      </c>
      <c r="B26" s="28" t="s">
        <v>65</v>
      </c>
      <c r="C26" s="26">
        <v>396</v>
      </c>
      <c r="D26" s="26">
        <v>410</v>
      </c>
      <c r="E26" s="24">
        <v>30787</v>
      </c>
      <c r="F26" s="24">
        <v>66496</v>
      </c>
      <c r="G26" s="25">
        <v>98089</v>
      </c>
      <c r="H26" s="24">
        <v>93088</v>
      </c>
      <c r="I26" s="24">
        <v>1872.03</v>
      </c>
      <c r="J26" s="24">
        <v>20937</v>
      </c>
      <c r="K26" s="24">
        <v>93086</v>
      </c>
    </row>
    <row r="27" spans="1:11" ht="24.75">
      <c r="A27" s="23">
        <v>24</v>
      </c>
      <c r="B27" s="28" t="s">
        <v>66</v>
      </c>
      <c r="C27" s="26">
        <v>0</v>
      </c>
      <c r="D27" s="26">
        <v>0</v>
      </c>
      <c r="E27" s="24">
        <v>0</v>
      </c>
      <c r="F27" s="24">
        <v>181647</v>
      </c>
      <c r="G27" s="25">
        <v>181647</v>
      </c>
      <c r="H27" s="24">
        <v>68670</v>
      </c>
      <c r="I27" s="24">
        <v>1795.5749999999998</v>
      </c>
      <c r="J27" s="24">
        <v>54105.3</v>
      </c>
      <c r="K27" s="24">
        <v>162325</v>
      </c>
    </row>
    <row r="28" spans="1:11" ht="24.75">
      <c r="A28" s="23">
        <v>25</v>
      </c>
      <c r="B28" s="23" t="s">
        <v>67</v>
      </c>
      <c r="C28" s="26">
        <v>0</v>
      </c>
      <c r="D28" s="26">
        <v>1655</v>
      </c>
      <c r="E28" s="24">
        <v>0</v>
      </c>
      <c r="F28" s="24">
        <v>23849</v>
      </c>
      <c r="G28" s="25">
        <v>25504</v>
      </c>
      <c r="H28" s="24">
        <v>16331</v>
      </c>
      <c r="I28" s="24">
        <v>1377.3500000000001</v>
      </c>
      <c r="J28" s="24">
        <v>4198</v>
      </c>
      <c r="K28" s="24">
        <v>13778</v>
      </c>
    </row>
    <row r="29" spans="1:11" ht="24.75">
      <c r="A29" s="23">
        <v>26</v>
      </c>
      <c r="B29" s="28" t="s">
        <v>68</v>
      </c>
      <c r="C29" s="26">
        <v>19745</v>
      </c>
      <c r="D29" s="26">
        <v>30612</v>
      </c>
      <c r="E29" s="24">
        <v>9769</v>
      </c>
      <c r="F29" s="24">
        <v>16397</v>
      </c>
      <c r="G29" s="25">
        <v>76523</v>
      </c>
      <c r="H29" s="24">
        <v>24216</v>
      </c>
      <c r="I29" s="24">
        <v>283.09000000000003</v>
      </c>
      <c r="J29" s="24">
        <v>27651</v>
      </c>
      <c r="K29" s="24">
        <v>49322</v>
      </c>
    </row>
    <row r="30" spans="1:11" ht="24.75">
      <c r="A30" s="23">
        <v>27</v>
      </c>
      <c r="B30" s="29" t="s">
        <v>69</v>
      </c>
      <c r="C30" s="26">
        <v>0</v>
      </c>
      <c r="D30" s="26">
        <v>782</v>
      </c>
      <c r="E30" s="24">
        <v>0</v>
      </c>
      <c r="F30" s="24">
        <v>1295</v>
      </c>
      <c r="G30" s="25">
        <v>2077</v>
      </c>
      <c r="H30" s="24">
        <v>782</v>
      </c>
      <c r="I30" s="24">
        <v>15.53</v>
      </c>
      <c r="J30" s="24">
        <v>215</v>
      </c>
      <c r="K30" s="24">
        <v>2012</v>
      </c>
    </row>
    <row r="31" spans="1:11" ht="24.75">
      <c r="A31" s="23">
        <v>28</v>
      </c>
      <c r="B31" s="23" t="s">
        <v>70</v>
      </c>
      <c r="C31" s="26">
        <v>0</v>
      </c>
      <c r="D31" s="26">
        <v>0</v>
      </c>
      <c r="E31" s="24">
        <v>31246</v>
      </c>
      <c r="F31" s="24">
        <v>72512</v>
      </c>
      <c r="G31" s="25">
        <v>103758</v>
      </c>
      <c r="H31" s="24">
        <v>30549</v>
      </c>
      <c r="I31" s="24">
        <v>1136.693348</v>
      </c>
      <c r="J31" s="24">
        <v>37614</v>
      </c>
      <c r="K31" s="24">
        <v>10444</v>
      </c>
    </row>
    <row r="32" spans="1:11" ht="27" customHeight="1">
      <c r="A32" s="23">
        <v>29</v>
      </c>
      <c r="B32" s="23" t="s">
        <v>71</v>
      </c>
      <c r="C32" s="26">
        <v>0</v>
      </c>
      <c r="D32" s="26">
        <v>0</v>
      </c>
      <c r="E32" s="24">
        <v>0</v>
      </c>
      <c r="F32" s="24">
        <v>0</v>
      </c>
      <c r="G32" s="25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24" customHeight="1">
      <c r="A33" s="23">
        <v>30</v>
      </c>
      <c r="B33" s="23" t="s">
        <v>72</v>
      </c>
      <c r="C33" s="26">
        <v>0</v>
      </c>
      <c r="D33" s="26">
        <v>0</v>
      </c>
      <c r="E33" s="26">
        <v>0</v>
      </c>
      <c r="F33" s="26">
        <v>1422</v>
      </c>
      <c r="G33" s="25">
        <v>1422</v>
      </c>
      <c r="H33" s="24">
        <v>215</v>
      </c>
      <c r="I33" s="24">
        <v>0</v>
      </c>
      <c r="J33" s="24">
        <v>0</v>
      </c>
      <c r="K33" s="24">
        <v>0</v>
      </c>
    </row>
    <row r="34" spans="1:11" ht="24.75">
      <c r="A34" s="23">
        <v>31</v>
      </c>
      <c r="B34" s="23" t="s">
        <v>73</v>
      </c>
      <c r="C34" s="26">
        <v>0</v>
      </c>
      <c r="D34" s="26">
        <v>215</v>
      </c>
      <c r="E34" s="26">
        <v>0</v>
      </c>
      <c r="F34" s="26">
        <v>0</v>
      </c>
      <c r="G34" s="25">
        <v>215</v>
      </c>
      <c r="H34" s="24">
        <v>215</v>
      </c>
      <c r="I34" s="24">
        <v>0</v>
      </c>
      <c r="J34" s="24">
        <v>0</v>
      </c>
      <c r="K34" s="24">
        <v>0</v>
      </c>
    </row>
    <row r="35" spans="1:11" ht="24.75">
      <c r="A35" s="23">
        <v>32</v>
      </c>
      <c r="B35" s="23" t="s">
        <v>74</v>
      </c>
      <c r="C35" s="26">
        <v>7</v>
      </c>
      <c r="D35" s="26">
        <v>111</v>
      </c>
      <c r="E35" s="24">
        <v>2</v>
      </c>
      <c r="F35" s="24">
        <v>102</v>
      </c>
      <c r="G35" s="25">
        <v>222</v>
      </c>
      <c r="H35" s="24">
        <v>96</v>
      </c>
      <c r="I35" s="24">
        <v>0</v>
      </c>
      <c r="J35" s="24">
        <v>60</v>
      </c>
      <c r="K35" s="24">
        <v>0</v>
      </c>
    </row>
    <row r="36" spans="1:11" ht="24.75">
      <c r="A36" s="23">
        <v>33</v>
      </c>
      <c r="B36" s="23" t="s">
        <v>75</v>
      </c>
      <c r="C36" s="26">
        <v>0</v>
      </c>
      <c r="D36" s="26">
        <v>0</v>
      </c>
      <c r="E36" s="24">
        <v>0</v>
      </c>
      <c r="F36" s="24">
        <v>56961</v>
      </c>
      <c r="G36" s="25">
        <v>56961</v>
      </c>
      <c r="H36" s="24">
        <v>0</v>
      </c>
      <c r="I36" s="24">
        <v>0</v>
      </c>
      <c r="J36" s="24">
        <v>0</v>
      </c>
      <c r="K36" s="24">
        <v>0</v>
      </c>
    </row>
    <row r="37" spans="1:11" ht="24.75">
      <c r="A37" s="23">
        <v>34</v>
      </c>
      <c r="B37" s="23" t="s">
        <v>76</v>
      </c>
      <c r="C37" s="26">
        <v>0</v>
      </c>
      <c r="D37" s="26">
        <v>450</v>
      </c>
      <c r="E37" s="24">
        <v>0</v>
      </c>
      <c r="F37" s="24">
        <v>411</v>
      </c>
      <c r="G37" s="25">
        <v>861</v>
      </c>
      <c r="H37" s="24">
        <v>450</v>
      </c>
      <c r="I37" s="24">
        <v>1.1300000000000001</v>
      </c>
      <c r="J37" s="24">
        <v>720</v>
      </c>
      <c r="K37" s="24">
        <v>0</v>
      </c>
    </row>
    <row r="38" spans="1:11" ht="24.75">
      <c r="A38" s="23">
        <v>35</v>
      </c>
      <c r="B38" s="23" t="s">
        <v>77</v>
      </c>
      <c r="C38" s="26">
        <v>0</v>
      </c>
      <c r="D38" s="26">
        <v>0</v>
      </c>
      <c r="E38" s="24">
        <v>2076</v>
      </c>
      <c r="F38" s="24">
        <v>9126</v>
      </c>
      <c r="G38" s="25">
        <v>11202</v>
      </c>
      <c r="H38" s="24">
        <v>6753</v>
      </c>
      <c r="I38" s="24">
        <v>35.949999999999996</v>
      </c>
      <c r="J38" s="24">
        <v>6257</v>
      </c>
      <c r="K38" s="24">
        <v>0</v>
      </c>
    </row>
    <row r="39" spans="1:11" ht="24.75">
      <c r="A39" s="23">
        <v>36</v>
      </c>
      <c r="B39" s="23" t="s">
        <v>78</v>
      </c>
      <c r="C39" s="26">
        <v>0</v>
      </c>
      <c r="D39" s="26">
        <v>0</v>
      </c>
      <c r="E39" s="24">
        <v>4548</v>
      </c>
      <c r="F39" s="24">
        <v>1374</v>
      </c>
      <c r="G39" s="25">
        <v>5922</v>
      </c>
      <c r="H39" s="24">
        <v>3007</v>
      </c>
      <c r="I39" s="24">
        <v>18.895999999999997</v>
      </c>
      <c r="J39" s="24">
        <v>2245</v>
      </c>
      <c r="K39" s="24">
        <v>0</v>
      </c>
    </row>
    <row r="40" spans="1:11" ht="24.75">
      <c r="A40" s="23">
        <v>37</v>
      </c>
      <c r="B40" s="23" t="s">
        <v>79</v>
      </c>
      <c r="C40" s="26">
        <v>0</v>
      </c>
      <c r="D40" s="26">
        <v>0</v>
      </c>
      <c r="E40" s="24">
        <v>6855</v>
      </c>
      <c r="F40" s="24">
        <v>9506</v>
      </c>
      <c r="G40" s="25">
        <v>16361</v>
      </c>
      <c r="H40" s="24">
        <v>6396</v>
      </c>
      <c r="I40" s="24">
        <v>34.814529999999998</v>
      </c>
      <c r="J40" s="24">
        <v>4598</v>
      </c>
      <c r="K40" s="24">
        <v>16361</v>
      </c>
    </row>
    <row r="41" spans="1:11" ht="24.75">
      <c r="A41" s="23">
        <v>38</v>
      </c>
      <c r="B41" s="23" t="s">
        <v>80</v>
      </c>
      <c r="C41" s="26">
        <v>0</v>
      </c>
      <c r="D41" s="26">
        <v>0</v>
      </c>
      <c r="E41" s="24">
        <v>621</v>
      </c>
      <c r="F41" s="24">
        <v>10068</v>
      </c>
      <c r="G41" s="25">
        <v>10689</v>
      </c>
      <c r="H41" s="24">
        <v>10689</v>
      </c>
      <c r="I41" s="24">
        <v>103.24600000000002</v>
      </c>
      <c r="J41" s="24">
        <v>1977</v>
      </c>
      <c r="K41" s="24">
        <v>6800</v>
      </c>
    </row>
    <row r="42" spans="1:11" ht="24.75">
      <c r="A42" s="23">
        <v>39</v>
      </c>
      <c r="B42" s="23" t="s">
        <v>81</v>
      </c>
      <c r="C42" s="26">
        <v>0</v>
      </c>
      <c r="D42" s="26">
        <v>0</v>
      </c>
      <c r="E42" s="24">
        <v>0</v>
      </c>
      <c r="F42" s="24">
        <v>980</v>
      </c>
      <c r="G42" s="25">
        <v>980</v>
      </c>
      <c r="H42" s="24">
        <v>518</v>
      </c>
      <c r="I42" s="24">
        <v>9.990000000000002</v>
      </c>
      <c r="J42" s="24">
        <v>411</v>
      </c>
      <c r="K42" s="24">
        <v>0</v>
      </c>
    </row>
    <row r="43" spans="1:11" ht="24.75">
      <c r="A43" s="23">
        <v>40</v>
      </c>
      <c r="B43" s="23" t="s">
        <v>82</v>
      </c>
      <c r="C43" s="26">
        <v>2</v>
      </c>
      <c r="D43" s="26">
        <v>2</v>
      </c>
      <c r="E43" s="24">
        <v>245</v>
      </c>
      <c r="F43" s="24">
        <v>2325</v>
      </c>
      <c r="G43" s="25">
        <v>2574</v>
      </c>
      <c r="H43" s="24">
        <v>1246</v>
      </c>
      <c r="I43" s="24">
        <v>33.53</v>
      </c>
      <c r="J43" s="24">
        <v>671</v>
      </c>
      <c r="K43" s="24">
        <v>2526</v>
      </c>
    </row>
    <row r="44" spans="1:11" ht="24.75">
      <c r="A44" s="23">
        <v>41</v>
      </c>
      <c r="B44" s="28" t="s">
        <v>83</v>
      </c>
      <c r="C44" s="26">
        <v>0</v>
      </c>
      <c r="D44" s="26">
        <v>0</v>
      </c>
      <c r="E44" s="24">
        <v>4492</v>
      </c>
      <c r="F44" s="24">
        <v>90832</v>
      </c>
      <c r="G44" s="25">
        <v>95324</v>
      </c>
      <c r="H44" s="24">
        <v>36678</v>
      </c>
      <c r="I44" s="24">
        <v>833.74355070000172</v>
      </c>
      <c r="J44" s="24">
        <v>25190</v>
      </c>
      <c r="K44" s="24">
        <v>95320</v>
      </c>
    </row>
    <row r="45" spans="1:11" ht="24.75">
      <c r="A45" s="23">
        <v>42</v>
      </c>
      <c r="B45" s="28" t="s">
        <v>84</v>
      </c>
      <c r="C45" s="26">
        <v>1</v>
      </c>
      <c r="D45" s="26">
        <v>242</v>
      </c>
      <c r="E45" s="24">
        <v>3451</v>
      </c>
      <c r="F45" s="24">
        <v>36163</v>
      </c>
      <c r="G45" s="25">
        <v>39857</v>
      </c>
      <c r="H45" s="24">
        <v>8307</v>
      </c>
      <c r="I45" s="24">
        <v>646.67696899999987</v>
      </c>
      <c r="J45" s="24">
        <v>13047</v>
      </c>
      <c r="K45" s="24">
        <v>36657</v>
      </c>
    </row>
    <row r="46" spans="1:11" ht="24.75">
      <c r="A46" s="23">
        <v>43</v>
      </c>
      <c r="B46" s="28" t="s">
        <v>85</v>
      </c>
      <c r="C46" s="26">
        <v>3025</v>
      </c>
      <c r="D46" s="26">
        <v>3711</v>
      </c>
      <c r="E46" s="24">
        <v>6136</v>
      </c>
      <c r="F46" s="24">
        <v>11316</v>
      </c>
      <c r="G46" s="25">
        <v>24188</v>
      </c>
      <c r="H46" s="24">
        <v>6736</v>
      </c>
      <c r="I46" s="24">
        <v>273.33118699999994</v>
      </c>
      <c r="J46" s="24">
        <v>11334</v>
      </c>
      <c r="K46" s="24">
        <v>24188</v>
      </c>
    </row>
    <row r="47" spans="1:11" ht="24.75">
      <c r="A47" s="23">
        <v>44</v>
      </c>
      <c r="B47" s="28" t="s">
        <v>86</v>
      </c>
      <c r="C47" s="26">
        <v>0</v>
      </c>
      <c r="D47" s="26">
        <v>0</v>
      </c>
      <c r="E47" s="24">
        <v>21197</v>
      </c>
      <c r="F47" s="24">
        <v>24758</v>
      </c>
      <c r="G47" s="25">
        <v>45955</v>
      </c>
      <c r="H47" s="24">
        <v>24914</v>
      </c>
      <c r="I47" s="24">
        <v>270.98687730000012</v>
      </c>
      <c r="J47" s="24">
        <v>24201</v>
      </c>
      <c r="K47" s="24">
        <v>8124</v>
      </c>
    </row>
    <row r="48" spans="1:11" ht="24.75">
      <c r="A48" s="23">
        <v>45</v>
      </c>
      <c r="B48" s="28" t="s">
        <v>87</v>
      </c>
      <c r="C48" s="26">
        <v>0</v>
      </c>
      <c r="D48" s="26">
        <v>3</v>
      </c>
      <c r="E48" s="24">
        <v>0</v>
      </c>
      <c r="F48" s="24">
        <v>5</v>
      </c>
      <c r="G48" s="25">
        <v>8</v>
      </c>
      <c r="H48" s="24">
        <v>3</v>
      </c>
      <c r="I48" s="24">
        <v>0</v>
      </c>
      <c r="J48" s="24">
        <v>0</v>
      </c>
      <c r="K48" s="24">
        <v>0</v>
      </c>
    </row>
    <row r="49" spans="1:11" ht="49.5">
      <c r="A49" s="23">
        <v>46</v>
      </c>
      <c r="B49" s="23" t="s">
        <v>88</v>
      </c>
      <c r="C49" s="26">
        <v>263168</v>
      </c>
      <c r="D49" s="26">
        <v>79175</v>
      </c>
      <c r="E49" s="24">
        <v>12886</v>
      </c>
      <c r="F49" s="24">
        <v>4157</v>
      </c>
      <c r="G49" s="25">
        <v>359386</v>
      </c>
      <c r="H49" s="24">
        <v>342343</v>
      </c>
      <c r="I49" s="24">
        <v>1417.81324</v>
      </c>
      <c r="J49" s="24">
        <v>163211</v>
      </c>
      <c r="K49" s="24">
        <v>315585</v>
      </c>
    </row>
    <row r="50" spans="1:11" ht="49.5">
      <c r="A50" s="23">
        <v>47</v>
      </c>
      <c r="B50" s="23" t="s">
        <v>89</v>
      </c>
      <c r="C50" s="26">
        <v>0</v>
      </c>
      <c r="D50" s="26">
        <v>0</v>
      </c>
      <c r="E50" s="24">
        <v>213592</v>
      </c>
      <c r="F50" s="24">
        <v>145992</v>
      </c>
      <c r="G50" s="25">
        <v>359584</v>
      </c>
      <c r="H50" s="24">
        <v>182815</v>
      </c>
      <c r="I50" s="24">
        <v>559.18999999999994</v>
      </c>
      <c r="J50" s="24">
        <v>144904</v>
      </c>
      <c r="K50" s="24">
        <v>359584</v>
      </c>
    </row>
    <row r="51" spans="1:11" ht="49.5">
      <c r="A51" s="23">
        <v>48</v>
      </c>
      <c r="B51" s="23" t="s">
        <v>90</v>
      </c>
      <c r="C51" s="26">
        <v>540295</v>
      </c>
      <c r="D51" s="26">
        <v>126893</v>
      </c>
      <c r="E51" s="24">
        <v>401251</v>
      </c>
      <c r="F51" s="24">
        <v>57391</v>
      </c>
      <c r="G51" s="25">
        <v>1125830</v>
      </c>
      <c r="H51" s="24">
        <v>667188</v>
      </c>
      <c r="I51" s="24">
        <v>23304.250099999997</v>
      </c>
      <c r="J51" s="24">
        <v>297419</v>
      </c>
      <c r="K51" s="24">
        <v>1026996</v>
      </c>
    </row>
    <row r="52" spans="1:11" ht="22.5">
      <c r="A52" s="30"/>
      <c r="B52" s="31" t="s">
        <v>91</v>
      </c>
      <c r="C52" s="26">
        <v>2570456</v>
      </c>
      <c r="D52" s="26">
        <v>1226065</v>
      </c>
      <c r="E52" s="24">
        <v>2481767</v>
      </c>
      <c r="F52" s="24">
        <v>2402332</v>
      </c>
      <c r="G52" s="25">
        <v>8680620</v>
      </c>
      <c r="H52" s="24">
        <v>4861424</v>
      </c>
      <c r="I52" s="24">
        <v>103259.55419140004</v>
      </c>
      <c r="J52" s="24">
        <v>2702750.3</v>
      </c>
      <c r="K52" s="24">
        <v>7592275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9"/>
  <sheetViews>
    <sheetView workbookViewId="0">
      <selection activeCell="H83" sqref="H83"/>
    </sheetView>
  </sheetViews>
  <sheetFormatPr defaultRowHeight="15"/>
  <cols>
    <col min="1" max="1" width="11.7109375" style="341" bestFit="1" customWidth="1"/>
    <col min="2" max="2" width="41" style="341" customWidth="1"/>
    <col min="3" max="3" width="3.28515625" style="341" customWidth="1"/>
    <col min="4" max="4" width="19.5703125" style="341" customWidth="1"/>
    <col min="5" max="5" width="15.5703125" style="341" customWidth="1"/>
    <col min="6" max="6" width="16.140625" style="341" customWidth="1"/>
    <col min="7" max="7" width="15.28515625" style="341" customWidth="1"/>
    <col min="8" max="8" width="14.28515625" style="341" customWidth="1"/>
    <col min="9" max="9" width="19.140625" style="341" customWidth="1"/>
    <col min="10" max="11" width="21" style="341" customWidth="1"/>
    <col min="12" max="16384" width="9.140625" style="341"/>
  </cols>
  <sheetData>
    <row r="1" spans="1:11" ht="18">
      <c r="A1" s="798" t="s">
        <v>1511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</row>
    <row r="2" spans="1:11" ht="18">
      <c r="A2" s="798" t="s">
        <v>1566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</row>
    <row r="3" spans="1:11" ht="18">
      <c r="A3" s="798" t="s">
        <v>1567</v>
      </c>
      <c r="B3" s="798"/>
      <c r="C3" s="798"/>
      <c r="D3" s="798"/>
      <c r="E3" s="798"/>
      <c r="F3" s="798"/>
      <c r="G3" s="798"/>
      <c r="H3" s="798"/>
      <c r="I3" s="798"/>
      <c r="J3" s="798"/>
      <c r="K3" s="798"/>
    </row>
    <row r="4" spans="1:11" ht="18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</row>
    <row r="5" spans="1:11" ht="18">
      <c r="A5" s="343" t="s">
        <v>1516</v>
      </c>
      <c r="B5" s="801" t="s">
        <v>1517</v>
      </c>
      <c r="C5" s="344"/>
      <c r="D5" s="800" t="s">
        <v>1568</v>
      </c>
      <c r="E5" s="800"/>
      <c r="F5" s="803" t="s">
        <v>1569</v>
      </c>
      <c r="G5" s="803"/>
      <c r="H5" s="803" t="s">
        <v>1570</v>
      </c>
      <c r="I5" s="803"/>
      <c r="J5" s="803" t="s">
        <v>1571</v>
      </c>
      <c r="K5" s="803"/>
    </row>
    <row r="6" spans="1:11" ht="18">
      <c r="A6" s="343" t="s">
        <v>1522</v>
      </c>
      <c r="B6" s="802"/>
      <c r="C6" s="345"/>
      <c r="D6" s="346" t="s">
        <v>1560</v>
      </c>
      <c r="E6" s="346" t="s">
        <v>1561</v>
      </c>
      <c r="F6" s="346" t="s">
        <v>1560</v>
      </c>
      <c r="G6" s="346" t="s">
        <v>1561</v>
      </c>
      <c r="H6" s="346" t="s">
        <v>1560</v>
      </c>
      <c r="I6" s="346" t="s">
        <v>1561</v>
      </c>
      <c r="J6" s="346" t="s">
        <v>1560</v>
      </c>
      <c r="K6" s="347" t="s">
        <v>1561</v>
      </c>
    </row>
    <row r="7" spans="1:11" ht="18">
      <c r="A7" s="343" t="s">
        <v>1470</v>
      </c>
      <c r="B7" s="348" t="s">
        <v>1471</v>
      </c>
      <c r="C7" s="348"/>
      <c r="D7" s="349"/>
      <c r="E7" s="349"/>
      <c r="F7" s="349"/>
      <c r="G7" s="349"/>
      <c r="H7" s="349"/>
      <c r="I7" s="349"/>
      <c r="J7" s="349"/>
      <c r="K7" s="349"/>
    </row>
    <row r="8" spans="1:11" ht="18">
      <c r="A8" s="343">
        <v>1</v>
      </c>
      <c r="B8" s="348" t="s">
        <v>43</v>
      </c>
      <c r="C8" s="348"/>
      <c r="D8" s="350">
        <v>741734</v>
      </c>
      <c r="E8" s="350">
        <v>872106</v>
      </c>
      <c r="F8" s="350">
        <v>661303</v>
      </c>
      <c r="G8" s="350">
        <v>764429</v>
      </c>
      <c r="H8" s="350">
        <v>106787</v>
      </c>
      <c r="I8" s="350">
        <v>131574</v>
      </c>
      <c r="J8" s="350">
        <v>24294</v>
      </c>
      <c r="K8" s="350">
        <v>2482</v>
      </c>
    </row>
    <row r="9" spans="1:11" ht="18">
      <c r="A9" s="343">
        <v>2</v>
      </c>
      <c r="B9" s="348" t="s">
        <v>44</v>
      </c>
      <c r="C9" s="348"/>
      <c r="D9" s="350">
        <v>333249</v>
      </c>
      <c r="E9" s="350">
        <v>525279</v>
      </c>
      <c r="F9" s="350">
        <v>200056</v>
      </c>
      <c r="G9" s="350">
        <v>268210</v>
      </c>
      <c r="H9" s="350">
        <v>17849</v>
      </c>
      <c r="I9" s="350">
        <v>34379</v>
      </c>
      <c r="J9" s="350">
        <v>1495</v>
      </c>
      <c r="K9" s="350">
        <v>279</v>
      </c>
    </row>
    <row r="10" spans="1:11" ht="18">
      <c r="A10" s="343">
        <v>3</v>
      </c>
      <c r="B10" s="348" t="s">
        <v>45</v>
      </c>
      <c r="C10" s="348"/>
      <c r="D10" s="350">
        <v>303483</v>
      </c>
      <c r="E10" s="350">
        <v>496695</v>
      </c>
      <c r="F10" s="350">
        <v>232050</v>
      </c>
      <c r="G10" s="350">
        <v>575706</v>
      </c>
      <c r="H10" s="350">
        <v>76002</v>
      </c>
      <c r="I10" s="350">
        <v>141078</v>
      </c>
      <c r="J10" s="350">
        <v>1218</v>
      </c>
      <c r="K10" s="350">
        <v>977</v>
      </c>
    </row>
    <row r="11" spans="1:11" ht="18">
      <c r="A11" s="343">
        <v>4</v>
      </c>
      <c r="B11" s="348" t="s">
        <v>46</v>
      </c>
      <c r="C11" s="348"/>
      <c r="D11" s="350">
        <v>85776</v>
      </c>
      <c r="E11" s="350">
        <v>156632</v>
      </c>
      <c r="F11" s="350">
        <v>70149</v>
      </c>
      <c r="G11" s="350">
        <v>115502</v>
      </c>
      <c r="H11" s="350">
        <v>18407</v>
      </c>
      <c r="I11" s="350">
        <v>23190</v>
      </c>
      <c r="J11" s="350">
        <v>3886</v>
      </c>
      <c r="K11" s="350">
        <v>5966</v>
      </c>
    </row>
    <row r="12" spans="1:11" ht="18">
      <c r="A12" s="343">
        <v>5</v>
      </c>
      <c r="B12" s="348" t="s">
        <v>47</v>
      </c>
      <c r="C12" s="348"/>
      <c r="D12" s="350">
        <v>41391</v>
      </c>
      <c r="E12" s="350">
        <v>633070</v>
      </c>
      <c r="F12" s="350">
        <v>259114</v>
      </c>
      <c r="G12" s="350">
        <v>461957</v>
      </c>
      <c r="H12" s="350">
        <v>96124</v>
      </c>
      <c r="I12" s="350">
        <v>146178</v>
      </c>
      <c r="J12" s="350">
        <v>228</v>
      </c>
      <c r="K12" s="350">
        <v>57</v>
      </c>
    </row>
    <row r="13" spans="1:11" ht="18">
      <c r="A13" s="343">
        <v>6</v>
      </c>
      <c r="B13" s="348" t="s">
        <v>48</v>
      </c>
      <c r="C13" s="348"/>
      <c r="D13" s="350">
        <v>536612</v>
      </c>
      <c r="E13" s="350">
        <v>644311</v>
      </c>
      <c r="F13" s="350">
        <v>317322</v>
      </c>
      <c r="G13" s="350">
        <v>436021</v>
      </c>
      <c r="H13" s="350">
        <v>118096</v>
      </c>
      <c r="I13" s="350">
        <v>89612</v>
      </c>
      <c r="J13" s="350">
        <v>13120</v>
      </c>
      <c r="K13" s="350">
        <v>1715</v>
      </c>
    </row>
    <row r="14" spans="1:11" ht="18">
      <c r="A14" s="343">
        <v>7</v>
      </c>
      <c r="B14" s="348" t="s">
        <v>49</v>
      </c>
      <c r="C14" s="348"/>
      <c r="D14" s="350">
        <v>358195</v>
      </c>
      <c r="E14" s="350">
        <v>427680</v>
      </c>
      <c r="F14" s="350">
        <v>283240</v>
      </c>
      <c r="G14" s="350">
        <v>303202</v>
      </c>
      <c r="H14" s="350">
        <v>28030</v>
      </c>
      <c r="I14" s="350">
        <v>34994</v>
      </c>
      <c r="J14" s="350">
        <v>880</v>
      </c>
      <c r="K14" s="350">
        <v>274</v>
      </c>
    </row>
    <row r="15" spans="1:11" ht="18">
      <c r="A15" s="343"/>
      <c r="B15" s="351" t="s">
        <v>1472</v>
      </c>
      <c r="C15" s="351"/>
      <c r="D15" s="352">
        <v>2400440</v>
      </c>
      <c r="E15" s="352">
        <v>3755773</v>
      </c>
      <c r="F15" s="352">
        <v>2023234</v>
      </c>
      <c r="G15" s="352">
        <v>2925027</v>
      </c>
      <c r="H15" s="352">
        <v>461295</v>
      </c>
      <c r="I15" s="352">
        <v>601005</v>
      </c>
      <c r="J15" s="352">
        <v>45121</v>
      </c>
      <c r="K15" s="352">
        <v>11750</v>
      </c>
    </row>
    <row r="16" spans="1:11" ht="18">
      <c r="A16" s="796" t="s">
        <v>1533</v>
      </c>
      <c r="B16" s="797"/>
      <c r="C16" s="353"/>
      <c r="D16" s="350"/>
      <c r="E16" s="350"/>
      <c r="F16" s="350"/>
      <c r="G16" s="350"/>
      <c r="H16" s="350"/>
      <c r="I16" s="350"/>
      <c r="J16" s="350"/>
      <c r="K16" s="350"/>
    </row>
    <row r="17" spans="1:11" ht="18">
      <c r="A17" s="354">
        <v>1</v>
      </c>
      <c r="B17" s="355" t="s">
        <v>50</v>
      </c>
      <c r="C17" s="348"/>
      <c r="D17" s="350">
        <v>0</v>
      </c>
      <c r="E17" s="350">
        <v>0</v>
      </c>
      <c r="F17" s="350">
        <v>0</v>
      </c>
      <c r="G17" s="350">
        <v>0</v>
      </c>
      <c r="H17" s="350">
        <v>2298</v>
      </c>
      <c r="I17" s="350">
        <v>3715</v>
      </c>
      <c r="J17" s="350">
        <v>0</v>
      </c>
      <c r="K17" s="350">
        <v>0</v>
      </c>
    </row>
    <row r="18" spans="1:11" ht="18">
      <c r="A18" s="354">
        <v>2</v>
      </c>
      <c r="B18" s="355" t="s">
        <v>51</v>
      </c>
      <c r="C18" s="348"/>
      <c r="D18" s="350">
        <v>4912</v>
      </c>
      <c r="E18" s="350">
        <v>6716</v>
      </c>
      <c r="F18" s="350">
        <v>2589</v>
      </c>
      <c r="G18" s="350">
        <v>4123</v>
      </c>
      <c r="H18" s="350">
        <v>2924</v>
      </c>
      <c r="I18" s="350">
        <v>10210</v>
      </c>
      <c r="J18" s="350">
        <v>187</v>
      </c>
      <c r="K18" s="350">
        <v>9</v>
      </c>
    </row>
    <row r="19" spans="1:11" ht="18">
      <c r="A19" s="354">
        <v>3</v>
      </c>
      <c r="B19" s="355" t="s">
        <v>52</v>
      </c>
      <c r="C19" s="348"/>
      <c r="D19" s="350">
        <v>18745</v>
      </c>
      <c r="E19" s="350">
        <v>22452</v>
      </c>
      <c r="F19" s="350">
        <v>16255</v>
      </c>
      <c r="G19" s="350">
        <v>19852</v>
      </c>
      <c r="H19" s="350">
        <v>4064</v>
      </c>
      <c r="I19" s="350">
        <v>6376</v>
      </c>
      <c r="J19" s="350">
        <v>0</v>
      </c>
      <c r="K19" s="350">
        <v>0</v>
      </c>
    </row>
    <row r="20" spans="1:11" ht="18">
      <c r="A20" s="354">
        <v>4</v>
      </c>
      <c r="B20" s="355" t="s">
        <v>53</v>
      </c>
      <c r="C20" s="348"/>
      <c r="D20" s="350">
        <v>50158</v>
      </c>
      <c r="E20" s="350">
        <v>109419</v>
      </c>
      <c r="F20" s="350">
        <v>43462</v>
      </c>
      <c r="G20" s="350">
        <v>94481</v>
      </c>
      <c r="H20" s="350">
        <v>2061</v>
      </c>
      <c r="I20" s="350">
        <v>5259</v>
      </c>
      <c r="J20" s="350">
        <v>180</v>
      </c>
      <c r="K20" s="350">
        <v>106</v>
      </c>
    </row>
    <row r="21" spans="1:11" ht="18">
      <c r="A21" s="354">
        <v>5</v>
      </c>
      <c r="B21" s="355" t="s">
        <v>54</v>
      </c>
      <c r="C21" s="348"/>
      <c r="D21" s="350">
        <v>10191</v>
      </c>
      <c r="E21" s="350">
        <v>52286</v>
      </c>
      <c r="F21" s="350">
        <v>6703</v>
      </c>
      <c r="G21" s="350">
        <v>18312</v>
      </c>
      <c r="H21" s="350">
        <v>1878</v>
      </c>
      <c r="I21" s="350">
        <v>3879</v>
      </c>
      <c r="J21" s="350">
        <v>4</v>
      </c>
      <c r="K21" s="350">
        <v>4</v>
      </c>
    </row>
    <row r="22" spans="1:11" ht="18">
      <c r="A22" s="354">
        <v>6</v>
      </c>
      <c r="B22" s="355" t="s">
        <v>55</v>
      </c>
      <c r="C22" s="348"/>
      <c r="D22" s="350">
        <v>21332</v>
      </c>
      <c r="E22" s="350">
        <v>44425</v>
      </c>
      <c r="F22" s="350">
        <v>18369</v>
      </c>
      <c r="G22" s="350">
        <v>20196</v>
      </c>
      <c r="H22" s="350">
        <v>4938</v>
      </c>
      <c r="I22" s="350">
        <v>3614</v>
      </c>
      <c r="J22" s="350">
        <v>3</v>
      </c>
      <c r="K22" s="350">
        <v>1</v>
      </c>
    </row>
    <row r="23" spans="1:11" ht="18">
      <c r="A23" s="354">
        <v>7</v>
      </c>
      <c r="B23" s="355" t="s">
        <v>56</v>
      </c>
      <c r="C23" s="348"/>
      <c r="D23" s="350">
        <v>4189</v>
      </c>
      <c r="E23" s="350">
        <v>7363</v>
      </c>
      <c r="F23" s="350">
        <v>3538</v>
      </c>
      <c r="G23" s="350">
        <v>6387</v>
      </c>
      <c r="H23" s="350">
        <v>3688</v>
      </c>
      <c r="I23" s="350">
        <v>5755</v>
      </c>
      <c r="J23" s="350">
        <v>4</v>
      </c>
      <c r="K23" s="350">
        <v>0</v>
      </c>
    </row>
    <row r="24" spans="1:11" ht="18">
      <c r="A24" s="354">
        <v>8</v>
      </c>
      <c r="B24" s="355" t="s">
        <v>57</v>
      </c>
      <c r="C24" s="348"/>
      <c r="D24" s="350">
        <v>6523</v>
      </c>
      <c r="E24" s="350">
        <v>7251</v>
      </c>
      <c r="F24" s="350">
        <v>6025</v>
      </c>
      <c r="G24" s="350">
        <v>4763</v>
      </c>
      <c r="H24" s="350">
        <v>3101</v>
      </c>
      <c r="I24" s="350">
        <v>3880</v>
      </c>
      <c r="J24" s="350">
        <v>217</v>
      </c>
      <c r="K24" s="350">
        <v>20</v>
      </c>
    </row>
    <row r="25" spans="1:11" ht="18">
      <c r="A25" s="354">
        <v>9</v>
      </c>
      <c r="B25" s="355" t="s">
        <v>58</v>
      </c>
      <c r="C25" s="348"/>
      <c r="D25" s="350">
        <v>2341</v>
      </c>
      <c r="E25" s="350">
        <v>5272</v>
      </c>
      <c r="F25" s="350">
        <v>21008</v>
      </c>
      <c r="G25" s="350">
        <v>66684</v>
      </c>
      <c r="H25" s="350">
        <v>9712</v>
      </c>
      <c r="I25" s="350">
        <v>65122</v>
      </c>
      <c r="J25" s="350">
        <v>761</v>
      </c>
      <c r="K25" s="350">
        <v>113</v>
      </c>
    </row>
    <row r="26" spans="1:11" ht="18">
      <c r="A26" s="354">
        <v>10</v>
      </c>
      <c r="B26" s="355" t="s">
        <v>59</v>
      </c>
      <c r="C26" s="348"/>
      <c r="D26" s="350">
        <v>9660</v>
      </c>
      <c r="E26" s="350">
        <v>28301</v>
      </c>
      <c r="F26" s="350">
        <v>3834</v>
      </c>
      <c r="G26" s="350">
        <v>6992</v>
      </c>
      <c r="H26" s="350">
        <v>970</v>
      </c>
      <c r="I26" s="350">
        <v>2992</v>
      </c>
      <c r="J26" s="350">
        <v>2</v>
      </c>
      <c r="K26" s="350">
        <v>6</v>
      </c>
    </row>
    <row r="27" spans="1:11" ht="18">
      <c r="A27" s="354">
        <v>11</v>
      </c>
      <c r="B27" s="355" t="s">
        <v>60</v>
      </c>
      <c r="C27" s="348"/>
      <c r="D27" s="350">
        <v>17572</v>
      </c>
      <c r="E27" s="350">
        <v>22815</v>
      </c>
      <c r="F27" s="350">
        <v>14752</v>
      </c>
      <c r="G27" s="350">
        <v>18312</v>
      </c>
      <c r="H27" s="350">
        <v>2838</v>
      </c>
      <c r="I27" s="350">
        <v>3687</v>
      </c>
      <c r="J27" s="350">
        <v>198</v>
      </c>
      <c r="K27" s="350">
        <v>34</v>
      </c>
    </row>
    <row r="28" spans="1:11" ht="18">
      <c r="A28" s="354">
        <v>12</v>
      </c>
      <c r="B28" s="355" t="s">
        <v>61</v>
      </c>
      <c r="C28" s="348"/>
      <c r="D28" s="350">
        <v>182</v>
      </c>
      <c r="E28" s="350">
        <v>369</v>
      </c>
      <c r="F28" s="350">
        <v>0</v>
      </c>
      <c r="G28" s="350">
        <v>0</v>
      </c>
      <c r="H28" s="350">
        <v>18</v>
      </c>
      <c r="I28" s="350">
        <v>41</v>
      </c>
      <c r="J28" s="350">
        <v>0</v>
      </c>
      <c r="K28" s="350">
        <v>0</v>
      </c>
    </row>
    <row r="29" spans="1:11" ht="18">
      <c r="A29" s="354">
        <v>13</v>
      </c>
      <c r="B29" s="355" t="s">
        <v>62</v>
      </c>
      <c r="C29" s="348"/>
      <c r="D29" s="350">
        <v>0</v>
      </c>
      <c r="E29" s="350">
        <v>0</v>
      </c>
      <c r="F29" s="350">
        <v>0</v>
      </c>
      <c r="G29" s="350">
        <v>0</v>
      </c>
      <c r="H29" s="350">
        <v>56</v>
      </c>
      <c r="I29" s="350">
        <v>193</v>
      </c>
      <c r="J29" s="350">
        <v>0</v>
      </c>
      <c r="K29" s="350">
        <v>0</v>
      </c>
    </row>
    <row r="30" spans="1:11" ht="18">
      <c r="A30" s="354">
        <v>14</v>
      </c>
      <c r="B30" s="355" t="s">
        <v>63</v>
      </c>
      <c r="C30" s="348"/>
      <c r="D30" s="350">
        <v>48</v>
      </c>
      <c r="E30" s="350">
        <v>7</v>
      </c>
      <c r="F30" s="350">
        <v>0</v>
      </c>
      <c r="G30" s="350">
        <v>0</v>
      </c>
      <c r="H30" s="350">
        <v>22</v>
      </c>
      <c r="I30" s="350">
        <v>3</v>
      </c>
      <c r="J30" s="350">
        <v>33</v>
      </c>
      <c r="K30" s="350">
        <v>2</v>
      </c>
    </row>
    <row r="31" spans="1:11" ht="18">
      <c r="A31" s="354">
        <v>15</v>
      </c>
      <c r="B31" s="355" t="s">
        <v>64</v>
      </c>
      <c r="C31" s="348"/>
      <c r="D31" s="350">
        <v>159</v>
      </c>
      <c r="E31" s="350">
        <v>11637</v>
      </c>
      <c r="F31" s="350">
        <v>113</v>
      </c>
      <c r="G31" s="350">
        <v>102</v>
      </c>
      <c r="H31" s="350">
        <v>128</v>
      </c>
      <c r="I31" s="350">
        <v>820</v>
      </c>
      <c r="J31" s="350">
        <v>0</v>
      </c>
      <c r="K31" s="350">
        <v>0</v>
      </c>
    </row>
    <row r="32" spans="1:11" ht="18">
      <c r="A32" s="354">
        <v>16</v>
      </c>
      <c r="B32" s="355" t="s">
        <v>65</v>
      </c>
      <c r="C32" s="348"/>
      <c r="D32" s="350">
        <v>0</v>
      </c>
      <c r="E32" s="350">
        <v>0</v>
      </c>
      <c r="F32" s="350">
        <v>0</v>
      </c>
      <c r="G32" s="350">
        <v>917</v>
      </c>
      <c r="H32" s="350">
        <v>0</v>
      </c>
      <c r="I32" s="350">
        <v>1845</v>
      </c>
      <c r="J32" s="350">
        <v>7</v>
      </c>
      <c r="K32" s="350">
        <v>3</v>
      </c>
    </row>
    <row r="33" spans="1:11" ht="18">
      <c r="A33" s="354">
        <v>17</v>
      </c>
      <c r="B33" s="355" t="s">
        <v>66</v>
      </c>
      <c r="C33" s="348"/>
      <c r="D33" s="350">
        <v>261876</v>
      </c>
      <c r="E33" s="350">
        <v>186067</v>
      </c>
      <c r="F33" s="350">
        <v>257127</v>
      </c>
      <c r="G33" s="350">
        <v>142676</v>
      </c>
      <c r="H33" s="350">
        <v>10418</v>
      </c>
      <c r="I33" s="350">
        <v>9621</v>
      </c>
      <c r="J33" s="350">
        <v>160</v>
      </c>
      <c r="K33" s="350">
        <v>159</v>
      </c>
    </row>
    <row r="34" spans="1:11" ht="18">
      <c r="A34" s="354">
        <v>18</v>
      </c>
      <c r="B34" s="355" t="s">
        <v>67</v>
      </c>
      <c r="C34" s="348"/>
      <c r="D34" s="350">
        <v>2341</v>
      </c>
      <c r="E34" s="350">
        <v>22585</v>
      </c>
      <c r="F34" s="350">
        <v>0</v>
      </c>
      <c r="G34" s="350">
        <v>0</v>
      </c>
      <c r="H34" s="350">
        <v>76</v>
      </c>
      <c r="I34" s="350">
        <v>347</v>
      </c>
      <c r="J34" s="350">
        <v>0</v>
      </c>
      <c r="K34" s="350">
        <v>0</v>
      </c>
    </row>
    <row r="35" spans="1:11" ht="18">
      <c r="A35" s="354">
        <v>19</v>
      </c>
      <c r="B35" s="355" t="s">
        <v>1070</v>
      </c>
      <c r="C35" s="349"/>
      <c r="D35" s="350">
        <v>19870</v>
      </c>
      <c r="E35" s="350">
        <v>74586</v>
      </c>
      <c r="F35" s="350">
        <v>54126</v>
      </c>
      <c r="G35" s="350">
        <v>157736</v>
      </c>
      <c r="H35" s="350">
        <v>1471</v>
      </c>
      <c r="I35" s="350">
        <v>8141</v>
      </c>
      <c r="J35" s="350">
        <v>0</v>
      </c>
      <c r="K35" s="350">
        <v>0</v>
      </c>
    </row>
    <row r="36" spans="1:11" ht="18">
      <c r="A36" s="354">
        <v>20</v>
      </c>
      <c r="B36" s="355" t="s">
        <v>69</v>
      </c>
      <c r="C36" s="349"/>
      <c r="D36" s="350">
        <v>47</v>
      </c>
      <c r="E36" s="350">
        <v>31</v>
      </c>
      <c r="F36" s="350">
        <v>2</v>
      </c>
      <c r="G36" s="350">
        <v>1</v>
      </c>
      <c r="H36" s="350">
        <v>20</v>
      </c>
      <c r="I36" s="350">
        <v>7</v>
      </c>
      <c r="J36" s="350">
        <v>0</v>
      </c>
      <c r="K36" s="350">
        <v>0</v>
      </c>
    </row>
    <row r="37" spans="1:11" ht="18">
      <c r="A37" s="354"/>
      <c r="B37" s="355" t="s">
        <v>1479</v>
      </c>
      <c r="C37" s="348"/>
      <c r="D37" s="352">
        <v>430146</v>
      </c>
      <c r="E37" s="352">
        <v>601582</v>
      </c>
      <c r="F37" s="352">
        <v>447903</v>
      </c>
      <c r="G37" s="352">
        <v>561534</v>
      </c>
      <c r="H37" s="352">
        <v>50681</v>
      </c>
      <c r="I37" s="352">
        <v>135507</v>
      </c>
      <c r="J37" s="352">
        <v>1756</v>
      </c>
      <c r="K37" s="352">
        <v>457</v>
      </c>
    </row>
    <row r="38" spans="1:11" ht="18">
      <c r="A38" s="343"/>
      <c r="B38" s="348"/>
      <c r="C38" s="348"/>
      <c r="D38" s="350"/>
      <c r="E38" s="350"/>
      <c r="F38" s="350"/>
      <c r="G38" s="350"/>
      <c r="H38" s="350"/>
      <c r="I38" s="350"/>
      <c r="J38" s="350"/>
      <c r="K38" s="350"/>
    </row>
    <row r="39" spans="1:11" ht="18">
      <c r="A39" s="798" t="s">
        <v>1552</v>
      </c>
      <c r="B39" s="798"/>
      <c r="C39" s="798"/>
      <c r="D39" s="798"/>
      <c r="E39" s="798"/>
      <c r="F39" s="798"/>
      <c r="G39" s="798"/>
      <c r="H39" s="798"/>
      <c r="I39" s="798"/>
      <c r="J39" s="798"/>
      <c r="K39" s="798"/>
    </row>
    <row r="40" spans="1:11" ht="18">
      <c r="A40" s="798" t="s">
        <v>1572</v>
      </c>
      <c r="B40" s="798"/>
      <c r="C40" s="798"/>
      <c r="D40" s="798"/>
      <c r="E40" s="798"/>
      <c r="F40" s="798"/>
      <c r="G40" s="798"/>
      <c r="H40" s="798"/>
      <c r="I40" s="798"/>
      <c r="J40" s="798"/>
      <c r="K40" s="798"/>
    </row>
    <row r="41" spans="1:11" ht="18">
      <c r="A41" s="798" t="s">
        <v>1573</v>
      </c>
      <c r="B41" s="798"/>
      <c r="C41" s="798"/>
      <c r="D41" s="798"/>
      <c r="E41" s="798"/>
      <c r="F41" s="798"/>
      <c r="G41" s="798"/>
      <c r="H41" s="798"/>
      <c r="I41" s="798"/>
      <c r="J41" s="798"/>
      <c r="K41" s="798"/>
    </row>
    <row r="42" spans="1:11" ht="18">
      <c r="A42" s="356"/>
      <c r="B42" s="356"/>
      <c r="C42" s="356"/>
      <c r="D42" s="356"/>
      <c r="E42" s="356"/>
      <c r="F42" s="356"/>
      <c r="G42" s="356"/>
      <c r="H42" s="356"/>
      <c r="I42" s="356"/>
      <c r="J42" s="342"/>
      <c r="K42" s="342"/>
    </row>
    <row r="43" spans="1:11" ht="18">
      <c r="A43" s="343" t="s">
        <v>1516</v>
      </c>
      <c r="B43" s="799" t="s">
        <v>1517</v>
      </c>
      <c r="C43" s="357"/>
      <c r="D43" s="800" t="s">
        <v>1568</v>
      </c>
      <c r="E43" s="800"/>
      <c r="F43" s="800" t="s">
        <v>1569</v>
      </c>
      <c r="G43" s="800"/>
      <c r="H43" s="800" t="s">
        <v>1570</v>
      </c>
      <c r="I43" s="800"/>
      <c r="J43" s="800" t="s">
        <v>1571</v>
      </c>
      <c r="K43" s="800"/>
    </row>
    <row r="44" spans="1:11" ht="18">
      <c r="A44" s="343" t="s">
        <v>1522</v>
      </c>
      <c r="B44" s="799"/>
      <c r="C44" s="357"/>
      <c r="D44" s="347" t="s">
        <v>1560</v>
      </c>
      <c r="E44" s="347" t="s">
        <v>1561</v>
      </c>
      <c r="F44" s="347" t="s">
        <v>1560</v>
      </c>
      <c r="G44" s="347" t="s">
        <v>1561</v>
      </c>
      <c r="H44" s="347" t="s">
        <v>1560</v>
      </c>
      <c r="I44" s="347" t="s">
        <v>1561</v>
      </c>
      <c r="J44" s="347" t="s">
        <v>1560</v>
      </c>
      <c r="K44" s="347" t="s">
        <v>1561</v>
      </c>
    </row>
    <row r="45" spans="1:11" ht="18">
      <c r="A45" s="354" t="s">
        <v>1480</v>
      </c>
      <c r="B45" s="355" t="s">
        <v>1481</v>
      </c>
      <c r="C45" s="349"/>
      <c r="D45" s="350"/>
      <c r="E45" s="350"/>
      <c r="F45" s="350"/>
      <c r="G45" s="350"/>
      <c r="H45" s="350"/>
      <c r="I45" s="350"/>
      <c r="J45" s="350"/>
      <c r="K45" s="350"/>
    </row>
    <row r="46" spans="1:11" ht="18">
      <c r="A46" s="354">
        <v>1</v>
      </c>
      <c r="B46" s="355" t="s">
        <v>70</v>
      </c>
      <c r="C46" s="349"/>
      <c r="D46" s="350">
        <v>211830</v>
      </c>
      <c r="E46" s="350">
        <v>202612</v>
      </c>
      <c r="F46" s="350">
        <v>204913</v>
      </c>
      <c r="G46" s="350">
        <v>197699</v>
      </c>
      <c r="H46" s="350">
        <v>7554</v>
      </c>
      <c r="I46" s="350">
        <v>8328</v>
      </c>
      <c r="J46" s="350">
        <v>72</v>
      </c>
      <c r="K46" s="350">
        <v>6</v>
      </c>
    </row>
    <row r="47" spans="1:11" ht="18">
      <c r="A47" s="354">
        <v>2</v>
      </c>
      <c r="B47" s="355" t="s">
        <v>1285</v>
      </c>
      <c r="C47" s="349"/>
      <c r="D47" s="350">
        <v>16859</v>
      </c>
      <c r="E47" s="350">
        <v>40458</v>
      </c>
      <c r="F47" s="350">
        <v>12235</v>
      </c>
      <c r="G47" s="350">
        <v>19645</v>
      </c>
      <c r="H47" s="350">
        <v>2676</v>
      </c>
      <c r="I47" s="350">
        <v>4371</v>
      </c>
      <c r="J47" s="350">
        <v>3</v>
      </c>
      <c r="K47" s="350">
        <v>1</v>
      </c>
    </row>
    <row r="48" spans="1:11" ht="18">
      <c r="A48" s="354">
        <v>3</v>
      </c>
      <c r="B48" s="355" t="s">
        <v>72</v>
      </c>
      <c r="C48" s="349"/>
      <c r="D48" s="350">
        <v>0</v>
      </c>
      <c r="E48" s="350">
        <v>0</v>
      </c>
      <c r="F48" s="350">
        <v>862</v>
      </c>
      <c r="G48" s="350">
        <v>1251</v>
      </c>
      <c r="H48" s="350">
        <v>116</v>
      </c>
      <c r="I48" s="350">
        <v>78</v>
      </c>
      <c r="J48" s="350">
        <v>16</v>
      </c>
      <c r="K48" s="350">
        <v>2</v>
      </c>
    </row>
    <row r="49" spans="1:11" ht="18">
      <c r="A49" s="354">
        <v>4</v>
      </c>
      <c r="B49" s="355" t="s">
        <v>73</v>
      </c>
      <c r="C49" s="349"/>
      <c r="D49" s="350">
        <v>7642</v>
      </c>
      <c r="E49" s="350">
        <v>1152</v>
      </c>
      <c r="F49" s="350">
        <v>2462</v>
      </c>
      <c r="G49" s="350">
        <v>1205</v>
      </c>
      <c r="H49" s="350">
        <v>183</v>
      </c>
      <c r="I49" s="350">
        <v>284</v>
      </c>
      <c r="J49" s="350">
        <v>0</v>
      </c>
      <c r="K49" s="350">
        <v>0.15</v>
      </c>
    </row>
    <row r="50" spans="1:11" ht="18">
      <c r="A50" s="354">
        <v>5</v>
      </c>
      <c r="B50" s="355" t="s">
        <v>74</v>
      </c>
      <c r="C50" s="349"/>
      <c r="D50" s="350">
        <v>0</v>
      </c>
      <c r="E50" s="350">
        <v>0</v>
      </c>
      <c r="F50" s="350">
        <v>0</v>
      </c>
      <c r="G50" s="350">
        <v>0</v>
      </c>
      <c r="H50" s="350">
        <v>5</v>
      </c>
      <c r="I50" s="350">
        <v>5</v>
      </c>
      <c r="J50" s="350">
        <v>0</v>
      </c>
      <c r="K50" s="350">
        <v>0</v>
      </c>
    </row>
    <row r="51" spans="1:11" ht="18">
      <c r="A51" s="354">
        <v>6</v>
      </c>
      <c r="B51" s="355" t="s">
        <v>75</v>
      </c>
      <c r="C51" s="349"/>
      <c r="D51" s="350">
        <v>20425</v>
      </c>
      <c r="E51" s="350">
        <v>31110</v>
      </c>
      <c r="F51" s="350">
        <v>16015</v>
      </c>
      <c r="G51" s="350">
        <v>13551</v>
      </c>
      <c r="H51" s="350">
        <v>355</v>
      </c>
      <c r="I51" s="350">
        <v>549</v>
      </c>
      <c r="J51" s="350">
        <v>0</v>
      </c>
      <c r="K51" s="350">
        <v>0</v>
      </c>
    </row>
    <row r="52" spans="1:11" ht="18">
      <c r="A52" s="354">
        <v>7</v>
      </c>
      <c r="B52" s="355" t="s">
        <v>76</v>
      </c>
      <c r="C52" s="349"/>
      <c r="D52" s="350">
        <v>0</v>
      </c>
      <c r="E52" s="350">
        <v>0</v>
      </c>
      <c r="F52" s="350">
        <v>0</v>
      </c>
      <c r="G52" s="350">
        <v>0</v>
      </c>
      <c r="H52" s="350">
        <v>0</v>
      </c>
      <c r="I52" s="350">
        <v>0</v>
      </c>
      <c r="J52" s="350">
        <v>97</v>
      </c>
      <c r="K52" s="350">
        <v>15</v>
      </c>
    </row>
    <row r="53" spans="1:11" ht="18">
      <c r="A53" s="354">
        <v>8</v>
      </c>
      <c r="B53" s="355" t="s">
        <v>77</v>
      </c>
      <c r="C53" s="349"/>
      <c r="D53" s="350">
        <v>1089</v>
      </c>
      <c r="E53" s="350">
        <v>2381</v>
      </c>
      <c r="F53" s="350">
        <v>10562</v>
      </c>
      <c r="G53" s="350">
        <v>16541</v>
      </c>
      <c r="H53" s="350">
        <v>2308</v>
      </c>
      <c r="I53" s="350">
        <v>2197</v>
      </c>
      <c r="J53" s="350">
        <v>0</v>
      </c>
      <c r="K53" s="350">
        <v>0</v>
      </c>
    </row>
    <row r="54" spans="1:11" ht="18">
      <c r="A54" s="354">
        <v>9</v>
      </c>
      <c r="B54" s="355" t="s">
        <v>78</v>
      </c>
      <c r="C54" s="349"/>
      <c r="D54" s="350">
        <v>2066</v>
      </c>
      <c r="E54" s="350">
        <v>1540</v>
      </c>
      <c r="F54" s="350">
        <v>2108</v>
      </c>
      <c r="G54" s="350">
        <v>1542</v>
      </c>
      <c r="H54" s="350">
        <v>44</v>
      </c>
      <c r="I54" s="350">
        <v>34</v>
      </c>
      <c r="J54" s="350">
        <v>11</v>
      </c>
      <c r="K54" s="350">
        <v>18</v>
      </c>
    </row>
    <row r="55" spans="1:11" ht="18">
      <c r="A55" s="354">
        <v>10</v>
      </c>
      <c r="B55" s="355" t="s">
        <v>79</v>
      </c>
      <c r="C55" s="349"/>
      <c r="D55" s="350">
        <v>377489</v>
      </c>
      <c r="E55" s="350">
        <v>87058</v>
      </c>
      <c r="F55" s="350">
        <v>41874</v>
      </c>
      <c r="G55" s="350">
        <v>13844</v>
      </c>
      <c r="H55" s="350">
        <v>33668</v>
      </c>
      <c r="I55" s="350">
        <v>5696</v>
      </c>
      <c r="J55" s="350">
        <v>0</v>
      </c>
      <c r="K55" s="350">
        <v>0</v>
      </c>
    </row>
    <row r="56" spans="1:11" ht="18">
      <c r="A56" s="354">
        <v>11</v>
      </c>
      <c r="B56" s="355" t="s">
        <v>80</v>
      </c>
      <c r="C56" s="349"/>
      <c r="D56" s="350">
        <v>992</v>
      </c>
      <c r="E56" s="350">
        <v>2465</v>
      </c>
      <c r="F56" s="350">
        <v>950</v>
      </c>
      <c r="G56" s="350">
        <v>1317</v>
      </c>
      <c r="H56" s="350">
        <v>321</v>
      </c>
      <c r="I56" s="350">
        <v>331</v>
      </c>
      <c r="J56" s="350">
        <v>0</v>
      </c>
      <c r="K56" s="350">
        <v>0</v>
      </c>
    </row>
    <row r="57" spans="1:11" ht="18">
      <c r="A57" s="354">
        <v>12</v>
      </c>
      <c r="B57" s="355" t="s">
        <v>81</v>
      </c>
      <c r="C57" s="349"/>
      <c r="D57" s="350">
        <v>102</v>
      </c>
      <c r="E57" s="350">
        <v>160</v>
      </c>
      <c r="F57" s="350">
        <v>60</v>
      </c>
      <c r="G57" s="350">
        <v>68</v>
      </c>
      <c r="H57" s="350">
        <v>5</v>
      </c>
      <c r="I57" s="350">
        <v>12</v>
      </c>
      <c r="J57" s="350">
        <v>19</v>
      </c>
      <c r="K57" s="350">
        <v>11</v>
      </c>
    </row>
    <row r="58" spans="1:11" ht="18">
      <c r="A58" s="354">
        <v>13</v>
      </c>
      <c r="B58" s="355" t="s">
        <v>1484</v>
      </c>
      <c r="C58" s="349"/>
      <c r="D58" s="350">
        <v>145799</v>
      </c>
      <c r="E58" s="350">
        <v>224828</v>
      </c>
      <c r="F58" s="350">
        <v>22602</v>
      </c>
      <c r="G58" s="350">
        <v>116682</v>
      </c>
      <c r="H58" s="350">
        <v>2553</v>
      </c>
      <c r="I58" s="350">
        <v>4237</v>
      </c>
      <c r="J58" s="350">
        <v>0</v>
      </c>
      <c r="K58" s="350">
        <v>0</v>
      </c>
    </row>
    <row r="59" spans="1:11" ht="18">
      <c r="A59" s="354">
        <v>14</v>
      </c>
      <c r="B59" s="355" t="s">
        <v>1485</v>
      </c>
      <c r="C59" s="358"/>
      <c r="D59" s="350">
        <v>47176</v>
      </c>
      <c r="E59" s="350">
        <v>84482</v>
      </c>
      <c r="F59" s="350">
        <v>54399</v>
      </c>
      <c r="G59" s="350">
        <v>108566</v>
      </c>
      <c r="H59" s="350">
        <v>10380</v>
      </c>
      <c r="I59" s="350">
        <v>12730</v>
      </c>
      <c r="J59" s="350">
        <v>0</v>
      </c>
      <c r="K59" s="350">
        <v>0</v>
      </c>
    </row>
    <row r="60" spans="1:11" ht="18">
      <c r="A60" s="354">
        <v>15</v>
      </c>
      <c r="B60" s="355" t="s">
        <v>1486</v>
      </c>
      <c r="C60" s="349"/>
      <c r="D60" s="350">
        <v>11530</v>
      </c>
      <c r="E60" s="350">
        <v>26207</v>
      </c>
      <c r="F60" s="350">
        <v>11446</v>
      </c>
      <c r="G60" s="350">
        <v>24973</v>
      </c>
      <c r="H60" s="350">
        <v>45</v>
      </c>
      <c r="I60" s="350">
        <v>235</v>
      </c>
      <c r="J60" s="350">
        <v>0</v>
      </c>
      <c r="K60" s="350">
        <v>0</v>
      </c>
    </row>
    <row r="61" spans="1:11" ht="18">
      <c r="A61" s="354">
        <v>16</v>
      </c>
      <c r="B61" s="355" t="s">
        <v>1083</v>
      </c>
      <c r="C61" s="349"/>
      <c r="D61" s="350">
        <v>19288</v>
      </c>
      <c r="E61" s="350">
        <v>22929</v>
      </c>
      <c r="F61" s="350">
        <v>12063</v>
      </c>
      <c r="G61" s="350">
        <v>16755</v>
      </c>
      <c r="H61" s="350">
        <v>1369</v>
      </c>
      <c r="I61" s="350">
        <v>1602</v>
      </c>
      <c r="J61" s="350">
        <v>0</v>
      </c>
      <c r="K61" s="350">
        <v>0</v>
      </c>
    </row>
    <row r="62" spans="1:11" ht="18">
      <c r="A62" s="354">
        <v>17</v>
      </c>
      <c r="B62" s="355" t="s">
        <v>87</v>
      </c>
      <c r="C62" s="349"/>
      <c r="D62" s="350">
        <v>0</v>
      </c>
      <c r="E62" s="350">
        <v>0</v>
      </c>
      <c r="F62" s="350">
        <v>0</v>
      </c>
      <c r="G62" s="350">
        <v>0</v>
      </c>
      <c r="H62" s="350">
        <v>0</v>
      </c>
      <c r="I62" s="350">
        <v>0</v>
      </c>
      <c r="J62" s="350">
        <v>0</v>
      </c>
      <c r="K62" s="350">
        <v>0</v>
      </c>
    </row>
    <row r="63" spans="1:11" ht="18">
      <c r="A63" s="354"/>
      <c r="B63" s="355" t="s">
        <v>1488</v>
      </c>
      <c r="C63" s="349"/>
      <c r="D63" s="352">
        <v>862287</v>
      </c>
      <c r="E63" s="352">
        <v>727382</v>
      </c>
      <c r="F63" s="352">
        <v>392551</v>
      </c>
      <c r="G63" s="352">
        <v>533639</v>
      </c>
      <c r="H63" s="352">
        <v>61582</v>
      </c>
      <c r="I63" s="352">
        <v>40689</v>
      </c>
      <c r="J63" s="352">
        <v>218</v>
      </c>
      <c r="K63" s="352">
        <v>53.15</v>
      </c>
    </row>
    <row r="64" spans="1:11" ht="18">
      <c r="A64" s="354" t="s">
        <v>1542</v>
      </c>
      <c r="B64" s="355" t="s">
        <v>1489</v>
      </c>
      <c r="C64" s="349"/>
      <c r="D64" s="350"/>
      <c r="E64" s="350"/>
      <c r="F64" s="350"/>
      <c r="G64" s="350"/>
      <c r="H64" s="350"/>
      <c r="I64" s="350"/>
      <c r="J64" s="350"/>
      <c r="K64" s="350"/>
    </row>
    <row r="65" spans="1:11" ht="18">
      <c r="A65" s="354">
        <v>1</v>
      </c>
      <c r="B65" s="355" t="s">
        <v>1543</v>
      </c>
      <c r="C65" s="349"/>
      <c r="D65" s="350">
        <v>178587</v>
      </c>
      <c r="E65" s="350">
        <v>122442</v>
      </c>
      <c r="F65" s="350">
        <v>135203</v>
      </c>
      <c r="G65" s="350">
        <v>117447</v>
      </c>
      <c r="H65" s="350">
        <v>88285</v>
      </c>
      <c r="I65" s="350">
        <v>82297</v>
      </c>
      <c r="J65" s="350">
        <v>0</v>
      </c>
      <c r="K65" s="350">
        <v>0</v>
      </c>
    </row>
    <row r="66" spans="1:11" ht="18">
      <c r="A66" s="354">
        <v>2</v>
      </c>
      <c r="B66" s="355" t="s">
        <v>1491</v>
      </c>
      <c r="C66" s="349"/>
      <c r="D66" s="350">
        <v>375039</v>
      </c>
      <c r="E66" s="350">
        <v>353856</v>
      </c>
      <c r="F66" s="350">
        <v>349378</v>
      </c>
      <c r="G66" s="350">
        <v>309632</v>
      </c>
      <c r="H66" s="350">
        <v>147429</v>
      </c>
      <c r="I66" s="350">
        <v>106821</v>
      </c>
      <c r="J66" s="350">
        <v>198</v>
      </c>
      <c r="K66" s="350">
        <v>20</v>
      </c>
    </row>
    <row r="67" spans="1:11" ht="18">
      <c r="A67" s="354">
        <v>3</v>
      </c>
      <c r="B67" s="355" t="s">
        <v>1574</v>
      </c>
      <c r="C67" s="349"/>
      <c r="D67" s="350">
        <v>433216</v>
      </c>
      <c r="E67" s="350">
        <v>346376</v>
      </c>
      <c r="F67" s="350">
        <v>229780</v>
      </c>
      <c r="G67" s="350">
        <v>188928</v>
      </c>
      <c r="H67" s="350">
        <v>50717</v>
      </c>
      <c r="I67" s="350">
        <v>34100</v>
      </c>
      <c r="J67" s="350">
        <v>98</v>
      </c>
      <c r="K67" s="350">
        <v>9</v>
      </c>
    </row>
    <row r="68" spans="1:11" ht="18">
      <c r="A68" s="354"/>
      <c r="B68" s="355" t="s">
        <v>1492</v>
      </c>
      <c r="C68" s="349"/>
      <c r="D68" s="352">
        <v>986842</v>
      </c>
      <c r="E68" s="352">
        <v>822674</v>
      </c>
      <c r="F68" s="352">
        <v>714361</v>
      </c>
      <c r="G68" s="352">
        <v>616007</v>
      </c>
      <c r="H68" s="352">
        <v>286431</v>
      </c>
      <c r="I68" s="352">
        <v>223218</v>
      </c>
      <c r="J68" s="352">
        <v>296</v>
      </c>
      <c r="K68" s="352">
        <v>29</v>
      </c>
    </row>
    <row r="69" spans="1:11" ht="18">
      <c r="A69" s="355" t="s">
        <v>1546</v>
      </c>
      <c r="B69" s="359"/>
      <c r="C69" s="349"/>
      <c r="D69" s="352">
        <v>3692873</v>
      </c>
      <c r="E69" s="352">
        <v>5084737</v>
      </c>
      <c r="F69" s="352">
        <v>2863688</v>
      </c>
      <c r="G69" s="352">
        <v>4020200</v>
      </c>
      <c r="H69" s="352">
        <v>573558</v>
      </c>
      <c r="I69" s="352">
        <v>777201</v>
      </c>
      <c r="J69" s="352">
        <v>47095</v>
      </c>
      <c r="K69" s="352">
        <v>12260.15</v>
      </c>
    </row>
    <row r="70" spans="1:11" ht="18">
      <c r="A70" s="355" t="s">
        <v>1575</v>
      </c>
      <c r="B70" s="355"/>
      <c r="C70" s="349"/>
      <c r="D70" s="352">
        <v>4679715</v>
      </c>
      <c r="E70" s="352">
        <v>5907411</v>
      </c>
      <c r="F70" s="352">
        <v>3578049</v>
      </c>
      <c r="G70" s="352">
        <v>4636207</v>
      </c>
      <c r="H70" s="352">
        <v>859989</v>
      </c>
      <c r="I70" s="352">
        <v>1000419</v>
      </c>
      <c r="J70" s="352">
        <v>47391</v>
      </c>
      <c r="K70" s="352">
        <v>12289.15</v>
      </c>
    </row>
    <row r="71" spans="1:11" ht="18">
      <c r="A71" s="354" t="s">
        <v>1495</v>
      </c>
      <c r="B71" s="355" t="s">
        <v>1496</v>
      </c>
      <c r="C71" s="349"/>
      <c r="D71" s="350"/>
      <c r="E71" s="350"/>
      <c r="F71" s="350"/>
      <c r="G71" s="350"/>
      <c r="H71" s="350"/>
      <c r="I71" s="350"/>
      <c r="J71" s="350"/>
      <c r="K71" s="350"/>
    </row>
    <row r="72" spans="1:11" ht="18">
      <c r="A72" s="354">
        <v>1</v>
      </c>
      <c r="B72" s="355" t="s">
        <v>1497</v>
      </c>
      <c r="C72" s="349"/>
      <c r="D72" s="350">
        <v>0</v>
      </c>
      <c r="E72" s="350">
        <v>0</v>
      </c>
      <c r="F72" s="350">
        <v>212647</v>
      </c>
      <c r="G72" s="350">
        <v>100969</v>
      </c>
      <c r="H72" s="350">
        <v>19879</v>
      </c>
      <c r="I72" s="350">
        <v>9080</v>
      </c>
      <c r="J72" s="350">
        <v>0</v>
      </c>
      <c r="K72" s="350">
        <v>0</v>
      </c>
    </row>
    <row r="73" spans="1:11" ht="18">
      <c r="A73" s="354">
        <v>2</v>
      </c>
      <c r="B73" s="355" t="s">
        <v>1548</v>
      </c>
      <c r="C73" s="349"/>
      <c r="D73" s="350">
        <v>1945553</v>
      </c>
      <c r="E73" s="350">
        <v>812006</v>
      </c>
      <c r="F73" s="350">
        <v>2001500</v>
      </c>
      <c r="G73" s="350">
        <v>971497</v>
      </c>
      <c r="H73" s="350">
        <v>364367</v>
      </c>
      <c r="I73" s="350">
        <v>144335</v>
      </c>
      <c r="J73" s="350">
        <v>0</v>
      </c>
      <c r="K73" s="350">
        <v>0</v>
      </c>
    </row>
    <row r="74" spans="1:11" ht="18.75">
      <c r="A74" s="354">
        <v>3</v>
      </c>
      <c r="B74" s="360" t="s">
        <v>1565</v>
      </c>
      <c r="C74" s="349"/>
      <c r="D74" s="350">
        <v>0</v>
      </c>
      <c r="E74" s="350">
        <v>0</v>
      </c>
      <c r="F74" s="350">
        <v>0</v>
      </c>
      <c r="G74" s="350">
        <v>0</v>
      </c>
      <c r="H74" s="350">
        <v>0</v>
      </c>
      <c r="I74" s="350">
        <v>0</v>
      </c>
      <c r="J74" s="350">
        <v>0</v>
      </c>
      <c r="K74" s="350">
        <v>0</v>
      </c>
    </row>
    <row r="75" spans="1:11" ht="18">
      <c r="A75" s="354"/>
      <c r="B75" s="355" t="s">
        <v>1500</v>
      </c>
      <c r="C75" s="349"/>
      <c r="D75" s="352">
        <v>1945553</v>
      </c>
      <c r="E75" s="352">
        <v>812006</v>
      </c>
      <c r="F75" s="352">
        <v>2214147</v>
      </c>
      <c r="G75" s="352">
        <v>1072466</v>
      </c>
      <c r="H75" s="352">
        <v>384246</v>
      </c>
      <c r="I75" s="352">
        <v>153415</v>
      </c>
      <c r="J75" s="352">
        <v>0</v>
      </c>
      <c r="K75" s="352">
        <v>0</v>
      </c>
    </row>
    <row r="76" spans="1:11" ht="18">
      <c r="A76" s="361" t="s">
        <v>1550</v>
      </c>
      <c r="B76" s="355" t="s">
        <v>1501</v>
      </c>
      <c r="C76" s="349"/>
      <c r="D76" s="350">
        <v>0</v>
      </c>
      <c r="E76" s="350">
        <v>0</v>
      </c>
      <c r="F76" s="350">
        <v>0</v>
      </c>
      <c r="G76" s="350">
        <v>0</v>
      </c>
      <c r="H76" s="350">
        <v>1348</v>
      </c>
      <c r="I76" s="350">
        <v>29489</v>
      </c>
      <c r="J76" s="350">
        <v>0</v>
      </c>
      <c r="K76" s="350">
        <v>0</v>
      </c>
    </row>
    <row r="77" spans="1:11" ht="18">
      <c r="A77" s="361"/>
      <c r="B77" s="355" t="s">
        <v>1502</v>
      </c>
      <c r="C77" s="349"/>
      <c r="D77" s="350">
        <v>0</v>
      </c>
      <c r="E77" s="350">
        <v>0</v>
      </c>
      <c r="F77" s="350">
        <v>0</v>
      </c>
      <c r="G77" s="350">
        <v>0</v>
      </c>
      <c r="H77" s="352">
        <v>1348</v>
      </c>
      <c r="I77" s="350">
        <v>29489</v>
      </c>
      <c r="J77" s="350">
        <v>0</v>
      </c>
      <c r="K77" s="350">
        <v>0</v>
      </c>
    </row>
    <row r="78" spans="1:11" ht="18">
      <c r="A78" s="361"/>
      <c r="B78" s="355" t="s">
        <v>1462</v>
      </c>
      <c r="C78" s="349"/>
      <c r="D78" s="352">
        <v>6625268</v>
      </c>
      <c r="E78" s="352">
        <v>6719417</v>
      </c>
      <c r="F78" s="352">
        <v>5792196</v>
      </c>
      <c r="G78" s="352">
        <v>5708673</v>
      </c>
      <c r="H78" s="352">
        <v>1245583</v>
      </c>
      <c r="I78" s="352">
        <v>1183323</v>
      </c>
      <c r="J78" s="352">
        <v>47391</v>
      </c>
      <c r="K78" s="352">
        <v>12289.15</v>
      </c>
    </row>
    <row r="79" spans="1:11" ht="18">
      <c r="A79" s="343"/>
      <c r="B79" s="349"/>
      <c r="C79" s="349"/>
      <c r="D79" s="350"/>
      <c r="E79" s="350"/>
      <c r="F79" s="350"/>
      <c r="G79" s="350"/>
      <c r="H79" s="350"/>
      <c r="I79" s="350"/>
      <c r="J79" s="350"/>
      <c r="K79" s="350"/>
    </row>
  </sheetData>
  <mergeCells count="17">
    <mergeCell ref="A1:K1"/>
    <mergeCell ref="A2:K2"/>
    <mergeCell ref="A3:K3"/>
    <mergeCell ref="B5:B6"/>
    <mergeCell ref="D5:E5"/>
    <mergeCell ref="F5:G5"/>
    <mergeCell ref="H5:I5"/>
    <mergeCell ref="J5:K5"/>
    <mergeCell ref="A16:B16"/>
    <mergeCell ref="A39:K39"/>
    <mergeCell ref="A40:K40"/>
    <mergeCell ref="A41:K41"/>
    <mergeCell ref="B43:B44"/>
    <mergeCell ref="D43:E43"/>
    <mergeCell ref="F43:G43"/>
    <mergeCell ref="H43:I43"/>
    <mergeCell ref="J43:K43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82"/>
  <sheetViews>
    <sheetView topLeftCell="G37" workbookViewId="0">
      <selection activeCell="P83" sqref="P83"/>
    </sheetView>
  </sheetViews>
  <sheetFormatPr defaultRowHeight="20.25"/>
  <cols>
    <col min="1" max="1" width="11.5703125" style="305" bestFit="1" customWidth="1"/>
    <col min="2" max="2" width="42.85546875" style="305" customWidth="1"/>
    <col min="3" max="3" width="13.7109375" style="305" bestFit="1" customWidth="1"/>
    <col min="4" max="4" width="15.28515625" style="305" customWidth="1"/>
    <col min="5" max="5" width="16.7109375" style="305" customWidth="1"/>
    <col min="6" max="6" width="13.28515625" style="305" bestFit="1" customWidth="1"/>
    <col min="7" max="8" width="13.85546875" style="305" customWidth="1"/>
    <col min="9" max="9" width="13.140625" style="305" customWidth="1"/>
    <col min="10" max="10" width="15.140625" style="305" customWidth="1"/>
    <col min="11" max="11" width="16" style="305" customWidth="1"/>
    <col min="12" max="12" width="13.28515625" style="305" bestFit="1" customWidth="1"/>
    <col min="13" max="14" width="12" style="305" bestFit="1" customWidth="1"/>
    <col min="15" max="15" width="13.7109375" style="305" bestFit="1" customWidth="1"/>
    <col min="16" max="16" width="12.140625" style="305" customWidth="1"/>
    <col min="17" max="17" width="14.28515625" style="305" customWidth="1"/>
    <col min="18" max="18" width="17.5703125" style="305" customWidth="1"/>
    <col min="19" max="19" width="14.28515625" style="305" customWidth="1"/>
    <col min="20" max="20" width="16.85546875" style="305" customWidth="1"/>
    <col min="21" max="16384" width="9.140625" style="305"/>
  </cols>
  <sheetData>
    <row r="1" spans="1:20">
      <c r="A1" s="816" t="s">
        <v>1576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362"/>
      <c r="S1" s="362"/>
      <c r="T1" s="362"/>
    </row>
    <row r="2" spans="1:20">
      <c r="A2" s="816" t="s">
        <v>1577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362"/>
      <c r="S2" s="362"/>
      <c r="T2" s="362"/>
    </row>
    <row r="3" spans="1:20" ht="21" thickBot="1">
      <c r="A3" s="806" t="s">
        <v>1578</v>
      </c>
      <c r="B3" s="807"/>
      <c r="C3" s="821"/>
      <c r="D3" s="821"/>
      <c r="E3" s="821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  <c r="T3" s="807"/>
    </row>
    <row r="4" spans="1:20">
      <c r="A4" s="822" t="s">
        <v>1579</v>
      </c>
      <c r="B4" s="823" t="s">
        <v>1517</v>
      </c>
      <c r="C4" s="824" t="s">
        <v>1555</v>
      </c>
      <c r="D4" s="825"/>
      <c r="E4" s="826"/>
      <c r="F4" s="809" t="s">
        <v>1556</v>
      </c>
      <c r="G4" s="809"/>
      <c r="H4" s="812"/>
      <c r="I4" s="814" t="s">
        <v>1557</v>
      </c>
      <c r="J4" s="814"/>
      <c r="K4" s="815"/>
      <c r="L4" s="814" t="s">
        <v>1558</v>
      </c>
      <c r="M4" s="814"/>
      <c r="N4" s="814"/>
      <c r="O4" s="814" t="s">
        <v>1559</v>
      </c>
      <c r="P4" s="814"/>
      <c r="Q4" s="814"/>
      <c r="R4" s="814" t="s">
        <v>1580</v>
      </c>
      <c r="S4" s="814"/>
      <c r="T4" s="814"/>
    </row>
    <row r="5" spans="1:20" ht="21" thickBot="1">
      <c r="A5" s="822"/>
      <c r="B5" s="823"/>
      <c r="C5" s="827"/>
      <c r="D5" s="828"/>
      <c r="E5" s="829"/>
      <c r="F5" s="811"/>
      <c r="G5" s="811"/>
      <c r="H5" s="813"/>
      <c r="I5" s="815"/>
      <c r="J5" s="815"/>
      <c r="K5" s="815"/>
      <c r="L5" s="814"/>
      <c r="M5" s="814"/>
      <c r="N5" s="814"/>
      <c r="O5" s="814"/>
      <c r="P5" s="814"/>
      <c r="Q5" s="814"/>
      <c r="R5" s="814"/>
      <c r="S5" s="814"/>
      <c r="T5" s="814"/>
    </row>
    <row r="6" spans="1:20">
      <c r="A6" s="822"/>
      <c r="B6" s="814"/>
      <c r="C6" s="817" t="s">
        <v>1581</v>
      </c>
      <c r="D6" s="818" t="s">
        <v>1582</v>
      </c>
      <c r="E6" s="818"/>
      <c r="F6" s="814" t="s">
        <v>1581</v>
      </c>
      <c r="G6" s="819" t="s">
        <v>1582</v>
      </c>
      <c r="H6" s="819"/>
      <c r="I6" s="814" t="s">
        <v>1581</v>
      </c>
      <c r="J6" s="819" t="s">
        <v>1582</v>
      </c>
      <c r="K6" s="819"/>
      <c r="L6" s="814" t="s">
        <v>1581</v>
      </c>
      <c r="M6" s="819" t="s">
        <v>1582</v>
      </c>
      <c r="N6" s="819"/>
      <c r="O6" s="814" t="s">
        <v>1581</v>
      </c>
      <c r="P6" s="819" t="s">
        <v>1582</v>
      </c>
      <c r="Q6" s="819"/>
      <c r="R6" s="814" t="s">
        <v>1581</v>
      </c>
      <c r="S6" s="819" t="s">
        <v>1582</v>
      </c>
      <c r="T6" s="819"/>
    </row>
    <row r="7" spans="1:20" ht="81">
      <c r="A7" s="822"/>
      <c r="B7" s="814"/>
      <c r="C7" s="814"/>
      <c r="D7" s="363" t="s">
        <v>1583</v>
      </c>
      <c r="E7" s="363" t="s">
        <v>1584</v>
      </c>
      <c r="F7" s="814"/>
      <c r="G7" s="363" t="s">
        <v>1583</v>
      </c>
      <c r="H7" s="363" t="s">
        <v>1584</v>
      </c>
      <c r="I7" s="814"/>
      <c r="J7" s="363" t="s">
        <v>1583</v>
      </c>
      <c r="K7" s="363" t="s">
        <v>1584</v>
      </c>
      <c r="L7" s="814"/>
      <c r="M7" s="363" t="s">
        <v>1583</v>
      </c>
      <c r="N7" s="363" t="s">
        <v>1584</v>
      </c>
      <c r="O7" s="814"/>
      <c r="P7" s="363" t="s">
        <v>1583</v>
      </c>
      <c r="Q7" s="363" t="s">
        <v>1584</v>
      </c>
      <c r="R7" s="814"/>
      <c r="S7" s="363" t="s">
        <v>1583</v>
      </c>
      <c r="T7" s="363" t="s">
        <v>1584</v>
      </c>
    </row>
    <row r="8" spans="1:20">
      <c r="A8" s="364" t="s">
        <v>1470</v>
      </c>
      <c r="B8" s="365" t="s">
        <v>1471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20">
      <c r="A9" s="367">
        <v>1</v>
      </c>
      <c r="B9" s="368" t="s">
        <v>43</v>
      </c>
      <c r="C9" s="369">
        <v>701640</v>
      </c>
      <c r="D9" s="369">
        <v>160097</v>
      </c>
      <c r="E9" s="369">
        <v>527137</v>
      </c>
      <c r="F9" s="369">
        <v>262701</v>
      </c>
      <c r="G9" s="369">
        <v>36009</v>
      </c>
      <c r="H9" s="369">
        <v>102652</v>
      </c>
      <c r="I9" s="369">
        <v>44611</v>
      </c>
      <c r="J9" s="369">
        <v>4664</v>
      </c>
      <c r="K9" s="369">
        <v>19559</v>
      </c>
      <c r="L9" s="369">
        <v>89804</v>
      </c>
      <c r="M9" s="369">
        <v>9801</v>
      </c>
      <c r="N9" s="369">
        <v>29394</v>
      </c>
      <c r="O9" s="369">
        <v>171914</v>
      </c>
      <c r="P9" s="369">
        <v>1233</v>
      </c>
      <c r="Q9" s="369">
        <v>3668</v>
      </c>
      <c r="R9" s="369">
        <v>1270670</v>
      </c>
      <c r="S9" s="369">
        <v>211804</v>
      </c>
      <c r="T9" s="369">
        <v>682410</v>
      </c>
    </row>
    <row r="10" spans="1:20">
      <c r="A10" s="367">
        <v>2</v>
      </c>
      <c r="B10" s="368" t="s">
        <v>44</v>
      </c>
      <c r="C10" s="369">
        <v>395299</v>
      </c>
      <c r="D10" s="369">
        <v>81559</v>
      </c>
      <c r="E10" s="369">
        <v>262255</v>
      </c>
      <c r="F10" s="369">
        <v>84146</v>
      </c>
      <c r="G10" s="369">
        <v>47507</v>
      </c>
      <c r="H10" s="369">
        <v>163764</v>
      </c>
      <c r="I10" s="369">
        <v>17992</v>
      </c>
      <c r="J10" s="369">
        <v>2277</v>
      </c>
      <c r="K10" s="369">
        <v>4659</v>
      </c>
      <c r="L10" s="369">
        <v>64804</v>
      </c>
      <c r="M10" s="369">
        <v>6779</v>
      </c>
      <c r="N10" s="369">
        <v>17160</v>
      </c>
      <c r="O10" s="369">
        <v>107110</v>
      </c>
      <c r="P10" s="369">
        <v>3473</v>
      </c>
      <c r="Q10" s="369">
        <v>14119</v>
      </c>
      <c r="R10" s="369">
        <v>669351</v>
      </c>
      <c r="S10" s="369">
        <v>141595</v>
      </c>
      <c r="T10" s="369">
        <v>461957</v>
      </c>
    </row>
    <row r="11" spans="1:20">
      <c r="A11" s="367">
        <v>3</v>
      </c>
      <c r="B11" s="368" t="s">
        <v>45</v>
      </c>
      <c r="C11" s="369">
        <v>424034</v>
      </c>
      <c r="D11" s="369">
        <v>125871</v>
      </c>
      <c r="E11" s="369">
        <v>583451</v>
      </c>
      <c r="F11" s="369">
        <v>128591</v>
      </c>
      <c r="G11" s="369">
        <v>166153</v>
      </c>
      <c r="H11" s="369">
        <v>460607</v>
      </c>
      <c r="I11" s="369">
        <v>30759</v>
      </c>
      <c r="J11" s="369">
        <v>3251</v>
      </c>
      <c r="K11" s="369">
        <v>10982</v>
      </c>
      <c r="L11" s="369">
        <v>111387</v>
      </c>
      <c r="M11" s="369">
        <v>8354</v>
      </c>
      <c r="N11" s="369">
        <v>23055</v>
      </c>
      <c r="O11" s="369">
        <v>99323</v>
      </c>
      <c r="P11" s="369">
        <v>1926</v>
      </c>
      <c r="Q11" s="369">
        <v>5875</v>
      </c>
      <c r="R11" s="369">
        <v>794094</v>
      </c>
      <c r="S11" s="369">
        <v>305555</v>
      </c>
      <c r="T11" s="369">
        <v>1083970</v>
      </c>
    </row>
    <row r="12" spans="1:20">
      <c r="A12" s="367">
        <v>4</v>
      </c>
      <c r="B12" s="368" t="s">
        <v>46</v>
      </c>
      <c r="C12" s="369">
        <v>134398</v>
      </c>
      <c r="D12" s="369">
        <v>2297</v>
      </c>
      <c r="E12" s="369">
        <v>13667</v>
      </c>
      <c r="F12" s="369">
        <v>44624</v>
      </c>
      <c r="G12" s="369">
        <v>5981</v>
      </c>
      <c r="H12" s="369">
        <v>22936</v>
      </c>
      <c r="I12" s="369">
        <v>5746</v>
      </c>
      <c r="J12" s="369">
        <v>166</v>
      </c>
      <c r="K12" s="369">
        <v>301</v>
      </c>
      <c r="L12" s="369">
        <v>33942</v>
      </c>
      <c r="M12" s="369">
        <v>1798</v>
      </c>
      <c r="N12" s="369">
        <v>3248</v>
      </c>
      <c r="O12" s="369">
        <v>28133</v>
      </c>
      <c r="P12" s="369">
        <v>7305</v>
      </c>
      <c r="Q12" s="369">
        <v>5524</v>
      </c>
      <c r="R12" s="369">
        <v>246843</v>
      </c>
      <c r="S12" s="369">
        <v>17547</v>
      </c>
      <c r="T12" s="369">
        <v>45676</v>
      </c>
    </row>
    <row r="13" spans="1:20">
      <c r="A13" s="367">
        <v>5</v>
      </c>
      <c r="B13" s="368" t="s">
        <v>47</v>
      </c>
      <c r="C13" s="369">
        <v>540555</v>
      </c>
      <c r="D13" s="369">
        <v>317976</v>
      </c>
      <c r="E13" s="369">
        <v>573097</v>
      </c>
      <c r="F13" s="369">
        <v>105733</v>
      </c>
      <c r="G13" s="369">
        <v>16088</v>
      </c>
      <c r="H13" s="369">
        <v>43342</v>
      </c>
      <c r="I13" s="369">
        <v>28855</v>
      </c>
      <c r="J13" s="369">
        <v>9302</v>
      </c>
      <c r="K13" s="369">
        <v>20709</v>
      </c>
      <c r="L13" s="369">
        <v>384244</v>
      </c>
      <c r="M13" s="369">
        <v>123917</v>
      </c>
      <c r="N13" s="369">
        <v>113684</v>
      </c>
      <c r="O13" s="369">
        <v>131056</v>
      </c>
      <c r="P13" s="369">
        <v>1252</v>
      </c>
      <c r="Q13" s="369">
        <v>2806</v>
      </c>
      <c r="R13" s="369">
        <v>1190443</v>
      </c>
      <c r="S13" s="369">
        <v>468535</v>
      </c>
      <c r="T13" s="369">
        <v>753638</v>
      </c>
    </row>
    <row r="14" spans="1:20">
      <c r="A14" s="367">
        <v>6</v>
      </c>
      <c r="B14" s="368" t="s">
        <v>48</v>
      </c>
      <c r="C14" s="369">
        <v>411940</v>
      </c>
      <c r="D14" s="369">
        <v>106446</v>
      </c>
      <c r="E14" s="369">
        <v>330233</v>
      </c>
      <c r="F14" s="369">
        <v>222019</v>
      </c>
      <c r="G14" s="369">
        <v>26768</v>
      </c>
      <c r="H14" s="369">
        <v>86218</v>
      </c>
      <c r="I14" s="369">
        <v>36925</v>
      </c>
      <c r="J14" s="369">
        <v>1512</v>
      </c>
      <c r="K14" s="369">
        <v>7890</v>
      </c>
      <c r="L14" s="369">
        <v>144325</v>
      </c>
      <c r="M14" s="369">
        <v>17170</v>
      </c>
      <c r="N14" s="369">
        <v>48937</v>
      </c>
      <c r="O14" s="369">
        <v>136352</v>
      </c>
      <c r="P14" s="369">
        <v>0</v>
      </c>
      <c r="Q14" s="369">
        <v>0</v>
      </c>
      <c r="R14" s="369">
        <v>951561</v>
      </c>
      <c r="S14" s="369">
        <v>151896</v>
      </c>
      <c r="T14" s="369">
        <v>473278</v>
      </c>
    </row>
    <row r="15" spans="1:20">
      <c r="A15" s="367">
        <v>7</v>
      </c>
      <c r="B15" s="368" t="s">
        <v>49</v>
      </c>
      <c r="C15" s="369">
        <v>304100</v>
      </c>
      <c r="D15" s="369">
        <v>93189</v>
      </c>
      <c r="E15" s="369">
        <v>290315</v>
      </c>
      <c r="F15" s="369">
        <v>65514</v>
      </c>
      <c r="G15" s="369">
        <v>44604</v>
      </c>
      <c r="H15" s="369">
        <v>117733</v>
      </c>
      <c r="I15" s="369">
        <v>19802</v>
      </c>
      <c r="J15" s="369">
        <v>1575</v>
      </c>
      <c r="K15" s="369">
        <v>8274</v>
      </c>
      <c r="L15" s="369">
        <v>48422</v>
      </c>
      <c r="M15" s="369">
        <v>11114</v>
      </c>
      <c r="N15" s="369">
        <v>26555</v>
      </c>
      <c r="O15" s="369">
        <v>80976</v>
      </c>
      <c r="P15" s="369">
        <v>501</v>
      </c>
      <c r="Q15" s="369">
        <v>13735</v>
      </c>
      <c r="R15" s="369">
        <v>518814</v>
      </c>
      <c r="S15" s="369">
        <v>150983</v>
      </c>
      <c r="T15" s="369">
        <v>456612</v>
      </c>
    </row>
    <row r="16" spans="1:20">
      <c r="A16" s="370"/>
      <c r="B16" s="371" t="s">
        <v>1472</v>
      </c>
      <c r="C16" s="372">
        <v>2911966</v>
      </c>
      <c r="D16" s="372">
        <v>887435</v>
      </c>
      <c r="E16" s="372">
        <v>2580155</v>
      </c>
      <c r="F16" s="372">
        <v>913328</v>
      </c>
      <c r="G16" s="372">
        <v>343110</v>
      </c>
      <c r="H16" s="372">
        <v>997252</v>
      </c>
      <c r="I16" s="372">
        <v>184690</v>
      </c>
      <c r="J16" s="372">
        <v>22747</v>
      </c>
      <c r="K16" s="372">
        <v>72374</v>
      </c>
      <c r="L16" s="372">
        <v>876928</v>
      </c>
      <c r="M16" s="372">
        <v>178933</v>
      </c>
      <c r="N16" s="372">
        <v>262033</v>
      </c>
      <c r="O16" s="372">
        <v>754864</v>
      </c>
      <c r="P16" s="372">
        <v>15690</v>
      </c>
      <c r="Q16" s="372">
        <v>45727</v>
      </c>
      <c r="R16" s="372">
        <v>5641776</v>
      </c>
      <c r="S16" s="372">
        <v>1447915</v>
      </c>
      <c r="T16" s="372">
        <v>3957541</v>
      </c>
    </row>
    <row r="17" spans="1:20">
      <c r="A17" s="373" t="s">
        <v>1473</v>
      </c>
      <c r="B17" s="374" t="s">
        <v>1474</v>
      </c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</row>
    <row r="18" spans="1:20">
      <c r="A18" s="375">
        <v>1</v>
      </c>
      <c r="B18" s="368" t="s">
        <v>50</v>
      </c>
      <c r="C18" s="369">
        <v>6755</v>
      </c>
      <c r="D18" s="369">
        <v>194</v>
      </c>
      <c r="E18" s="369">
        <v>729</v>
      </c>
      <c r="F18" s="369">
        <v>7886</v>
      </c>
      <c r="G18" s="369">
        <v>663</v>
      </c>
      <c r="H18" s="369">
        <v>2855</v>
      </c>
      <c r="I18" s="369">
        <v>1314</v>
      </c>
      <c r="J18" s="369">
        <v>59</v>
      </c>
      <c r="K18" s="369">
        <v>324</v>
      </c>
      <c r="L18" s="369">
        <v>3615</v>
      </c>
      <c r="M18" s="369">
        <v>2163</v>
      </c>
      <c r="N18" s="369">
        <v>8877</v>
      </c>
      <c r="O18" s="369">
        <v>5917</v>
      </c>
      <c r="P18" s="369">
        <v>0</v>
      </c>
      <c r="Q18" s="369">
        <v>0</v>
      </c>
      <c r="R18" s="369">
        <v>25487</v>
      </c>
      <c r="S18" s="369">
        <v>3079</v>
      </c>
      <c r="T18" s="369">
        <v>12785</v>
      </c>
    </row>
    <row r="19" spans="1:20">
      <c r="A19" s="375">
        <v>2</v>
      </c>
      <c r="B19" s="368" t="s">
        <v>51</v>
      </c>
      <c r="C19" s="369">
        <v>9367</v>
      </c>
      <c r="D19" s="369">
        <v>2194</v>
      </c>
      <c r="E19" s="369">
        <v>9976</v>
      </c>
      <c r="F19" s="369">
        <v>26221</v>
      </c>
      <c r="G19" s="369">
        <v>10614</v>
      </c>
      <c r="H19" s="369">
        <v>20432</v>
      </c>
      <c r="I19" s="369">
        <v>1198</v>
      </c>
      <c r="J19" s="369">
        <v>87</v>
      </c>
      <c r="K19" s="369">
        <v>578</v>
      </c>
      <c r="L19" s="369">
        <v>5857</v>
      </c>
      <c r="M19" s="369">
        <v>3325</v>
      </c>
      <c r="N19" s="369">
        <v>10311</v>
      </c>
      <c r="O19" s="369">
        <v>4129</v>
      </c>
      <c r="P19" s="369">
        <v>1614</v>
      </c>
      <c r="Q19" s="369">
        <v>1726</v>
      </c>
      <c r="R19" s="369">
        <v>46772</v>
      </c>
      <c r="S19" s="369">
        <v>17834</v>
      </c>
      <c r="T19" s="369">
        <v>43023</v>
      </c>
    </row>
    <row r="20" spans="1:20">
      <c r="A20" s="375">
        <v>3</v>
      </c>
      <c r="B20" s="368" t="s">
        <v>52</v>
      </c>
      <c r="C20" s="369">
        <v>25313</v>
      </c>
      <c r="D20" s="369">
        <v>3417</v>
      </c>
      <c r="E20" s="369">
        <v>11848</v>
      </c>
      <c r="F20" s="369">
        <v>22320</v>
      </c>
      <c r="G20" s="369">
        <v>26833</v>
      </c>
      <c r="H20" s="369">
        <v>66699</v>
      </c>
      <c r="I20" s="369">
        <v>3061</v>
      </c>
      <c r="J20" s="369">
        <v>176</v>
      </c>
      <c r="K20" s="369">
        <v>668</v>
      </c>
      <c r="L20" s="369">
        <v>11432</v>
      </c>
      <c r="M20" s="369">
        <v>1129</v>
      </c>
      <c r="N20" s="369">
        <v>2811</v>
      </c>
      <c r="O20" s="369">
        <v>21692</v>
      </c>
      <c r="P20" s="369">
        <v>1</v>
      </c>
      <c r="Q20" s="369">
        <v>3</v>
      </c>
      <c r="R20" s="369">
        <v>83818</v>
      </c>
      <c r="S20" s="369">
        <v>31556</v>
      </c>
      <c r="T20" s="369">
        <v>82029</v>
      </c>
    </row>
    <row r="21" spans="1:20">
      <c r="A21" s="375">
        <v>4</v>
      </c>
      <c r="B21" s="368" t="s">
        <v>53</v>
      </c>
      <c r="C21" s="369">
        <v>70611</v>
      </c>
      <c r="D21" s="369">
        <v>21031</v>
      </c>
      <c r="E21" s="369">
        <v>87610</v>
      </c>
      <c r="F21" s="369">
        <v>38353</v>
      </c>
      <c r="G21" s="369">
        <v>4936</v>
      </c>
      <c r="H21" s="369">
        <v>10091</v>
      </c>
      <c r="I21" s="369">
        <v>4558</v>
      </c>
      <c r="J21" s="369">
        <v>244</v>
      </c>
      <c r="K21" s="369">
        <v>1271</v>
      </c>
      <c r="L21" s="369">
        <v>16406</v>
      </c>
      <c r="M21" s="369">
        <v>2275</v>
      </c>
      <c r="N21" s="369">
        <v>4431</v>
      </c>
      <c r="O21" s="369">
        <v>11839</v>
      </c>
      <c r="P21" s="369">
        <v>38449</v>
      </c>
      <c r="Q21" s="369">
        <v>111310</v>
      </c>
      <c r="R21" s="369">
        <v>141767</v>
      </c>
      <c r="S21" s="369">
        <v>66935</v>
      </c>
      <c r="T21" s="369">
        <v>214713</v>
      </c>
    </row>
    <row r="22" spans="1:20">
      <c r="A22" s="375">
        <v>5</v>
      </c>
      <c r="B22" s="368" t="s">
        <v>54</v>
      </c>
      <c r="C22" s="369">
        <v>13081</v>
      </c>
      <c r="D22" s="369">
        <v>3489</v>
      </c>
      <c r="E22" s="369">
        <v>9234</v>
      </c>
      <c r="F22" s="369">
        <v>23653</v>
      </c>
      <c r="G22" s="369">
        <v>23672</v>
      </c>
      <c r="H22" s="369">
        <v>94317</v>
      </c>
      <c r="I22" s="369">
        <v>1350</v>
      </c>
      <c r="J22" s="369">
        <v>85</v>
      </c>
      <c r="K22" s="369">
        <v>344</v>
      </c>
      <c r="L22" s="369">
        <v>6664</v>
      </c>
      <c r="M22" s="369">
        <v>772</v>
      </c>
      <c r="N22" s="369">
        <v>2251</v>
      </c>
      <c r="O22" s="369">
        <v>8379</v>
      </c>
      <c r="P22" s="369">
        <v>35</v>
      </c>
      <c r="Q22" s="369">
        <v>120</v>
      </c>
      <c r="R22" s="369">
        <v>53127</v>
      </c>
      <c r="S22" s="369">
        <v>28053</v>
      </c>
      <c r="T22" s="369">
        <v>106266</v>
      </c>
    </row>
    <row r="23" spans="1:20">
      <c r="A23" s="375">
        <v>6</v>
      </c>
      <c r="B23" s="368" t="s">
        <v>55</v>
      </c>
      <c r="C23" s="369">
        <v>29248</v>
      </c>
      <c r="D23" s="369">
        <v>12312</v>
      </c>
      <c r="E23" s="369">
        <v>37251</v>
      </c>
      <c r="F23" s="369">
        <v>12550</v>
      </c>
      <c r="G23" s="369">
        <v>5320</v>
      </c>
      <c r="H23" s="369">
        <v>16657</v>
      </c>
      <c r="I23" s="369">
        <v>5811</v>
      </c>
      <c r="J23" s="369">
        <v>1963</v>
      </c>
      <c r="K23" s="369">
        <v>4611</v>
      </c>
      <c r="L23" s="369">
        <v>11881</v>
      </c>
      <c r="M23" s="369">
        <v>6712</v>
      </c>
      <c r="N23" s="369">
        <v>13959</v>
      </c>
      <c r="O23" s="369">
        <v>10434</v>
      </c>
      <c r="P23" s="369">
        <v>845</v>
      </c>
      <c r="Q23" s="369">
        <v>1563</v>
      </c>
      <c r="R23" s="369">
        <v>69924</v>
      </c>
      <c r="S23" s="369">
        <v>27152</v>
      </c>
      <c r="T23" s="369">
        <v>74041</v>
      </c>
    </row>
    <row r="24" spans="1:20">
      <c r="A24" s="375">
        <v>7</v>
      </c>
      <c r="B24" s="368" t="s">
        <v>56</v>
      </c>
      <c r="C24" s="369">
        <v>46980</v>
      </c>
      <c r="D24" s="369">
        <v>3015</v>
      </c>
      <c r="E24" s="369">
        <v>4873</v>
      </c>
      <c r="F24" s="369">
        <v>4982</v>
      </c>
      <c r="G24" s="369">
        <v>8801</v>
      </c>
      <c r="H24" s="369">
        <v>45394</v>
      </c>
      <c r="I24" s="369">
        <v>1239</v>
      </c>
      <c r="J24" s="369">
        <v>66</v>
      </c>
      <c r="K24" s="369">
        <v>246</v>
      </c>
      <c r="L24" s="369">
        <v>7457</v>
      </c>
      <c r="M24" s="369">
        <v>834</v>
      </c>
      <c r="N24" s="369">
        <v>1382</v>
      </c>
      <c r="O24" s="369">
        <v>2508</v>
      </c>
      <c r="P24" s="369">
        <v>901</v>
      </c>
      <c r="Q24" s="369">
        <v>1631</v>
      </c>
      <c r="R24" s="369">
        <v>63166</v>
      </c>
      <c r="S24" s="369">
        <v>13617</v>
      </c>
      <c r="T24" s="369">
        <v>53526</v>
      </c>
    </row>
    <row r="25" spans="1:20">
      <c r="A25" s="375">
        <v>8</v>
      </c>
      <c r="B25" s="368" t="s">
        <v>57</v>
      </c>
      <c r="C25" s="369">
        <v>29968</v>
      </c>
      <c r="D25" s="369">
        <v>4376</v>
      </c>
      <c r="E25" s="369">
        <v>14497</v>
      </c>
      <c r="F25" s="369">
        <v>14177</v>
      </c>
      <c r="G25" s="369">
        <v>4658</v>
      </c>
      <c r="H25" s="369">
        <v>11971</v>
      </c>
      <c r="I25" s="369">
        <v>1609</v>
      </c>
      <c r="J25" s="369">
        <v>318</v>
      </c>
      <c r="K25" s="369">
        <v>733</v>
      </c>
      <c r="L25" s="369">
        <v>8474</v>
      </c>
      <c r="M25" s="369">
        <v>3181</v>
      </c>
      <c r="N25" s="369">
        <v>8607</v>
      </c>
      <c r="O25" s="369">
        <v>19120</v>
      </c>
      <c r="P25" s="369">
        <v>589</v>
      </c>
      <c r="Q25" s="369">
        <v>1225</v>
      </c>
      <c r="R25" s="369">
        <v>73348</v>
      </c>
      <c r="S25" s="369">
        <v>13122</v>
      </c>
      <c r="T25" s="369">
        <v>37033</v>
      </c>
    </row>
    <row r="26" spans="1:20">
      <c r="A26" s="375">
        <v>9</v>
      </c>
      <c r="B26" s="368" t="s">
        <v>58</v>
      </c>
      <c r="C26" s="369">
        <v>86888</v>
      </c>
      <c r="D26" s="369">
        <v>19023</v>
      </c>
      <c r="E26" s="369">
        <v>65625</v>
      </c>
      <c r="F26" s="369">
        <v>27195</v>
      </c>
      <c r="G26" s="369">
        <v>6231</v>
      </c>
      <c r="H26" s="369">
        <v>15367</v>
      </c>
      <c r="I26" s="369">
        <v>4913</v>
      </c>
      <c r="J26" s="369">
        <v>292</v>
      </c>
      <c r="K26" s="369">
        <v>842</v>
      </c>
      <c r="L26" s="369">
        <v>18215</v>
      </c>
      <c r="M26" s="369">
        <v>1312</v>
      </c>
      <c r="N26" s="369">
        <v>6457</v>
      </c>
      <c r="O26" s="369">
        <v>42317</v>
      </c>
      <c r="P26" s="369">
        <v>1452</v>
      </c>
      <c r="Q26" s="369">
        <v>3354</v>
      </c>
      <c r="R26" s="369">
        <v>179528</v>
      </c>
      <c r="S26" s="369">
        <v>28310</v>
      </c>
      <c r="T26" s="369">
        <v>91645</v>
      </c>
    </row>
    <row r="27" spans="1:20">
      <c r="A27" s="375">
        <v>10</v>
      </c>
      <c r="B27" s="368" t="s">
        <v>59</v>
      </c>
      <c r="C27" s="369">
        <v>7224</v>
      </c>
      <c r="D27" s="369">
        <v>4637</v>
      </c>
      <c r="E27" s="369">
        <v>11774</v>
      </c>
      <c r="F27" s="369">
        <v>6279</v>
      </c>
      <c r="G27" s="369">
        <v>1356</v>
      </c>
      <c r="H27" s="369">
        <v>5247</v>
      </c>
      <c r="I27" s="369">
        <v>1403</v>
      </c>
      <c r="J27" s="369">
        <v>197</v>
      </c>
      <c r="K27" s="369">
        <v>606</v>
      </c>
      <c r="L27" s="369">
        <v>3564</v>
      </c>
      <c r="M27" s="369">
        <v>400</v>
      </c>
      <c r="N27" s="369">
        <v>1134</v>
      </c>
      <c r="O27" s="369">
        <v>3472</v>
      </c>
      <c r="P27" s="369">
        <v>2</v>
      </c>
      <c r="Q27" s="369">
        <v>11</v>
      </c>
      <c r="R27" s="369">
        <v>21942</v>
      </c>
      <c r="S27" s="369">
        <v>6592</v>
      </c>
      <c r="T27" s="369">
        <v>18772</v>
      </c>
    </row>
    <row r="28" spans="1:20">
      <c r="A28" s="375">
        <v>11</v>
      </c>
      <c r="B28" s="368" t="s">
        <v>60</v>
      </c>
      <c r="C28" s="369">
        <v>18197</v>
      </c>
      <c r="D28" s="369">
        <v>4000</v>
      </c>
      <c r="E28" s="369">
        <v>14358</v>
      </c>
      <c r="F28" s="369">
        <v>10582</v>
      </c>
      <c r="G28" s="369">
        <v>14803</v>
      </c>
      <c r="H28" s="369">
        <v>61647</v>
      </c>
      <c r="I28" s="369">
        <v>1638</v>
      </c>
      <c r="J28" s="369">
        <v>314</v>
      </c>
      <c r="K28" s="369">
        <v>1048</v>
      </c>
      <c r="L28" s="369">
        <v>4128</v>
      </c>
      <c r="M28" s="369">
        <v>803</v>
      </c>
      <c r="N28" s="369">
        <v>2216</v>
      </c>
      <c r="O28" s="369">
        <v>7073</v>
      </c>
      <c r="P28" s="369">
        <v>915</v>
      </c>
      <c r="Q28" s="369">
        <v>3797</v>
      </c>
      <c r="R28" s="369">
        <v>41618</v>
      </c>
      <c r="S28" s="369">
        <v>20835</v>
      </c>
      <c r="T28" s="369">
        <v>83066</v>
      </c>
    </row>
    <row r="29" spans="1:20">
      <c r="A29" s="375">
        <v>12</v>
      </c>
      <c r="B29" s="368" t="s">
        <v>61</v>
      </c>
      <c r="C29" s="369">
        <v>852</v>
      </c>
      <c r="D29" s="369">
        <v>30</v>
      </c>
      <c r="E29" s="369">
        <v>70</v>
      </c>
      <c r="F29" s="369">
        <v>3576</v>
      </c>
      <c r="G29" s="369">
        <v>428</v>
      </c>
      <c r="H29" s="369">
        <v>1773</v>
      </c>
      <c r="I29" s="369">
        <v>620</v>
      </c>
      <c r="J29" s="369">
        <v>5</v>
      </c>
      <c r="K29" s="369">
        <v>74</v>
      </c>
      <c r="L29" s="369">
        <v>3490</v>
      </c>
      <c r="M29" s="369">
        <v>425</v>
      </c>
      <c r="N29" s="369">
        <v>693</v>
      </c>
      <c r="O29" s="369">
        <v>4314</v>
      </c>
      <c r="P29" s="369">
        <v>5665</v>
      </c>
      <c r="Q29" s="369">
        <v>5701</v>
      </c>
      <c r="R29" s="369">
        <v>12852</v>
      </c>
      <c r="S29" s="369">
        <v>6553</v>
      </c>
      <c r="T29" s="369">
        <v>8311</v>
      </c>
    </row>
    <row r="30" spans="1:20">
      <c r="A30" s="375">
        <v>13</v>
      </c>
      <c r="B30" s="368" t="s">
        <v>62</v>
      </c>
      <c r="C30" s="369">
        <v>65</v>
      </c>
      <c r="D30" s="369">
        <v>0</v>
      </c>
      <c r="E30" s="369">
        <v>0</v>
      </c>
      <c r="F30" s="369">
        <v>1907</v>
      </c>
      <c r="G30" s="369">
        <v>965</v>
      </c>
      <c r="H30" s="369">
        <v>2049</v>
      </c>
      <c r="I30" s="369">
        <v>273</v>
      </c>
      <c r="J30" s="369">
        <v>16</v>
      </c>
      <c r="K30" s="369">
        <v>55</v>
      </c>
      <c r="L30" s="369">
        <v>3845</v>
      </c>
      <c r="M30" s="369">
        <v>1024</v>
      </c>
      <c r="N30" s="369">
        <v>1936</v>
      </c>
      <c r="O30" s="369">
        <v>648</v>
      </c>
      <c r="P30" s="369">
        <v>102</v>
      </c>
      <c r="Q30" s="369">
        <v>172</v>
      </c>
      <c r="R30" s="369">
        <v>6738</v>
      </c>
      <c r="S30" s="369">
        <v>2107</v>
      </c>
      <c r="T30" s="369">
        <v>4212</v>
      </c>
    </row>
    <row r="31" spans="1:20">
      <c r="A31" s="375">
        <v>14</v>
      </c>
      <c r="B31" s="368" t="s">
        <v>63</v>
      </c>
      <c r="C31" s="369">
        <v>0</v>
      </c>
      <c r="D31" s="369">
        <v>0</v>
      </c>
      <c r="E31" s="369">
        <v>0</v>
      </c>
      <c r="F31" s="369">
        <v>320</v>
      </c>
      <c r="G31" s="369">
        <v>1</v>
      </c>
      <c r="H31" s="369">
        <v>2</v>
      </c>
      <c r="I31" s="369">
        <v>70</v>
      </c>
      <c r="J31" s="369">
        <v>15</v>
      </c>
      <c r="K31" s="369">
        <v>338</v>
      </c>
      <c r="L31" s="369">
        <v>1089</v>
      </c>
      <c r="M31" s="369">
        <v>689</v>
      </c>
      <c r="N31" s="369">
        <v>790</v>
      </c>
      <c r="O31" s="369">
        <v>48</v>
      </c>
      <c r="P31" s="369">
        <v>0</v>
      </c>
      <c r="Q31" s="369">
        <v>0</v>
      </c>
      <c r="R31" s="369">
        <v>1527</v>
      </c>
      <c r="S31" s="369">
        <v>705</v>
      </c>
      <c r="T31" s="369">
        <v>1130</v>
      </c>
    </row>
    <row r="32" spans="1:20">
      <c r="A32" s="375">
        <v>15</v>
      </c>
      <c r="B32" s="376" t="s">
        <v>64</v>
      </c>
      <c r="C32" s="369">
        <v>3273</v>
      </c>
      <c r="D32" s="369">
        <v>231</v>
      </c>
      <c r="E32" s="369">
        <v>620</v>
      </c>
      <c r="F32" s="369">
        <v>1613</v>
      </c>
      <c r="G32" s="369">
        <v>82</v>
      </c>
      <c r="H32" s="369">
        <v>221</v>
      </c>
      <c r="I32" s="369">
        <v>626</v>
      </c>
      <c r="J32" s="369">
        <v>30</v>
      </c>
      <c r="K32" s="369">
        <v>59</v>
      </c>
      <c r="L32" s="369">
        <v>2177</v>
      </c>
      <c r="M32" s="369">
        <v>255</v>
      </c>
      <c r="N32" s="369">
        <v>698</v>
      </c>
      <c r="O32" s="369">
        <v>2580</v>
      </c>
      <c r="P32" s="369">
        <v>558</v>
      </c>
      <c r="Q32" s="369">
        <v>1653</v>
      </c>
      <c r="R32" s="369">
        <v>10269</v>
      </c>
      <c r="S32" s="369">
        <v>1156</v>
      </c>
      <c r="T32" s="369">
        <v>3251</v>
      </c>
    </row>
    <row r="33" spans="1:20">
      <c r="A33" s="375">
        <v>16</v>
      </c>
      <c r="B33" s="376" t="s">
        <v>65</v>
      </c>
      <c r="C33" s="369">
        <v>9693</v>
      </c>
      <c r="D33" s="369">
        <v>3227</v>
      </c>
      <c r="E33" s="369">
        <v>13344</v>
      </c>
      <c r="F33" s="369">
        <v>8277</v>
      </c>
      <c r="G33" s="369">
        <v>201</v>
      </c>
      <c r="H33" s="369">
        <v>930</v>
      </c>
      <c r="I33" s="369">
        <v>3512</v>
      </c>
      <c r="J33" s="369">
        <v>147</v>
      </c>
      <c r="K33" s="369">
        <v>402</v>
      </c>
      <c r="L33" s="369">
        <v>42806</v>
      </c>
      <c r="M33" s="369">
        <v>2160</v>
      </c>
      <c r="N33" s="369">
        <v>5417</v>
      </c>
      <c r="O33" s="369">
        <v>5334</v>
      </c>
      <c r="P33" s="369">
        <v>303</v>
      </c>
      <c r="Q33" s="369">
        <v>776</v>
      </c>
      <c r="R33" s="369">
        <v>69622</v>
      </c>
      <c r="S33" s="369">
        <v>6038</v>
      </c>
      <c r="T33" s="369">
        <v>20869</v>
      </c>
    </row>
    <row r="34" spans="1:20">
      <c r="A34" s="375">
        <v>17</v>
      </c>
      <c r="B34" s="376" t="s">
        <v>66</v>
      </c>
      <c r="C34" s="369">
        <v>66350</v>
      </c>
      <c r="D34" s="369">
        <v>45980</v>
      </c>
      <c r="E34" s="369">
        <v>77772</v>
      </c>
      <c r="F34" s="369">
        <v>34971</v>
      </c>
      <c r="G34" s="369">
        <v>2499</v>
      </c>
      <c r="H34" s="369">
        <v>17021</v>
      </c>
      <c r="I34" s="369">
        <v>7004</v>
      </c>
      <c r="J34" s="369">
        <v>232</v>
      </c>
      <c r="K34" s="369">
        <v>1318</v>
      </c>
      <c r="L34" s="369">
        <v>25222</v>
      </c>
      <c r="M34" s="369">
        <v>1770</v>
      </c>
      <c r="N34" s="369">
        <v>6235</v>
      </c>
      <c r="O34" s="369">
        <v>11168</v>
      </c>
      <c r="P34" s="369">
        <v>281</v>
      </c>
      <c r="Q34" s="369">
        <v>404</v>
      </c>
      <c r="R34" s="369">
        <v>144715</v>
      </c>
      <c r="S34" s="369">
        <v>50762</v>
      </c>
      <c r="T34" s="369">
        <v>102750</v>
      </c>
    </row>
    <row r="35" spans="1:20">
      <c r="A35" s="375">
        <v>18</v>
      </c>
      <c r="B35" s="368" t="s">
        <v>67</v>
      </c>
      <c r="C35" s="369">
        <v>1432</v>
      </c>
      <c r="D35" s="369">
        <v>28</v>
      </c>
      <c r="E35" s="369">
        <v>103</v>
      </c>
      <c r="F35" s="369">
        <v>15707</v>
      </c>
      <c r="G35" s="369">
        <v>18</v>
      </c>
      <c r="H35" s="369">
        <v>45</v>
      </c>
      <c r="I35" s="369">
        <v>955</v>
      </c>
      <c r="J35" s="369">
        <v>14</v>
      </c>
      <c r="K35" s="369">
        <v>26</v>
      </c>
      <c r="L35" s="369">
        <v>9404</v>
      </c>
      <c r="M35" s="369">
        <v>318</v>
      </c>
      <c r="N35" s="369">
        <v>801</v>
      </c>
      <c r="O35" s="369">
        <v>9189</v>
      </c>
      <c r="P35" s="369">
        <v>29</v>
      </c>
      <c r="Q35" s="369">
        <v>102</v>
      </c>
      <c r="R35" s="369">
        <v>36687</v>
      </c>
      <c r="S35" s="369">
        <v>407</v>
      </c>
      <c r="T35" s="369">
        <v>1077</v>
      </c>
    </row>
    <row r="36" spans="1:20">
      <c r="A36" s="375">
        <v>19</v>
      </c>
      <c r="B36" s="376" t="s">
        <v>68</v>
      </c>
      <c r="C36" s="369">
        <v>73162</v>
      </c>
      <c r="D36" s="369">
        <v>150400</v>
      </c>
      <c r="E36" s="369">
        <v>185070</v>
      </c>
      <c r="F36" s="369">
        <v>41528</v>
      </c>
      <c r="G36" s="369">
        <v>58092</v>
      </c>
      <c r="H36" s="369">
        <v>106506</v>
      </c>
      <c r="I36" s="369">
        <v>3692</v>
      </c>
      <c r="J36" s="369">
        <v>2907</v>
      </c>
      <c r="K36" s="369">
        <v>4706</v>
      </c>
      <c r="L36" s="369">
        <v>25430</v>
      </c>
      <c r="M36" s="369">
        <v>18732</v>
      </c>
      <c r="N36" s="369">
        <v>30227</v>
      </c>
      <c r="O36" s="369">
        <v>12706</v>
      </c>
      <c r="P36" s="369">
        <v>252</v>
      </c>
      <c r="Q36" s="369">
        <v>2651</v>
      </c>
      <c r="R36" s="369">
        <v>156518</v>
      </c>
      <c r="S36" s="369">
        <v>230383</v>
      </c>
      <c r="T36" s="369">
        <v>329160</v>
      </c>
    </row>
    <row r="37" spans="1:20">
      <c r="A37" s="375">
        <v>20</v>
      </c>
      <c r="B37" s="376" t="s">
        <v>69</v>
      </c>
      <c r="C37" s="369">
        <v>0</v>
      </c>
      <c r="D37" s="369">
        <v>5</v>
      </c>
      <c r="E37" s="369">
        <v>5</v>
      </c>
      <c r="F37" s="369">
        <v>4</v>
      </c>
      <c r="G37" s="369">
        <v>14</v>
      </c>
      <c r="H37" s="369">
        <v>87</v>
      </c>
      <c r="I37" s="369">
        <v>9</v>
      </c>
      <c r="J37" s="369">
        <v>4</v>
      </c>
      <c r="K37" s="369">
        <v>13</v>
      </c>
      <c r="L37" s="369">
        <v>40</v>
      </c>
      <c r="M37" s="369">
        <v>14</v>
      </c>
      <c r="N37" s="369">
        <v>20</v>
      </c>
      <c r="O37" s="369">
        <v>40</v>
      </c>
      <c r="P37" s="369">
        <v>68</v>
      </c>
      <c r="Q37" s="369">
        <v>143</v>
      </c>
      <c r="R37" s="369">
        <v>93</v>
      </c>
      <c r="S37" s="369">
        <v>105</v>
      </c>
      <c r="T37" s="369">
        <v>268</v>
      </c>
    </row>
    <row r="38" spans="1:20">
      <c r="A38" s="375"/>
      <c r="B38" s="374" t="s">
        <v>1479</v>
      </c>
      <c r="C38" s="372">
        <v>498459</v>
      </c>
      <c r="D38" s="372">
        <v>277589</v>
      </c>
      <c r="E38" s="372">
        <v>544759</v>
      </c>
      <c r="F38" s="372">
        <v>302101</v>
      </c>
      <c r="G38" s="372">
        <v>170187</v>
      </c>
      <c r="H38" s="372">
        <v>479311</v>
      </c>
      <c r="I38" s="372">
        <v>44855</v>
      </c>
      <c r="J38" s="372">
        <v>7171</v>
      </c>
      <c r="K38" s="372">
        <v>18262</v>
      </c>
      <c r="L38" s="372">
        <v>211196</v>
      </c>
      <c r="M38" s="372">
        <v>48293</v>
      </c>
      <c r="N38" s="372">
        <v>109253</v>
      </c>
      <c r="O38" s="372">
        <v>182907</v>
      </c>
      <c r="P38" s="372">
        <v>52061</v>
      </c>
      <c r="Q38" s="372">
        <v>136342</v>
      </c>
      <c r="R38" s="372">
        <v>1239518</v>
      </c>
      <c r="S38" s="372">
        <v>555301</v>
      </c>
      <c r="T38" s="372">
        <v>1287927</v>
      </c>
    </row>
    <row r="39" spans="1:20">
      <c r="A39" s="820"/>
      <c r="B39" s="820"/>
      <c r="C39" s="820"/>
      <c r="D39" s="820"/>
      <c r="E39" s="820"/>
      <c r="F39" s="820"/>
      <c r="G39" s="820"/>
      <c r="H39" s="820"/>
      <c r="I39" s="820"/>
      <c r="J39" s="820"/>
      <c r="K39" s="820"/>
      <c r="L39" s="820"/>
      <c r="M39" s="820"/>
      <c r="N39" s="820"/>
      <c r="O39" s="820"/>
      <c r="P39" s="820"/>
      <c r="Q39" s="820"/>
      <c r="R39" s="362"/>
      <c r="S39" s="362"/>
      <c r="T39" s="362"/>
    </row>
    <row r="40" spans="1:20">
      <c r="A40" s="816" t="s">
        <v>1576</v>
      </c>
      <c r="B40" s="816"/>
      <c r="C40" s="816"/>
      <c r="D40" s="816"/>
      <c r="E40" s="816"/>
      <c r="F40" s="816"/>
      <c r="G40" s="816"/>
      <c r="H40" s="816"/>
      <c r="I40" s="816"/>
      <c r="J40" s="816"/>
      <c r="K40" s="816"/>
      <c r="L40" s="816"/>
      <c r="M40" s="816"/>
      <c r="N40" s="816"/>
      <c r="O40" s="816"/>
      <c r="P40" s="816"/>
      <c r="Q40" s="816"/>
      <c r="R40" s="362"/>
      <c r="S40" s="362"/>
      <c r="T40" s="362"/>
    </row>
    <row r="41" spans="1:20">
      <c r="A41" s="816" t="s">
        <v>1577</v>
      </c>
      <c r="B41" s="816"/>
      <c r="C41" s="816"/>
      <c r="D41" s="816"/>
      <c r="E41" s="816"/>
      <c r="F41" s="816"/>
      <c r="G41" s="816"/>
      <c r="H41" s="816"/>
      <c r="I41" s="816"/>
      <c r="J41" s="816"/>
      <c r="K41" s="816"/>
      <c r="L41" s="816"/>
      <c r="M41" s="816"/>
      <c r="N41" s="816"/>
      <c r="O41" s="816"/>
      <c r="P41" s="816"/>
      <c r="Q41" s="816"/>
      <c r="R41" s="362"/>
      <c r="S41" s="362"/>
      <c r="T41" s="362"/>
    </row>
    <row r="42" spans="1:20">
      <c r="A42" s="806" t="s">
        <v>1585</v>
      </c>
      <c r="B42" s="807"/>
      <c r="C42" s="807"/>
      <c r="D42" s="807"/>
      <c r="E42" s="807"/>
      <c r="F42" s="807"/>
      <c r="G42" s="807"/>
      <c r="H42" s="807"/>
      <c r="I42" s="807"/>
      <c r="J42" s="807"/>
      <c r="K42" s="807"/>
      <c r="L42" s="807"/>
      <c r="M42" s="807"/>
      <c r="N42" s="807"/>
      <c r="O42" s="807"/>
      <c r="P42" s="807"/>
      <c r="Q42" s="807"/>
      <c r="R42" s="807"/>
      <c r="S42" s="807"/>
      <c r="T42" s="807"/>
    </row>
    <row r="43" spans="1:20">
      <c r="A43" s="377" t="s">
        <v>1579</v>
      </c>
      <c r="B43" s="378" t="s">
        <v>1517</v>
      </c>
      <c r="C43" s="808" t="s">
        <v>1555</v>
      </c>
      <c r="D43" s="809"/>
      <c r="E43" s="809"/>
      <c r="F43" s="809" t="s">
        <v>1556</v>
      </c>
      <c r="G43" s="809"/>
      <c r="H43" s="812"/>
      <c r="I43" s="814" t="s">
        <v>1557</v>
      </c>
      <c r="J43" s="814"/>
      <c r="K43" s="815"/>
      <c r="L43" s="814" t="s">
        <v>1558</v>
      </c>
      <c r="M43" s="814"/>
      <c r="N43" s="814"/>
      <c r="O43" s="814" t="s">
        <v>1559</v>
      </c>
      <c r="P43" s="814"/>
      <c r="Q43" s="814"/>
      <c r="R43" s="814" t="s">
        <v>1580</v>
      </c>
      <c r="S43" s="814"/>
      <c r="T43" s="814"/>
    </row>
    <row r="44" spans="1:20">
      <c r="A44" s="379"/>
      <c r="B44" s="380"/>
      <c r="C44" s="810"/>
      <c r="D44" s="811"/>
      <c r="E44" s="811"/>
      <c r="F44" s="811"/>
      <c r="G44" s="811"/>
      <c r="H44" s="813"/>
      <c r="I44" s="815"/>
      <c r="J44" s="815"/>
      <c r="K44" s="815"/>
      <c r="L44" s="814"/>
      <c r="M44" s="814"/>
      <c r="N44" s="814"/>
      <c r="O44" s="814"/>
      <c r="P44" s="814"/>
      <c r="Q44" s="814"/>
      <c r="R44" s="814"/>
      <c r="S44" s="814"/>
      <c r="T44" s="814"/>
    </row>
    <row r="45" spans="1:20">
      <c r="A45" s="379"/>
      <c r="B45" s="380"/>
      <c r="C45" s="378" t="s">
        <v>1581</v>
      </c>
      <c r="D45" s="804" t="s">
        <v>1582</v>
      </c>
      <c r="E45" s="805"/>
      <c r="F45" s="378" t="s">
        <v>1581</v>
      </c>
      <c r="G45" s="804" t="s">
        <v>1582</v>
      </c>
      <c r="H45" s="805"/>
      <c r="I45" s="378" t="s">
        <v>1581</v>
      </c>
      <c r="J45" s="804" t="s">
        <v>1582</v>
      </c>
      <c r="K45" s="805"/>
      <c r="L45" s="378" t="s">
        <v>1581</v>
      </c>
      <c r="M45" s="804" t="s">
        <v>1582</v>
      </c>
      <c r="N45" s="805"/>
      <c r="O45" s="378" t="s">
        <v>1581</v>
      </c>
      <c r="P45" s="804" t="s">
        <v>1582</v>
      </c>
      <c r="Q45" s="805"/>
      <c r="R45" s="378" t="s">
        <v>1581</v>
      </c>
      <c r="S45" s="804" t="s">
        <v>1582</v>
      </c>
      <c r="T45" s="805"/>
    </row>
    <row r="46" spans="1:20" ht="81">
      <c r="A46" s="381"/>
      <c r="B46" s="382"/>
      <c r="C46" s="382"/>
      <c r="D46" s="363" t="s">
        <v>1583</v>
      </c>
      <c r="E46" s="363" t="s">
        <v>1584</v>
      </c>
      <c r="F46" s="382"/>
      <c r="G46" s="363" t="s">
        <v>1583</v>
      </c>
      <c r="H46" s="363" t="s">
        <v>1584</v>
      </c>
      <c r="I46" s="382"/>
      <c r="J46" s="363" t="s">
        <v>1583</v>
      </c>
      <c r="K46" s="363" t="s">
        <v>1584</v>
      </c>
      <c r="L46" s="382"/>
      <c r="M46" s="363" t="s">
        <v>1583</v>
      </c>
      <c r="N46" s="363" t="s">
        <v>1584</v>
      </c>
      <c r="O46" s="382"/>
      <c r="P46" s="363" t="s">
        <v>1583</v>
      </c>
      <c r="Q46" s="363" t="s">
        <v>1584</v>
      </c>
      <c r="R46" s="382"/>
      <c r="S46" s="363" t="s">
        <v>1583</v>
      </c>
      <c r="T46" s="363" t="s">
        <v>1584</v>
      </c>
    </row>
    <row r="47" spans="1:20">
      <c r="A47" s="373" t="s">
        <v>1480</v>
      </c>
      <c r="B47" s="374" t="s">
        <v>1481</v>
      </c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</row>
    <row r="48" spans="1:20">
      <c r="A48" s="384">
        <v>1</v>
      </c>
      <c r="B48" s="368" t="s">
        <v>70</v>
      </c>
      <c r="C48" s="369">
        <v>146220</v>
      </c>
      <c r="D48" s="369">
        <v>48106</v>
      </c>
      <c r="E48" s="369">
        <v>159084</v>
      </c>
      <c r="F48" s="369">
        <v>47731</v>
      </c>
      <c r="G48" s="369">
        <v>28835</v>
      </c>
      <c r="H48" s="369">
        <v>81691</v>
      </c>
      <c r="I48" s="369">
        <v>8923</v>
      </c>
      <c r="J48" s="369">
        <v>412</v>
      </c>
      <c r="K48" s="369">
        <v>2022</v>
      </c>
      <c r="L48" s="369">
        <v>34814</v>
      </c>
      <c r="M48" s="369">
        <v>5402</v>
      </c>
      <c r="N48" s="369">
        <v>15739</v>
      </c>
      <c r="O48" s="369">
        <v>53775</v>
      </c>
      <c r="P48" s="369">
        <v>772</v>
      </c>
      <c r="Q48" s="369">
        <v>2728</v>
      </c>
      <c r="R48" s="369">
        <v>291463</v>
      </c>
      <c r="S48" s="369">
        <v>83527</v>
      </c>
      <c r="T48" s="369">
        <v>261264</v>
      </c>
    </row>
    <row r="49" spans="1:20">
      <c r="A49" s="384">
        <v>2</v>
      </c>
      <c r="B49" s="368" t="s">
        <v>163</v>
      </c>
      <c r="C49" s="369">
        <v>33230</v>
      </c>
      <c r="D49" s="369">
        <v>4803</v>
      </c>
      <c r="E49" s="369">
        <v>25424</v>
      </c>
      <c r="F49" s="369">
        <v>22776</v>
      </c>
      <c r="G49" s="369">
        <v>21555</v>
      </c>
      <c r="H49" s="369">
        <v>130793</v>
      </c>
      <c r="I49" s="369">
        <v>2407</v>
      </c>
      <c r="J49" s="369">
        <v>0</v>
      </c>
      <c r="K49" s="369">
        <v>173</v>
      </c>
      <c r="L49" s="369">
        <v>28366</v>
      </c>
      <c r="M49" s="369">
        <v>15810</v>
      </c>
      <c r="N49" s="369">
        <v>40825</v>
      </c>
      <c r="O49" s="369">
        <v>16711</v>
      </c>
      <c r="P49" s="369">
        <v>15773</v>
      </c>
      <c r="Q49" s="369">
        <v>31904</v>
      </c>
      <c r="R49" s="369">
        <v>103490</v>
      </c>
      <c r="S49" s="369">
        <v>57941</v>
      </c>
      <c r="T49" s="369">
        <v>229119</v>
      </c>
    </row>
    <row r="50" spans="1:20">
      <c r="A50" s="384">
        <v>3</v>
      </c>
      <c r="B50" s="368" t="s">
        <v>72</v>
      </c>
      <c r="C50" s="369">
        <v>11816</v>
      </c>
      <c r="D50" s="369">
        <v>1356</v>
      </c>
      <c r="E50" s="369">
        <v>2786</v>
      </c>
      <c r="F50" s="369">
        <v>4674</v>
      </c>
      <c r="G50" s="369">
        <v>568</v>
      </c>
      <c r="H50" s="369">
        <v>3501</v>
      </c>
      <c r="I50" s="369">
        <v>1066</v>
      </c>
      <c r="J50" s="369">
        <v>1</v>
      </c>
      <c r="K50" s="369">
        <v>1</v>
      </c>
      <c r="L50" s="369">
        <v>1982</v>
      </c>
      <c r="M50" s="369">
        <v>0</v>
      </c>
      <c r="N50" s="369">
        <v>142</v>
      </c>
      <c r="O50" s="369">
        <v>2251</v>
      </c>
      <c r="P50" s="369">
        <v>936</v>
      </c>
      <c r="Q50" s="369">
        <v>2141</v>
      </c>
      <c r="R50" s="369">
        <v>21789</v>
      </c>
      <c r="S50" s="369">
        <v>2861</v>
      </c>
      <c r="T50" s="369">
        <v>8571</v>
      </c>
    </row>
    <row r="51" spans="1:20">
      <c r="A51" s="384">
        <v>4</v>
      </c>
      <c r="B51" s="368" t="s">
        <v>73</v>
      </c>
      <c r="C51" s="369">
        <v>3523</v>
      </c>
      <c r="D51" s="369">
        <v>851</v>
      </c>
      <c r="E51" s="369">
        <v>3411</v>
      </c>
      <c r="F51" s="369">
        <v>4030</v>
      </c>
      <c r="G51" s="369">
        <v>3610</v>
      </c>
      <c r="H51" s="369">
        <v>5472</v>
      </c>
      <c r="I51" s="369">
        <v>332</v>
      </c>
      <c r="J51" s="369">
        <v>3</v>
      </c>
      <c r="K51" s="369">
        <v>13</v>
      </c>
      <c r="L51" s="369">
        <v>5651</v>
      </c>
      <c r="M51" s="369">
        <v>390</v>
      </c>
      <c r="N51" s="369">
        <v>965</v>
      </c>
      <c r="O51" s="369">
        <v>1856</v>
      </c>
      <c r="P51" s="369">
        <v>0</v>
      </c>
      <c r="Q51" s="369">
        <v>20</v>
      </c>
      <c r="R51" s="369">
        <v>15392</v>
      </c>
      <c r="S51" s="369">
        <v>4854</v>
      </c>
      <c r="T51" s="369">
        <v>9881</v>
      </c>
    </row>
    <row r="52" spans="1:20">
      <c r="A52" s="384">
        <v>5</v>
      </c>
      <c r="B52" s="368" t="s">
        <v>74</v>
      </c>
      <c r="C52" s="369">
        <v>5157</v>
      </c>
      <c r="D52" s="369">
        <v>898</v>
      </c>
      <c r="E52" s="369">
        <v>2057</v>
      </c>
      <c r="F52" s="369">
        <v>2860</v>
      </c>
      <c r="G52" s="369">
        <v>211</v>
      </c>
      <c r="H52" s="369">
        <v>556</v>
      </c>
      <c r="I52" s="369">
        <v>444</v>
      </c>
      <c r="J52" s="369">
        <v>0</v>
      </c>
      <c r="K52" s="369">
        <v>14</v>
      </c>
      <c r="L52" s="369">
        <v>2299</v>
      </c>
      <c r="M52" s="369">
        <v>93</v>
      </c>
      <c r="N52" s="369">
        <v>315</v>
      </c>
      <c r="O52" s="369">
        <v>1489</v>
      </c>
      <c r="P52" s="369">
        <v>6000</v>
      </c>
      <c r="Q52" s="369">
        <v>6000</v>
      </c>
      <c r="R52" s="369">
        <v>12249</v>
      </c>
      <c r="S52" s="369">
        <v>7202</v>
      </c>
      <c r="T52" s="369">
        <v>8942</v>
      </c>
    </row>
    <row r="53" spans="1:20">
      <c r="A53" s="384">
        <v>6</v>
      </c>
      <c r="B53" s="368" t="s">
        <v>75</v>
      </c>
      <c r="C53" s="369">
        <v>34628</v>
      </c>
      <c r="D53" s="369">
        <v>9144</v>
      </c>
      <c r="E53" s="369">
        <v>27173</v>
      </c>
      <c r="F53" s="369">
        <v>9965</v>
      </c>
      <c r="G53" s="369">
        <v>18166</v>
      </c>
      <c r="H53" s="369">
        <v>67776</v>
      </c>
      <c r="I53" s="369">
        <v>1618</v>
      </c>
      <c r="J53" s="369">
        <v>27</v>
      </c>
      <c r="K53" s="369">
        <v>3684</v>
      </c>
      <c r="L53" s="369">
        <v>8721</v>
      </c>
      <c r="M53" s="369">
        <v>380</v>
      </c>
      <c r="N53" s="369">
        <v>1362</v>
      </c>
      <c r="O53" s="369">
        <v>7071</v>
      </c>
      <c r="P53" s="369">
        <v>2</v>
      </c>
      <c r="Q53" s="369">
        <v>6502</v>
      </c>
      <c r="R53" s="369">
        <v>62003</v>
      </c>
      <c r="S53" s="369">
        <v>27719</v>
      </c>
      <c r="T53" s="369">
        <v>106497</v>
      </c>
    </row>
    <row r="54" spans="1:20">
      <c r="A54" s="384">
        <v>7</v>
      </c>
      <c r="B54" s="368" t="s">
        <v>76</v>
      </c>
      <c r="C54" s="369">
        <v>5274</v>
      </c>
      <c r="D54" s="369">
        <v>8019</v>
      </c>
      <c r="E54" s="369">
        <v>8019</v>
      </c>
      <c r="F54" s="369">
        <v>3782</v>
      </c>
      <c r="G54" s="369">
        <v>1641</v>
      </c>
      <c r="H54" s="369">
        <v>1641</v>
      </c>
      <c r="I54" s="369">
        <v>470</v>
      </c>
      <c r="J54" s="369">
        <v>25</v>
      </c>
      <c r="K54" s="369">
        <v>25</v>
      </c>
      <c r="L54" s="369">
        <v>5585</v>
      </c>
      <c r="M54" s="369">
        <v>194</v>
      </c>
      <c r="N54" s="369">
        <v>194</v>
      </c>
      <c r="O54" s="369">
        <v>1865</v>
      </c>
      <c r="P54" s="369">
        <v>3635</v>
      </c>
      <c r="Q54" s="369">
        <v>3635</v>
      </c>
      <c r="R54" s="369">
        <v>16976</v>
      </c>
      <c r="S54" s="369">
        <v>13514</v>
      </c>
      <c r="T54" s="369">
        <v>13514</v>
      </c>
    </row>
    <row r="55" spans="1:20">
      <c r="A55" s="384">
        <v>8</v>
      </c>
      <c r="B55" s="368" t="s">
        <v>77</v>
      </c>
      <c r="C55" s="369">
        <v>13360</v>
      </c>
      <c r="D55" s="369">
        <v>5622</v>
      </c>
      <c r="E55" s="369">
        <v>20734</v>
      </c>
      <c r="F55" s="369">
        <v>6576</v>
      </c>
      <c r="G55" s="369">
        <v>424</v>
      </c>
      <c r="H55" s="369">
        <v>1434</v>
      </c>
      <c r="I55" s="369">
        <v>1505</v>
      </c>
      <c r="J55" s="369">
        <v>8</v>
      </c>
      <c r="K55" s="369">
        <v>18</v>
      </c>
      <c r="L55" s="369">
        <v>4303</v>
      </c>
      <c r="M55" s="369">
        <v>249</v>
      </c>
      <c r="N55" s="369">
        <v>359</v>
      </c>
      <c r="O55" s="369">
        <v>15230</v>
      </c>
      <c r="P55" s="369">
        <v>259</v>
      </c>
      <c r="Q55" s="369">
        <v>652</v>
      </c>
      <c r="R55" s="369">
        <v>40974</v>
      </c>
      <c r="S55" s="369">
        <v>6562</v>
      </c>
      <c r="T55" s="369">
        <v>23197</v>
      </c>
    </row>
    <row r="56" spans="1:20">
      <c r="A56" s="384">
        <v>9</v>
      </c>
      <c r="B56" s="368" t="s">
        <v>78</v>
      </c>
      <c r="C56" s="369">
        <v>3723</v>
      </c>
      <c r="D56" s="369">
        <v>684</v>
      </c>
      <c r="E56" s="369">
        <v>2039</v>
      </c>
      <c r="F56" s="369">
        <v>4284</v>
      </c>
      <c r="G56" s="369">
        <v>1222</v>
      </c>
      <c r="H56" s="369">
        <v>2308</v>
      </c>
      <c r="I56" s="369">
        <v>265</v>
      </c>
      <c r="J56" s="369">
        <v>2</v>
      </c>
      <c r="K56" s="369">
        <v>8</v>
      </c>
      <c r="L56" s="369">
        <v>768</v>
      </c>
      <c r="M56" s="369">
        <v>16</v>
      </c>
      <c r="N56" s="369">
        <v>120</v>
      </c>
      <c r="O56" s="369">
        <v>3470</v>
      </c>
      <c r="P56" s="369">
        <v>846</v>
      </c>
      <c r="Q56" s="369">
        <v>899</v>
      </c>
      <c r="R56" s="369">
        <v>12510</v>
      </c>
      <c r="S56" s="369">
        <v>2770</v>
      </c>
      <c r="T56" s="369">
        <v>5374</v>
      </c>
    </row>
    <row r="57" spans="1:20">
      <c r="A57" s="384">
        <v>10</v>
      </c>
      <c r="B57" s="368" t="s">
        <v>79</v>
      </c>
      <c r="C57" s="369">
        <v>4655</v>
      </c>
      <c r="D57" s="369">
        <v>21287</v>
      </c>
      <c r="E57" s="369">
        <v>48341</v>
      </c>
      <c r="F57" s="369">
        <v>13262</v>
      </c>
      <c r="G57" s="369">
        <v>5322</v>
      </c>
      <c r="H57" s="369">
        <v>19968</v>
      </c>
      <c r="I57" s="369">
        <v>26</v>
      </c>
      <c r="J57" s="369">
        <v>18</v>
      </c>
      <c r="K57" s="369">
        <v>108</v>
      </c>
      <c r="L57" s="369">
        <v>61</v>
      </c>
      <c r="M57" s="369">
        <v>144</v>
      </c>
      <c r="N57" s="369">
        <v>638</v>
      </c>
      <c r="O57" s="369">
        <v>5297</v>
      </c>
      <c r="P57" s="369">
        <v>7019</v>
      </c>
      <c r="Q57" s="369">
        <v>18862</v>
      </c>
      <c r="R57" s="369">
        <v>23301</v>
      </c>
      <c r="S57" s="369">
        <v>33790</v>
      </c>
      <c r="T57" s="369">
        <v>87917</v>
      </c>
    </row>
    <row r="58" spans="1:20">
      <c r="A58" s="384">
        <v>11</v>
      </c>
      <c r="B58" s="368" t="s">
        <v>80</v>
      </c>
      <c r="C58" s="369">
        <v>14486</v>
      </c>
      <c r="D58" s="369">
        <v>2791</v>
      </c>
      <c r="E58" s="369">
        <v>4938</v>
      </c>
      <c r="F58" s="369">
        <v>13843</v>
      </c>
      <c r="G58" s="369">
        <v>3980</v>
      </c>
      <c r="H58" s="369">
        <v>8161</v>
      </c>
      <c r="I58" s="369">
        <v>1334</v>
      </c>
      <c r="J58" s="369">
        <v>1622</v>
      </c>
      <c r="K58" s="369">
        <v>1902</v>
      </c>
      <c r="L58" s="369">
        <v>6660</v>
      </c>
      <c r="M58" s="369">
        <v>269</v>
      </c>
      <c r="N58" s="369">
        <v>1149</v>
      </c>
      <c r="O58" s="369">
        <v>3876</v>
      </c>
      <c r="P58" s="369">
        <v>8642</v>
      </c>
      <c r="Q58" s="369">
        <v>25096</v>
      </c>
      <c r="R58" s="369">
        <v>40199</v>
      </c>
      <c r="S58" s="369">
        <v>17304</v>
      </c>
      <c r="T58" s="369">
        <v>41246</v>
      </c>
    </row>
    <row r="59" spans="1:20">
      <c r="A59" s="384">
        <v>12</v>
      </c>
      <c r="B59" s="368" t="s">
        <v>81</v>
      </c>
      <c r="C59" s="369">
        <v>1547</v>
      </c>
      <c r="D59" s="369">
        <v>699</v>
      </c>
      <c r="E59" s="369">
        <v>935</v>
      </c>
      <c r="F59" s="369">
        <v>3931</v>
      </c>
      <c r="G59" s="369">
        <v>4311</v>
      </c>
      <c r="H59" s="369">
        <v>6856</v>
      </c>
      <c r="I59" s="369">
        <v>613</v>
      </c>
      <c r="J59" s="369">
        <v>3</v>
      </c>
      <c r="K59" s="369">
        <v>8</v>
      </c>
      <c r="L59" s="369">
        <v>3271</v>
      </c>
      <c r="M59" s="369">
        <v>238</v>
      </c>
      <c r="N59" s="369">
        <v>553</v>
      </c>
      <c r="O59" s="369">
        <v>2361</v>
      </c>
      <c r="P59" s="369">
        <v>241</v>
      </c>
      <c r="Q59" s="369">
        <v>254</v>
      </c>
      <c r="R59" s="369">
        <v>11723</v>
      </c>
      <c r="S59" s="369">
        <v>5492</v>
      </c>
      <c r="T59" s="369">
        <v>8606</v>
      </c>
    </row>
    <row r="60" spans="1:20">
      <c r="A60" s="384">
        <v>13</v>
      </c>
      <c r="B60" s="368" t="s">
        <v>82</v>
      </c>
      <c r="C60" s="369">
        <v>586</v>
      </c>
      <c r="D60" s="369">
        <v>28798</v>
      </c>
      <c r="E60" s="369">
        <v>69033</v>
      </c>
      <c r="F60" s="369">
        <v>3293</v>
      </c>
      <c r="G60" s="369">
        <v>10345</v>
      </c>
      <c r="H60" s="369">
        <v>29939</v>
      </c>
      <c r="I60" s="369">
        <v>246</v>
      </c>
      <c r="J60" s="369">
        <v>0</v>
      </c>
      <c r="K60" s="369">
        <v>0</v>
      </c>
      <c r="L60" s="369">
        <v>2109</v>
      </c>
      <c r="M60" s="369">
        <v>0</v>
      </c>
      <c r="N60" s="369">
        <v>0</v>
      </c>
      <c r="O60" s="369">
        <v>756</v>
      </c>
      <c r="P60" s="369">
        <v>0</v>
      </c>
      <c r="Q60" s="369">
        <v>0</v>
      </c>
      <c r="R60" s="369">
        <v>6990</v>
      </c>
      <c r="S60" s="369">
        <v>39143</v>
      </c>
      <c r="T60" s="369">
        <v>98972</v>
      </c>
    </row>
    <row r="61" spans="1:20">
      <c r="A61" s="384">
        <v>14</v>
      </c>
      <c r="B61" s="376" t="s">
        <v>83</v>
      </c>
      <c r="C61" s="369">
        <v>30412</v>
      </c>
      <c r="D61" s="369">
        <v>54275</v>
      </c>
      <c r="E61" s="369">
        <v>126820</v>
      </c>
      <c r="F61" s="369">
        <v>14003</v>
      </c>
      <c r="G61" s="369">
        <v>46738</v>
      </c>
      <c r="H61" s="369">
        <v>132123</v>
      </c>
      <c r="I61" s="369">
        <v>1534</v>
      </c>
      <c r="J61" s="369">
        <v>5</v>
      </c>
      <c r="K61" s="369">
        <v>28</v>
      </c>
      <c r="L61" s="369">
        <v>7868</v>
      </c>
      <c r="M61" s="369">
        <v>2299</v>
      </c>
      <c r="N61" s="369">
        <v>5529</v>
      </c>
      <c r="O61" s="369">
        <v>7482</v>
      </c>
      <c r="P61" s="369">
        <v>26810</v>
      </c>
      <c r="Q61" s="369">
        <v>29275</v>
      </c>
      <c r="R61" s="369">
        <v>61299</v>
      </c>
      <c r="S61" s="369">
        <v>130127</v>
      </c>
      <c r="T61" s="369">
        <v>293775</v>
      </c>
    </row>
    <row r="62" spans="1:20">
      <c r="A62" s="384">
        <v>15</v>
      </c>
      <c r="B62" s="376" t="s">
        <v>84</v>
      </c>
      <c r="C62" s="369">
        <v>67269</v>
      </c>
      <c r="D62" s="369">
        <v>0</v>
      </c>
      <c r="E62" s="369">
        <v>1572</v>
      </c>
      <c r="F62" s="369">
        <v>112628</v>
      </c>
      <c r="G62" s="369">
        <v>12542</v>
      </c>
      <c r="H62" s="369">
        <v>30693</v>
      </c>
      <c r="I62" s="369">
        <v>2572</v>
      </c>
      <c r="J62" s="369">
        <v>8</v>
      </c>
      <c r="K62" s="369">
        <v>46</v>
      </c>
      <c r="L62" s="369">
        <v>15330</v>
      </c>
      <c r="M62" s="369">
        <v>5942</v>
      </c>
      <c r="N62" s="369">
        <v>6942</v>
      </c>
      <c r="O62" s="369">
        <v>10608</v>
      </c>
      <c r="P62" s="369">
        <v>1</v>
      </c>
      <c r="Q62" s="369">
        <v>25226</v>
      </c>
      <c r="R62" s="369">
        <v>208407</v>
      </c>
      <c r="S62" s="369">
        <v>18493</v>
      </c>
      <c r="T62" s="369">
        <v>64479</v>
      </c>
    </row>
    <row r="63" spans="1:20">
      <c r="A63" s="384">
        <v>16</v>
      </c>
      <c r="B63" s="376" t="s">
        <v>85</v>
      </c>
      <c r="C63" s="369">
        <v>110598</v>
      </c>
      <c r="D63" s="369">
        <v>170307</v>
      </c>
      <c r="E63" s="369">
        <v>241672</v>
      </c>
      <c r="F63" s="369">
        <v>65712</v>
      </c>
      <c r="G63" s="369">
        <v>11761</v>
      </c>
      <c r="H63" s="369">
        <v>157220</v>
      </c>
      <c r="I63" s="369">
        <v>12636</v>
      </c>
      <c r="J63" s="369">
        <v>0</v>
      </c>
      <c r="K63" s="369">
        <v>0</v>
      </c>
      <c r="L63" s="369">
        <v>129172</v>
      </c>
      <c r="M63" s="369">
        <v>0</v>
      </c>
      <c r="N63" s="369">
        <v>2588</v>
      </c>
      <c r="O63" s="369">
        <v>17735</v>
      </c>
      <c r="P63" s="369">
        <v>86238</v>
      </c>
      <c r="Q63" s="369">
        <v>94180</v>
      </c>
      <c r="R63" s="369">
        <v>335853</v>
      </c>
      <c r="S63" s="369">
        <v>268306</v>
      </c>
      <c r="T63" s="369">
        <v>495660</v>
      </c>
    </row>
    <row r="64" spans="1:20">
      <c r="A64" s="384">
        <v>17</v>
      </c>
      <c r="B64" s="376" t="s">
        <v>1487</v>
      </c>
      <c r="C64" s="369">
        <v>14175</v>
      </c>
      <c r="D64" s="369">
        <v>12293</v>
      </c>
      <c r="E64" s="369">
        <v>567005</v>
      </c>
      <c r="F64" s="369">
        <v>12886</v>
      </c>
      <c r="G64" s="369">
        <v>5087</v>
      </c>
      <c r="H64" s="369">
        <v>363952</v>
      </c>
      <c r="I64" s="369">
        <v>804</v>
      </c>
      <c r="J64" s="369">
        <v>0</v>
      </c>
      <c r="K64" s="369">
        <v>0</v>
      </c>
      <c r="L64" s="369">
        <v>7965</v>
      </c>
      <c r="M64" s="369">
        <v>159</v>
      </c>
      <c r="N64" s="369">
        <v>2378</v>
      </c>
      <c r="O64" s="369">
        <v>3337</v>
      </c>
      <c r="P64" s="369">
        <v>1699</v>
      </c>
      <c r="Q64" s="369">
        <v>156612</v>
      </c>
      <c r="R64" s="369">
        <v>39167</v>
      </c>
      <c r="S64" s="369">
        <v>19238</v>
      </c>
      <c r="T64" s="369">
        <v>1089947</v>
      </c>
    </row>
    <row r="65" spans="1:21" ht="27" customHeight="1">
      <c r="A65" s="373"/>
      <c r="B65" s="374" t="s">
        <v>1488</v>
      </c>
      <c r="C65" s="372">
        <v>500659</v>
      </c>
      <c r="D65" s="372">
        <v>369933</v>
      </c>
      <c r="E65" s="372">
        <v>1311043</v>
      </c>
      <c r="F65" s="372">
        <v>346236</v>
      </c>
      <c r="G65" s="372">
        <v>176318</v>
      </c>
      <c r="H65" s="372">
        <v>1044084</v>
      </c>
      <c r="I65" s="372">
        <v>36795</v>
      </c>
      <c r="J65" s="372">
        <v>2134</v>
      </c>
      <c r="K65" s="372">
        <v>8050</v>
      </c>
      <c r="L65" s="372">
        <v>264925</v>
      </c>
      <c r="M65" s="372">
        <v>31585</v>
      </c>
      <c r="N65" s="372">
        <v>79798</v>
      </c>
      <c r="O65" s="372">
        <v>155170</v>
      </c>
      <c r="P65" s="372">
        <v>158873</v>
      </c>
      <c r="Q65" s="372">
        <v>403986</v>
      </c>
      <c r="R65" s="372">
        <v>1303785</v>
      </c>
      <c r="S65" s="369">
        <v>738843</v>
      </c>
      <c r="T65" s="369">
        <v>2846961</v>
      </c>
    </row>
    <row r="66" spans="1:21" ht="27" customHeight="1">
      <c r="A66" s="373" t="s">
        <v>1542</v>
      </c>
      <c r="B66" s="374" t="s">
        <v>1489</v>
      </c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</row>
    <row r="67" spans="1:21" ht="27" customHeight="1">
      <c r="A67" s="375">
        <v>1</v>
      </c>
      <c r="B67" s="385" t="s">
        <v>223</v>
      </c>
      <c r="C67" s="369">
        <v>176539</v>
      </c>
      <c r="D67" s="369">
        <v>37964</v>
      </c>
      <c r="E67" s="369">
        <v>137840</v>
      </c>
      <c r="F67" s="369">
        <v>14992</v>
      </c>
      <c r="G67" s="369">
        <v>26084</v>
      </c>
      <c r="H67" s="369">
        <v>70904</v>
      </c>
      <c r="I67" s="369">
        <v>6055</v>
      </c>
      <c r="J67" s="369">
        <v>296</v>
      </c>
      <c r="K67" s="369">
        <v>1270</v>
      </c>
      <c r="L67" s="369">
        <v>15575</v>
      </c>
      <c r="M67" s="369">
        <v>5533</v>
      </c>
      <c r="N67" s="369">
        <v>17223</v>
      </c>
      <c r="O67" s="369">
        <v>30940</v>
      </c>
      <c r="P67" s="369">
        <v>995</v>
      </c>
      <c r="Q67" s="369">
        <v>2640</v>
      </c>
      <c r="R67" s="369">
        <v>244101</v>
      </c>
      <c r="S67" s="369">
        <v>70872</v>
      </c>
      <c r="T67" s="369">
        <v>229877</v>
      </c>
    </row>
    <row r="68" spans="1:21" ht="27" customHeight="1">
      <c r="A68" s="384">
        <v>2</v>
      </c>
      <c r="B68" s="386" t="s">
        <v>1491</v>
      </c>
      <c r="C68" s="369">
        <v>437436</v>
      </c>
      <c r="D68" s="369">
        <v>50829</v>
      </c>
      <c r="E68" s="369">
        <v>236548</v>
      </c>
      <c r="F68" s="369">
        <v>37756</v>
      </c>
      <c r="G68" s="369">
        <v>16168</v>
      </c>
      <c r="H68" s="369">
        <v>44378</v>
      </c>
      <c r="I68" s="369">
        <v>6211</v>
      </c>
      <c r="J68" s="369">
        <v>575</v>
      </c>
      <c r="K68" s="369">
        <v>1432</v>
      </c>
      <c r="L68" s="369">
        <v>28152</v>
      </c>
      <c r="M68" s="369">
        <v>2756</v>
      </c>
      <c r="N68" s="369">
        <v>4279</v>
      </c>
      <c r="O68" s="369">
        <v>65014</v>
      </c>
      <c r="P68" s="369">
        <v>20129</v>
      </c>
      <c r="Q68" s="369">
        <v>55154</v>
      </c>
      <c r="R68" s="369">
        <v>574569</v>
      </c>
      <c r="S68" s="369">
        <v>90457</v>
      </c>
      <c r="T68" s="369">
        <v>341791</v>
      </c>
    </row>
    <row r="69" spans="1:21" ht="27" customHeight="1">
      <c r="A69" s="384">
        <v>3</v>
      </c>
      <c r="B69" s="386" t="s">
        <v>1545</v>
      </c>
      <c r="C69" s="369">
        <v>519455</v>
      </c>
      <c r="D69" s="369">
        <v>67577</v>
      </c>
      <c r="E69" s="369">
        <v>289402</v>
      </c>
      <c r="F69" s="369">
        <v>49875</v>
      </c>
      <c r="G69" s="369">
        <v>11251</v>
      </c>
      <c r="H69" s="369">
        <v>28829</v>
      </c>
      <c r="I69" s="369">
        <v>10784</v>
      </c>
      <c r="J69" s="369">
        <v>597</v>
      </c>
      <c r="K69" s="369">
        <v>2506</v>
      </c>
      <c r="L69" s="369">
        <v>15027</v>
      </c>
      <c r="M69" s="369">
        <v>3031</v>
      </c>
      <c r="N69" s="369">
        <v>8218</v>
      </c>
      <c r="O69" s="369">
        <v>94765</v>
      </c>
      <c r="P69" s="369">
        <v>4075</v>
      </c>
      <c r="Q69" s="369">
        <v>13777</v>
      </c>
      <c r="R69" s="369">
        <v>689906</v>
      </c>
      <c r="S69" s="369">
        <v>86531</v>
      </c>
      <c r="T69" s="369">
        <v>342732</v>
      </c>
    </row>
    <row r="70" spans="1:21" ht="27" customHeight="1">
      <c r="A70" s="373"/>
      <c r="B70" s="374" t="s">
        <v>1492</v>
      </c>
      <c r="C70" s="372">
        <v>1133430</v>
      </c>
      <c r="D70" s="372">
        <v>156370</v>
      </c>
      <c r="E70" s="372">
        <v>663790</v>
      </c>
      <c r="F70" s="372">
        <v>102623</v>
      </c>
      <c r="G70" s="372">
        <v>53503</v>
      </c>
      <c r="H70" s="372">
        <v>144111</v>
      </c>
      <c r="I70" s="372">
        <v>23050</v>
      </c>
      <c r="J70" s="372">
        <v>1468</v>
      </c>
      <c r="K70" s="372">
        <v>5208</v>
      </c>
      <c r="L70" s="372">
        <v>58754</v>
      </c>
      <c r="M70" s="372">
        <v>11320</v>
      </c>
      <c r="N70" s="372">
        <v>29720</v>
      </c>
      <c r="O70" s="372">
        <v>190719</v>
      </c>
      <c r="P70" s="372">
        <v>25199</v>
      </c>
      <c r="Q70" s="372">
        <v>71571</v>
      </c>
      <c r="R70" s="372">
        <v>1508576</v>
      </c>
      <c r="S70" s="372">
        <v>247860</v>
      </c>
      <c r="T70" s="372">
        <v>914400</v>
      </c>
    </row>
    <row r="71" spans="1:21" ht="27" customHeight="1">
      <c r="A71" s="374" t="s">
        <v>1546</v>
      </c>
      <c r="B71" s="387"/>
      <c r="C71" s="372">
        <v>3911084</v>
      </c>
      <c r="D71" s="372">
        <v>1534957</v>
      </c>
      <c r="E71" s="372">
        <v>4435957</v>
      </c>
      <c r="F71" s="372">
        <v>1561665</v>
      </c>
      <c r="G71" s="372">
        <v>689615</v>
      </c>
      <c r="H71" s="372">
        <v>2520647</v>
      </c>
      <c r="I71" s="372">
        <v>266340</v>
      </c>
      <c r="J71" s="372">
        <v>32052</v>
      </c>
      <c r="K71" s="372">
        <v>98686</v>
      </c>
      <c r="L71" s="372">
        <v>1353049</v>
      </c>
      <c r="M71" s="372">
        <v>258811</v>
      </c>
      <c r="N71" s="372">
        <v>451084</v>
      </c>
      <c r="O71" s="372">
        <v>1092941</v>
      </c>
      <c r="P71" s="372">
        <v>226624</v>
      </c>
      <c r="Q71" s="372">
        <v>586055</v>
      </c>
      <c r="R71" s="372">
        <v>8185079</v>
      </c>
      <c r="S71" s="372">
        <v>2742059</v>
      </c>
      <c r="T71" s="372">
        <v>8092429</v>
      </c>
      <c r="U71" s="388"/>
    </row>
    <row r="72" spans="1:21" ht="27" customHeight="1">
      <c r="A72" s="374" t="s">
        <v>1493</v>
      </c>
      <c r="B72" s="374"/>
      <c r="C72" s="372">
        <v>5044514</v>
      </c>
      <c r="D72" s="372">
        <v>1691327</v>
      </c>
      <c r="E72" s="372">
        <v>5099747</v>
      </c>
      <c r="F72" s="372">
        <v>1664288</v>
      </c>
      <c r="G72" s="372">
        <v>743118</v>
      </c>
      <c r="H72" s="372">
        <v>2664758</v>
      </c>
      <c r="I72" s="372">
        <v>289390</v>
      </c>
      <c r="J72" s="372">
        <v>33520</v>
      </c>
      <c r="K72" s="372">
        <v>103894</v>
      </c>
      <c r="L72" s="372">
        <v>1411803</v>
      </c>
      <c r="M72" s="372">
        <v>270131</v>
      </c>
      <c r="N72" s="372">
        <v>480804</v>
      </c>
      <c r="O72" s="372">
        <v>1283660</v>
      </c>
      <c r="P72" s="372">
        <v>251823</v>
      </c>
      <c r="Q72" s="372">
        <v>657626</v>
      </c>
      <c r="R72" s="372">
        <v>9693655</v>
      </c>
      <c r="S72" s="372">
        <v>2989919</v>
      </c>
      <c r="T72" s="372">
        <v>9006829</v>
      </c>
    </row>
    <row r="73" spans="1:21" ht="27" customHeight="1">
      <c r="A73" s="373" t="s">
        <v>1495</v>
      </c>
      <c r="B73" s="374" t="s">
        <v>1496</v>
      </c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</row>
    <row r="74" spans="1:21" ht="27" customHeight="1">
      <c r="A74" s="384">
        <v>1</v>
      </c>
      <c r="B74" s="386" t="s">
        <v>1497</v>
      </c>
      <c r="C74" s="369">
        <v>6140</v>
      </c>
      <c r="D74" s="369">
        <v>6246</v>
      </c>
      <c r="E74" s="369">
        <v>10666</v>
      </c>
      <c r="F74" s="369">
        <v>0</v>
      </c>
      <c r="G74" s="369">
        <v>0</v>
      </c>
      <c r="H74" s="369">
        <v>0</v>
      </c>
      <c r="I74" s="369">
        <v>0</v>
      </c>
      <c r="J74" s="369">
        <v>0</v>
      </c>
      <c r="K74" s="369">
        <v>0</v>
      </c>
      <c r="L74" s="369">
        <v>8515</v>
      </c>
      <c r="M74" s="369">
        <v>0</v>
      </c>
      <c r="N74" s="369">
        <v>0</v>
      </c>
      <c r="O74" s="369">
        <v>36265</v>
      </c>
      <c r="P74" s="369">
        <v>0</v>
      </c>
      <c r="Q74" s="369">
        <v>0</v>
      </c>
      <c r="R74" s="369">
        <v>50920</v>
      </c>
      <c r="S74" s="369">
        <v>6246</v>
      </c>
      <c r="T74" s="369">
        <v>10666</v>
      </c>
    </row>
    <row r="75" spans="1:21" ht="27" customHeight="1">
      <c r="A75" s="384">
        <v>2</v>
      </c>
      <c r="B75" s="386" t="s">
        <v>1548</v>
      </c>
      <c r="C75" s="369">
        <v>1211288</v>
      </c>
      <c r="D75" s="369">
        <v>177905</v>
      </c>
      <c r="E75" s="369">
        <v>697317</v>
      </c>
      <c r="F75" s="369">
        <v>0</v>
      </c>
      <c r="G75" s="369">
        <v>0</v>
      </c>
      <c r="H75" s="369">
        <v>0</v>
      </c>
      <c r="I75" s="369">
        <v>9551</v>
      </c>
      <c r="J75" s="369">
        <v>0</v>
      </c>
      <c r="K75" s="369">
        <v>0</v>
      </c>
      <c r="L75" s="369">
        <v>25545</v>
      </c>
      <c r="M75" s="369">
        <v>0</v>
      </c>
      <c r="N75" s="369">
        <v>0</v>
      </c>
      <c r="O75" s="369">
        <v>108790</v>
      </c>
      <c r="P75" s="369">
        <v>0</v>
      </c>
      <c r="Q75" s="369">
        <v>0</v>
      </c>
      <c r="R75" s="369">
        <v>1355174</v>
      </c>
      <c r="S75" s="369">
        <v>177905</v>
      </c>
      <c r="T75" s="369">
        <v>697317</v>
      </c>
    </row>
    <row r="76" spans="1:21" ht="27" customHeight="1">
      <c r="A76" s="384">
        <v>3</v>
      </c>
      <c r="B76" s="386" t="s">
        <v>1565</v>
      </c>
      <c r="C76" s="369">
        <v>0</v>
      </c>
      <c r="D76" s="369">
        <v>0</v>
      </c>
      <c r="E76" s="369">
        <v>0</v>
      </c>
      <c r="F76" s="369">
        <v>0</v>
      </c>
      <c r="G76" s="369">
        <v>0</v>
      </c>
      <c r="H76" s="369">
        <v>0</v>
      </c>
      <c r="I76" s="369">
        <v>0</v>
      </c>
      <c r="J76" s="369">
        <v>0</v>
      </c>
      <c r="K76" s="369">
        <v>0</v>
      </c>
      <c r="L76" s="369">
        <v>0</v>
      </c>
      <c r="M76" s="369">
        <v>0</v>
      </c>
      <c r="N76" s="369">
        <v>0</v>
      </c>
      <c r="O76" s="369">
        <v>0</v>
      </c>
      <c r="P76" s="369">
        <v>0</v>
      </c>
      <c r="Q76" s="369">
        <v>0</v>
      </c>
      <c r="R76" s="369">
        <v>0</v>
      </c>
      <c r="S76" s="369">
        <v>0</v>
      </c>
      <c r="T76" s="369">
        <v>0</v>
      </c>
    </row>
    <row r="77" spans="1:21" ht="27" customHeight="1">
      <c r="A77" s="373"/>
      <c r="B77" s="374" t="s">
        <v>1500</v>
      </c>
      <c r="C77" s="372">
        <v>1217428</v>
      </c>
      <c r="D77" s="372">
        <v>184151</v>
      </c>
      <c r="E77" s="372">
        <v>707983</v>
      </c>
      <c r="F77" s="372">
        <v>0</v>
      </c>
      <c r="G77" s="372">
        <v>0</v>
      </c>
      <c r="H77" s="372">
        <v>0</v>
      </c>
      <c r="I77" s="372">
        <v>9551</v>
      </c>
      <c r="J77" s="372">
        <v>0</v>
      </c>
      <c r="K77" s="372">
        <v>0</v>
      </c>
      <c r="L77" s="372">
        <v>34060</v>
      </c>
      <c r="M77" s="372">
        <v>0</v>
      </c>
      <c r="N77" s="372">
        <v>0</v>
      </c>
      <c r="O77" s="372">
        <v>145055</v>
      </c>
      <c r="P77" s="372">
        <v>0</v>
      </c>
      <c r="Q77" s="372">
        <v>0</v>
      </c>
      <c r="R77" s="372">
        <v>1406094</v>
      </c>
      <c r="S77" s="372">
        <v>184151</v>
      </c>
      <c r="T77" s="372">
        <v>707983</v>
      </c>
    </row>
    <row r="78" spans="1:21" ht="27" customHeight="1">
      <c r="A78" s="389" t="s">
        <v>1550</v>
      </c>
      <c r="B78" s="390" t="s">
        <v>1501</v>
      </c>
      <c r="C78" s="369">
        <v>0</v>
      </c>
      <c r="D78" s="369">
        <v>0</v>
      </c>
      <c r="E78" s="369">
        <v>0</v>
      </c>
      <c r="F78" s="369">
        <v>146242</v>
      </c>
      <c r="G78" s="369">
        <v>12305</v>
      </c>
      <c r="H78" s="369">
        <v>29164</v>
      </c>
      <c r="I78" s="369">
        <v>0</v>
      </c>
      <c r="J78" s="369">
        <v>0</v>
      </c>
      <c r="K78" s="369">
        <v>0</v>
      </c>
      <c r="L78" s="369">
        <v>0</v>
      </c>
      <c r="M78" s="369">
        <v>0</v>
      </c>
      <c r="N78" s="369">
        <v>0</v>
      </c>
      <c r="O78" s="369">
        <v>0</v>
      </c>
      <c r="P78" s="369">
        <v>0</v>
      </c>
      <c r="Q78" s="372">
        <v>0</v>
      </c>
      <c r="R78" s="369">
        <v>146242</v>
      </c>
      <c r="S78" s="369">
        <v>12305</v>
      </c>
      <c r="T78" s="369">
        <v>29164</v>
      </c>
    </row>
    <row r="79" spans="1:21" ht="27" customHeight="1">
      <c r="A79" s="391"/>
      <c r="B79" s="390" t="s">
        <v>1502</v>
      </c>
      <c r="C79" s="372">
        <v>0</v>
      </c>
      <c r="D79" s="372">
        <v>0</v>
      </c>
      <c r="E79" s="372">
        <v>0</v>
      </c>
      <c r="F79" s="372">
        <v>146242</v>
      </c>
      <c r="G79" s="372">
        <v>12305</v>
      </c>
      <c r="H79" s="372">
        <v>29164</v>
      </c>
      <c r="I79" s="372">
        <v>0</v>
      </c>
      <c r="J79" s="372">
        <v>0</v>
      </c>
      <c r="K79" s="372">
        <v>0</v>
      </c>
      <c r="L79" s="369">
        <v>0</v>
      </c>
      <c r="M79" s="369">
        <v>0</v>
      </c>
      <c r="N79" s="369">
        <v>0</v>
      </c>
      <c r="O79" s="369">
        <v>0</v>
      </c>
      <c r="P79" s="369">
        <v>0</v>
      </c>
      <c r="Q79" s="369">
        <v>0</v>
      </c>
      <c r="R79" s="372">
        <v>146242</v>
      </c>
      <c r="S79" s="372">
        <v>12305</v>
      </c>
      <c r="T79" s="372">
        <v>29164</v>
      </c>
    </row>
    <row r="80" spans="1:21" ht="27" customHeight="1">
      <c r="A80" s="389"/>
      <c r="B80" s="390" t="s">
        <v>1462</v>
      </c>
      <c r="C80" s="372">
        <v>6261942</v>
      </c>
      <c r="D80" s="372">
        <v>1875478</v>
      </c>
      <c r="E80" s="372">
        <v>5807730</v>
      </c>
      <c r="F80" s="372">
        <v>1810530</v>
      </c>
      <c r="G80" s="372">
        <v>755423</v>
      </c>
      <c r="H80" s="372">
        <v>2693922</v>
      </c>
      <c r="I80" s="372">
        <v>298941</v>
      </c>
      <c r="J80" s="372">
        <v>33520</v>
      </c>
      <c r="K80" s="372">
        <v>103894</v>
      </c>
      <c r="L80" s="372">
        <v>1445863</v>
      </c>
      <c r="M80" s="372">
        <v>270131</v>
      </c>
      <c r="N80" s="372">
        <v>480804</v>
      </c>
      <c r="O80" s="372">
        <v>1428715</v>
      </c>
      <c r="P80" s="372">
        <v>251823</v>
      </c>
      <c r="Q80" s="372">
        <v>657626</v>
      </c>
      <c r="R80" s="372">
        <v>11245991</v>
      </c>
      <c r="S80" s="372">
        <v>3186375</v>
      </c>
      <c r="T80" s="372">
        <v>9743976</v>
      </c>
    </row>
    <row r="81" spans="1:20">
      <c r="A81" s="392"/>
      <c r="B81" s="392"/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</row>
    <row r="82" spans="1:20">
      <c r="A82" s="392"/>
      <c r="B82" s="392"/>
      <c r="C82" s="393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  <c r="T82" s="393"/>
    </row>
  </sheetData>
  <mergeCells count="39">
    <mergeCell ref="A1:Q1"/>
    <mergeCell ref="A2:Q2"/>
    <mergeCell ref="A3:T3"/>
    <mergeCell ref="A4:A7"/>
    <mergeCell ref="B4:B7"/>
    <mergeCell ref="C4:E5"/>
    <mergeCell ref="F4:H5"/>
    <mergeCell ref="I4:K5"/>
    <mergeCell ref="L4:N5"/>
    <mergeCell ref="O4:Q5"/>
    <mergeCell ref="A41:Q41"/>
    <mergeCell ref="R4:T5"/>
    <mergeCell ref="C6:C7"/>
    <mergeCell ref="D6:E6"/>
    <mergeCell ref="F6:F7"/>
    <mergeCell ref="G6:H6"/>
    <mergeCell ref="I6:I7"/>
    <mergeCell ref="J6:K6"/>
    <mergeCell ref="L6:L7"/>
    <mergeCell ref="M6:N6"/>
    <mergeCell ref="O6:O7"/>
    <mergeCell ref="P6:Q6"/>
    <mergeCell ref="R6:R7"/>
    <mergeCell ref="S6:T6"/>
    <mergeCell ref="A39:Q39"/>
    <mergeCell ref="A40:Q40"/>
    <mergeCell ref="S45:T45"/>
    <mergeCell ref="A42:T42"/>
    <mergeCell ref="C43:E44"/>
    <mergeCell ref="F43:H44"/>
    <mergeCell ref="I43:K44"/>
    <mergeCell ref="L43:N44"/>
    <mergeCell ref="O43:Q44"/>
    <mergeCell ref="R43:T44"/>
    <mergeCell ref="D45:E45"/>
    <mergeCell ref="G45:H45"/>
    <mergeCell ref="J45:K45"/>
    <mergeCell ref="M45:N45"/>
    <mergeCell ref="P45:Q4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82"/>
  <sheetViews>
    <sheetView topLeftCell="I1" workbookViewId="0">
      <selection activeCell="G49" sqref="G49"/>
    </sheetView>
  </sheetViews>
  <sheetFormatPr defaultRowHeight="20.25"/>
  <cols>
    <col min="1" max="1" width="11.5703125" style="305" bestFit="1" customWidth="1"/>
    <col min="2" max="2" width="37.85546875" style="305" customWidth="1"/>
    <col min="3" max="3" width="15.42578125" style="305" customWidth="1"/>
    <col min="4" max="4" width="15.28515625" style="305" customWidth="1"/>
    <col min="5" max="5" width="16.7109375" style="305" customWidth="1"/>
    <col min="6" max="6" width="13.28515625" style="305" bestFit="1" customWidth="1"/>
    <col min="7" max="8" width="13.85546875" style="305" customWidth="1"/>
    <col min="9" max="9" width="13.140625" style="305" customWidth="1"/>
    <col min="10" max="10" width="15.140625" style="305" customWidth="1"/>
    <col min="11" max="11" width="16" style="305" customWidth="1"/>
    <col min="12" max="12" width="16.85546875" style="305" customWidth="1"/>
    <col min="13" max="13" width="14.7109375" style="305" customWidth="1"/>
    <col min="14" max="14" width="14.85546875" style="305" customWidth="1"/>
    <col min="15" max="15" width="18" style="305" customWidth="1"/>
    <col min="16" max="16" width="15.140625" style="305" customWidth="1"/>
    <col min="17" max="17" width="16.85546875" style="305" customWidth="1"/>
    <col min="18" max="18" width="17.5703125" style="305" customWidth="1"/>
    <col min="19" max="19" width="15.7109375" style="305" customWidth="1"/>
    <col min="20" max="20" width="16.85546875" style="305" customWidth="1"/>
    <col min="21" max="16384" width="9.140625" style="305"/>
  </cols>
  <sheetData>
    <row r="1" spans="1:20">
      <c r="A1" s="816" t="s">
        <v>1576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</row>
    <row r="2" spans="1:20">
      <c r="A2" s="816" t="s">
        <v>1577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</row>
    <row r="3" spans="1:20" ht="21" thickBot="1">
      <c r="A3" s="806" t="s">
        <v>1883</v>
      </c>
      <c r="B3" s="807"/>
      <c r="C3" s="821"/>
      <c r="D3" s="821"/>
      <c r="E3" s="821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  <c r="T3" s="807"/>
    </row>
    <row r="4" spans="1:20">
      <c r="A4" s="822" t="s">
        <v>1579</v>
      </c>
      <c r="B4" s="823" t="s">
        <v>1517</v>
      </c>
      <c r="C4" s="824" t="s">
        <v>1884</v>
      </c>
      <c r="D4" s="825"/>
      <c r="E4" s="826"/>
      <c r="F4" s="809" t="s">
        <v>1885</v>
      </c>
      <c r="G4" s="809"/>
      <c r="H4" s="812"/>
      <c r="I4" s="814" t="s">
        <v>1557</v>
      </c>
      <c r="J4" s="814"/>
      <c r="K4" s="815"/>
      <c r="L4" s="814" t="s">
        <v>1558</v>
      </c>
      <c r="M4" s="814"/>
      <c r="N4" s="814"/>
      <c r="O4" s="814" t="s">
        <v>1559</v>
      </c>
      <c r="P4" s="814"/>
      <c r="Q4" s="814"/>
      <c r="R4" s="814" t="s">
        <v>1886</v>
      </c>
      <c r="S4" s="814"/>
      <c r="T4" s="814"/>
    </row>
    <row r="5" spans="1:20" ht="21" thickBot="1">
      <c r="A5" s="822"/>
      <c r="B5" s="823"/>
      <c r="C5" s="827"/>
      <c r="D5" s="828"/>
      <c r="E5" s="829"/>
      <c r="F5" s="811"/>
      <c r="G5" s="811"/>
      <c r="H5" s="813"/>
      <c r="I5" s="815"/>
      <c r="J5" s="815"/>
      <c r="K5" s="815"/>
      <c r="L5" s="814"/>
      <c r="M5" s="814"/>
      <c r="N5" s="814"/>
      <c r="O5" s="814"/>
      <c r="P5" s="814"/>
      <c r="Q5" s="814"/>
      <c r="R5" s="814"/>
      <c r="S5" s="814"/>
      <c r="T5" s="814"/>
    </row>
    <row r="6" spans="1:20">
      <c r="A6" s="822"/>
      <c r="B6" s="814"/>
      <c r="C6" s="817" t="s">
        <v>1581</v>
      </c>
      <c r="D6" s="818" t="s">
        <v>1582</v>
      </c>
      <c r="E6" s="818"/>
      <c r="F6" s="814" t="s">
        <v>1581</v>
      </c>
      <c r="G6" s="819" t="s">
        <v>1582</v>
      </c>
      <c r="H6" s="819"/>
      <c r="I6" s="814" t="s">
        <v>1581</v>
      </c>
      <c r="J6" s="819" t="s">
        <v>1582</v>
      </c>
      <c r="K6" s="819"/>
      <c r="L6" s="814" t="s">
        <v>1581</v>
      </c>
      <c r="M6" s="819" t="s">
        <v>1582</v>
      </c>
      <c r="N6" s="819"/>
      <c r="O6" s="814" t="s">
        <v>1581</v>
      </c>
      <c r="P6" s="819" t="s">
        <v>1582</v>
      </c>
      <c r="Q6" s="819"/>
      <c r="R6" s="814" t="s">
        <v>1581</v>
      </c>
      <c r="S6" s="819" t="s">
        <v>1582</v>
      </c>
      <c r="T6" s="819"/>
    </row>
    <row r="7" spans="1:20" ht="60.75">
      <c r="A7" s="822"/>
      <c r="B7" s="814"/>
      <c r="C7" s="814"/>
      <c r="D7" s="363" t="s">
        <v>1583</v>
      </c>
      <c r="E7" s="363" t="s">
        <v>1584</v>
      </c>
      <c r="F7" s="814"/>
      <c r="G7" s="363" t="s">
        <v>1583</v>
      </c>
      <c r="H7" s="363" t="s">
        <v>1584</v>
      </c>
      <c r="I7" s="814"/>
      <c r="J7" s="363" t="s">
        <v>1583</v>
      </c>
      <c r="K7" s="363" t="s">
        <v>1584</v>
      </c>
      <c r="L7" s="814"/>
      <c r="M7" s="363" t="s">
        <v>1583</v>
      </c>
      <c r="N7" s="363" t="s">
        <v>1584</v>
      </c>
      <c r="O7" s="814"/>
      <c r="P7" s="363" t="s">
        <v>1583</v>
      </c>
      <c r="Q7" s="363" t="s">
        <v>1584</v>
      </c>
      <c r="R7" s="814"/>
      <c r="S7" s="363" t="s">
        <v>1583</v>
      </c>
      <c r="T7" s="363" t="s">
        <v>1584</v>
      </c>
    </row>
    <row r="8" spans="1:20">
      <c r="A8" s="364" t="s">
        <v>1470</v>
      </c>
      <c r="B8" s="365" t="s">
        <v>1471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20" ht="23.25">
      <c r="A9" s="659">
        <v>1</v>
      </c>
      <c r="B9" s="318" t="s">
        <v>43</v>
      </c>
      <c r="C9" s="660">
        <v>1008896</v>
      </c>
      <c r="D9" s="660">
        <v>206973</v>
      </c>
      <c r="E9" s="660">
        <v>590226</v>
      </c>
      <c r="F9" s="660">
        <v>28647</v>
      </c>
      <c r="G9" s="660">
        <v>4982</v>
      </c>
      <c r="H9" s="660">
        <v>16084</v>
      </c>
      <c r="I9" s="660">
        <v>7323</v>
      </c>
      <c r="J9" s="660">
        <v>1803</v>
      </c>
      <c r="K9" s="660">
        <v>5684</v>
      </c>
      <c r="L9" s="660">
        <v>250719</v>
      </c>
      <c r="M9" s="660">
        <v>229865</v>
      </c>
      <c r="N9" s="660">
        <v>286077</v>
      </c>
      <c r="O9" s="660">
        <v>141505</v>
      </c>
      <c r="P9" s="660">
        <v>777</v>
      </c>
      <c r="Q9" s="660">
        <v>3193</v>
      </c>
      <c r="R9" s="660">
        <v>1437090</v>
      </c>
      <c r="S9" s="660">
        <v>444400</v>
      </c>
      <c r="T9" s="660">
        <v>901264</v>
      </c>
    </row>
    <row r="10" spans="1:20" ht="23.25">
      <c r="A10" s="659">
        <v>2</v>
      </c>
      <c r="B10" s="318" t="s">
        <v>44</v>
      </c>
      <c r="C10" s="660">
        <v>35814</v>
      </c>
      <c r="D10" s="660">
        <v>80363</v>
      </c>
      <c r="E10" s="660">
        <v>134169</v>
      </c>
      <c r="F10" s="660">
        <v>21179</v>
      </c>
      <c r="G10" s="660">
        <v>989</v>
      </c>
      <c r="H10" s="660">
        <v>3565</v>
      </c>
      <c r="I10" s="660">
        <v>5716</v>
      </c>
      <c r="J10" s="660">
        <v>437</v>
      </c>
      <c r="K10" s="660">
        <v>1293</v>
      </c>
      <c r="L10" s="660">
        <v>146371</v>
      </c>
      <c r="M10" s="660">
        <v>13696</v>
      </c>
      <c r="N10" s="660">
        <v>30500</v>
      </c>
      <c r="O10" s="660">
        <v>118164</v>
      </c>
      <c r="P10" s="660">
        <v>193680</v>
      </c>
      <c r="Q10" s="660">
        <v>477583</v>
      </c>
      <c r="R10" s="660">
        <v>327244</v>
      </c>
      <c r="S10" s="660">
        <v>289165</v>
      </c>
      <c r="T10" s="660">
        <v>647110</v>
      </c>
    </row>
    <row r="11" spans="1:20" ht="23.25">
      <c r="A11" s="659">
        <v>3</v>
      </c>
      <c r="B11" s="318" t="s">
        <v>45</v>
      </c>
      <c r="C11" s="660">
        <v>8989</v>
      </c>
      <c r="D11" s="660">
        <v>6765</v>
      </c>
      <c r="E11" s="660">
        <v>63479</v>
      </c>
      <c r="F11" s="660">
        <v>26354</v>
      </c>
      <c r="G11" s="660">
        <v>8455</v>
      </c>
      <c r="H11" s="660">
        <v>18127</v>
      </c>
      <c r="I11" s="660">
        <v>11685</v>
      </c>
      <c r="J11" s="660">
        <v>441</v>
      </c>
      <c r="K11" s="660">
        <v>1012</v>
      </c>
      <c r="L11" s="660">
        <v>40756</v>
      </c>
      <c r="M11" s="660">
        <v>11874</v>
      </c>
      <c r="N11" s="660">
        <v>22730</v>
      </c>
      <c r="O11" s="660">
        <v>151182</v>
      </c>
      <c r="P11" s="660">
        <v>139993</v>
      </c>
      <c r="Q11" s="660">
        <v>616260</v>
      </c>
      <c r="R11" s="660">
        <v>238966</v>
      </c>
      <c r="S11" s="660">
        <v>167528</v>
      </c>
      <c r="T11" s="660">
        <v>721608</v>
      </c>
    </row>
    <row r="12" spans="1:20" ht="23.25">
      <c r="A12" s="659">
        <v>4</v>
      </c>
      <c r="B12" s="318" t="s">
        <v>46</v>
      </c>
      <c r="C12" s="660">
        <v>67</v>
      </c>
      <c r="D12" s="660">
        <v>0</v>
      </c>
      <c r="E12" s="660">
        <v>0</v>
      </c>
      <c r="F12" s="660">
        <v>264</v>
      </c>
      <c r="G12" s="660">
        <v>1799</v>
      </c>
      <c r="H12" s="660">
        <v>8623</v>
      </c>
      <c r="I12" s="660">
        <v>541</v>
      </c>
      <c r="J12" s="660">
        <v>37</v>
      </c>
      <c r="K12" s="660">
        <v>160</v>
      </c>
      <c r="L12" s="660">
        <v>57627</v>
      </c>
      <c r="M12" s="660">
        <v>7748</v>
      </c>
      <c r="N12" s="660">
        <v>1611</v>
      </c>
      <c r="O12" s="660">
        <v>74217</v>
      </c>
      <c r="P12" s="660">
        <v>21814</v>
      </c>
      <c r="Q12" s="660">
        <v>11002</v>
      </c>
      <c r="R12" s="660">
        <v>132716</v>
      </c>
      <c r="S12" s="660">
        <v>31398</v>
      </c>
      <c r="T12" s="660">
        <v>21396</v>
      </c>
    </row>
    <row r="13" spans="1:20" ht="23.25">
      <c r="A13" s="659">
        <v>5</v>
      </c>
      <c r="B13" s="318" t="s">
        <v>47</v>
      </c>
      <c r="C13" s="660">
        <v>68293</v>
      </c>
      <c r="D13" s="660">
        <v>0</v>
      </c>
      <c r="E13" s="660">
        <v>0</v>
      </c>
      <c r="F13" s="660">
        <v>119472</v>
      </c>
      <c r="G13" s="660">
        <v>0</v>
      </c>
      <c r="H13" s="660">
        <v>18910</v>
      </c>
      <c r="I13" s="660">
        <v>5745</v>
      </c>
      <c r="J13" s="660">
        <v>1641</v>
      </c>
      <c r="K13" s="660">
        <v>4868</v>
      </c>
      <c r="L13" s="660">
        <v>1323382</v>
      </c>
      <c r="M13" s="660">
        <v>741741</v>
      </c>
      <c r="N13" s="660">
        <v>902460</v>
      </c>
      <c r="O13" s="660">
        <v>111178</v>
      </c>
      <c r="P13" s="660">
        <v>26897</v>
      </c>
      <c r="Q13" s="660">
        <v>72424</v>
      </c>
      <c r="R13" s="660">
        <v>1628070</v>
      </c>
      <c r="S13" s="660">
        <v>770279</v>
      </c>
      <c r="T13" s="660">
        <v>998662</v>
      </c>
    </row>
    <row r="14" spans="1:20" ht="23.25">
      <c r="A14" s="659">
        <v>6</v>
      </c>
      <c r="B14" s="318" t="s">
        <v>48</v>
      </c>
      <c r="C14" s="660">
        <v>3394</v>
      </c>
      <c r="D14" s="660">
        <v>211315</v>
      </c>
      <c r="E14" s="660">
        <v>1059427</v>
      </c>
      <c r="F14" s="660">
        <v>9606</v>
      </c>
      <c r="G14" s="660">
        <v>56612</v>
      </c>
      <c r="H14" s="660">
        <v>91982</v>
      </c>
      <c r="I14" s="660">
        <v>9847</v>
      </c>
      <c r="J14" s="660">
        <v>980</v>
      </c>
      <c r="K14" s="660">
        <v>26856</v>
      </c>
      <c r="L14" s="660">
        <v>146419</v>
      </c>
      <c r="M14" s="660">
        <v>35391</v>
      </c>
      <c r="N14" s="660">
        <v>114321</v>
      </c>
      <c r="O14" s="660">
        <v>227297</v>
      </c>
      <c r="P14" s="660">
        <v>76465</v>
      </c>
      <c r="Q14" s="660">
        <v>143932</v>
      </c>
      <c r="R14" s="660">
        <v>396563</v>
      </c>
      <c r="S14" s="660">
        <v>380763</v>
      </c>
      <c r="T14" s="660">
        <v>1436518</v>
      </c>
    </row>
    <row r="15" spans="1:20" ht="23.25">
      <c r="A15" s="659">
        <v>7</v>
      </c>
      <c r="B15" s="318" t="s">
        <v>49</v>
      </c>
      <c r="C15" s="660">
        <v>480</v>
      </c>
      <c r="D15" s="660">
        <v>73565</v>
      </c>
      <c r="E15" s="660">
        <v>261427</v>
      </c>
      <c r="F15" s="660">
        <v>3960</v>
      </c>
      <c r="G15" s="660">
        <v>1818</v>
      </c>
      <c r="H15" s="660">
        <v>4341</v>
      </c>
      <c r="I15" s="660">
        <v>2808</v>
      </c>
      <c r="J15" s="660">
        <v>231</v>
      </c>
      <c r="K15" s="660">
        <v>1040</v>
      </c>
      <c r="L15" s="660">
        <v>19836</v>
      </c>
      <c r="M15" s="660">
        <v>14019</v>
      </c>
      <c r="N15" s="660">
        <v>33201</v>
      </c>
      <c r="O15" s="660">
        <v>41512</v>
      </c>
      <c r="P15" s="660">
        <v>52202</v>
      </c>
      <c r="Q15" s="660">
        <v>180671</v>
      </c>
      <c r="R15" s="660">
        <v>68596</v>
      </c>
      <c r="S15" s="660">
        <v>141835</v>
      </c>
      <c r="T15" s="660">
        <v>480680</v>
      </c>
    </row>
    <row r="16" spans="1:20" ht="23.25">
      <c r="A16" s="661"/>
      <c r="B16" s="662" t="s">
        <v>1472</v>
      </c>
      <c r="C16" s="663">
        <v>1125933</v>
      </c>
      <c r="D16" s="663">
        <v>578981</v>
      </c>
      <c r="E16" s="663">
        <v>2108728</v>
      </c>
      <c r="F16" s="663">
        <v>209482</v>
      </c>
      <c r="G16" s="663">
        <v>74655</v>
      </c>
      <c r="H16" s="663">
        <v>161632</v>
      </c>
      <c r="I16" s="663">
        <v>43665</v>
      </c>
      <c r="J16" s="663">
        <v>5570</v>
      </c>
      <c r="K16" s="663">
        <v>40913</v>
      </c>
      <c r="L16" s="663">
        <v>1985110</v>
      </c>
      <c r="M16" s="663">
        <v>1054334</v>
      </c>
      <c r="N16" s="663">
        <v>1390900</v>
      </c>
      <c r="O16" s="663">
        <v>865055</v>
      </c>
      <c r="P16" s="663">
        <v>511828</v>
      </c>
      <c r="Q16" s="663">
        <v>1505065</v>
      </c>
      <c r="R16" s="663">
        <v>4229245</v>
      </c>
      <c r="S16" s="663">
        <v>2225368</v>
      </c>
      <c r="T16" s="663">
        <v>5207238</v>
      </c>
    </row>
    <row r="17" spans="1:20" ht="23.25">
      <c r="A17" s="327" t="s">
        <v>1473</v>
      </c>
      <c r="B17" s="320" t="s">
        <v>1474</v>
      </c>
      <c r="C17" s="660"/>
      <c r="D17" s="660"/>
      <c r="E17" s="660"/>
      <c r="F17" s="660"/>
      <c r="G17" s="660"/>
      <c r="H17" s="66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  <c r="T17" s="660"/>
    </row>
    <row r="18" spans="1:20" ht="23.25">
      <c r="A18" s="317">
        <v>1</v>
      </c>
      <c r="B18" s="318" t="s">
        <v>50</v>
      </c>
      <c r="C18" s="660">
        <v>29</v>
      </c>
      <c r="D18" s="660">
        <v>0</v>
      </c>
      <c r="E18" s="660">
        <v>0</v>
      </c>
      <c r="F18" s="660">
        <v>147</v>
      </c>
      <c r="G18" s="660">
        <v>0</v>
      </c>
      <c r="H18" s="660">
        <v>0</v>
      </c>
      <c r="I18" s="660">
        <v>87</v>
      </c>
      <c r="J18" s="660">
        <v>0</v>
      </c>
      <c r="K18" s="660">
        <v>0</v>
      </c>
      <c r="L18" s="660">
        <v>179</v>
      </c>
      <c r="M18" s="660">
        <v>0</v>
      </c>
      <c r="N18" s="660">
        <v>0</v>
      </c>
      <c r="O18" s="660">
        <v>10597</v>
      </c>
      <c r="P18" s="660">
        <v>0</v>
      </c>
      <c r="Q18" s="660">
        <v>0</v>
      </c>
      <c r="R18" s="660">
        <v>11039</v>
      </c>
      <c r="S18" s="660">
        <v>0</v>
      </c>
      <c r="T18" s="660">
        <v>0</v>
      </c>
    </row>
    <row r="19" spans="1:20" ht="23.25">
      <c r="A19" s="317">
        <v>2</v>
      </c>
      <c r="B19" s="318" t="s">
        <v>51</v>
      </c>
      <c r="C19" s="660">
        <v>18</v>
      </c>
      <c r="D19" s="660">
        <v>3616</v>
      </c>
      <c r="E19" s="660">
        <v>3616</v>
      </c>
      <c r="F19" s="660">
        <v>145</v>
      </c>
      <c r="G19" s="660">
        <v>251</v>
      </c>
      <c r="H19" s="660">
        <v>4072</v>
      </c>
      <c r="I19" s="660">
        <v>40</v>
      </c>
      <c r="J19" s="660">
        <v>88</v>
      </c>
      <c r="K19" s="660">
        <v>170</v>
      </c>
      <c r="L19" s="660">
        <v>1103</v>
      </c>
      <c r="M19" s="660">
        <v>3752</v>
      </c>
      <c r="N19" s="660">
        <v>3982</v>
      </c>
      <c r="O19" s="660">
        <v>6754</v>
      </c>
      <c r="P19" s="660">
        <v>11526</v>
      </c>
      <c r="Q19" s="660">
        <v>11841</v>
      </c>
      <c r="R19" s="660">
        <v>8060</v>
      </c>
      <c r="S19" s="660">
        <v>19233</v>
      </c>
      <c r="T19" s="660">
        <v>23681</v>
      </c>
    </row>
    <row r="20" spans="1:20" ht="23.25">
      <c r="A20" s="317">
        <v>3</v>
      </c>
      <c r="B20" s="318" t="s">
        <v>52</v>
      </c>
      <c r="C20" s="660">
        <v>20163</v>
      </c>
      <c r="D20" s="660">
        <v>0</v>
      </c>
      <c r="E20" s="660">
        <v>0</v>
      </c>
      <c r="F20" s="660">
        <v>12299</v>
      </c>
      <c r="G20" s="660">
        <v>0</v>
      </c>
      <c r="H20" s="660">
        <v>0</v>
      </c>
      <c r="I20" s="660">
        <v>15676</v>
      </c>
      <c r="J20" s="660">
        <v>0</v>
      </c>
      <c r="K20" s="660">
        <v>0</v>
      </c>
      <c r="L20" s="660">
        <v>15972</v>
      </c>
      <c r="M20" s="660">
        <v>7916</v>
      </c>
      <c r="N20" s="660">
        <v>19265</v>
      </c>
      <c r="O20" s="660">
        <v>49266</v>
      </c>
      <c r="P20" s="660">
        <v>12651</v>
      </c>
      <c r="Q20" s="660">
        <v>123252</v>
      </c>
      <c r="R20" s="660">
        <v>113376</v>
      </c>
      <c r="S20" s="660">
        <v>20567</v>
      </c>
      <c r="T20" s="660">
        <v>142517</v>
      </c>
    </row>
    <row r="21" spans="1:20" ht="23.25">
      <c r="A21" s="317">
        <v>4</v>
      </c>
      <c r="B21" s="318" t="s">
        <v>53</v>
      </c>
      <c r="C21" s="660">
        <v>85</v>
      </c>
      <c r="D21" s="660">
        <v>0</v>
      </c>
      <c r="E21" s="660">
        <v>0</v>
      </c>
      <c r="F21" s="660">
        <v>11813</v>
      </c>
      <c r="G21" s="660">
        <v>21589</v>
      </c>
      <c r="H21" s="660">
        <v>24537</v>
      </c>
      <c r="I21" s="660">
        <v>316</v>
      </c>
      <c r="J21" s="660">
        <v>0</v>
      </c>
      <c r="K21" s="660">
        <v>0</v>
      </c>
      <c r="L21" s="660">
        <v>13535</v>
      </c>
      <c r="M21" s="660">
        <v>9826</v>
      </c>
      <c r="N21" s="660">
        <v>14612</v>
      </c>
      <c r="O21" s="660">
        <v>26534</v>
      </c>
      <c r="P21" s="660">
        <v>47030</v>
      </c>
      <c r="Q21" s="660">
        <v>309241</v>
      </c>
      <c r="R21" s="660">
        <v>52283</v>
      </c>
      <c r="S21" s="660">
        <v>78445</v>
      </c>
      <c r="T21" s="660">
        <v>348390</v>
      </c>
    </row>
    <row r="22" spans="1:20" ht="23.25">
      <c r="A22" s="317">
        <v>5</v>
      </c>
      <c r="B22" s="318" t="s">
        <v>54</v>
      </c>
      <c r="C22" s="660">
        <v>23082</v>
      </c>
      <c r="D22" s="660">
        <v>33274</v>
      </c>
      <c r="E22" s="660">
        <v>109037</v>
      </c>
      <c r="F22" s="660">
        <v>19304</v>
      </c>
      <c r="G22" s="660">
        <v>1089</v>
      </c>
      <c r="H22" s="660">
        <v>2741</v>
      </c>
      <c r="I22" s="660">
        <v>334</v>
      </c>
      <c r="J22" s="660">
        <v>73</v>
      </c>
      <c r="K22" s="660">
        <v>246</v>
      </c>
      <c r="L22" s="660">
        <v>2898</v>
      </c>
      <c r="M22" s="660">
        <v>2183</v>
      </c>
      <c r="N22" s="660">
        <v>6638</v>
      </c>
      <c r="O22" s="660">
        <v>9524</v>
      </c>
      <c r="P22" s="660">
        <v>1930</v>
      </c>
      <c r="Q22" s="660">
        <v>5515</v>
      </c>
      <c r="R22" s="660">
        <v>55142</v>
      </c>
      <c r="S22" s="660">
        <v>38549</v>
      </c>
      <c r="T22" s="660">
        <v>124177</v>
      </c>
    </row>
    <row r="23" spans="1:20" ht="23.25">
      <c r="A23" s="317">
        <v>6</v>
      </c>
      <c r="B23" s="318" t="s">
        <v>55</v>
      </c>
      <c r="C23" s="660">
        <v>8128</v>
      </c>
      <c r="D23" s="660">
        <v>145</v>
      </c>
      <c r="E23" s="660">
        <v>885</v>
      </c>
      <c r="F23" s="660">
        <v>1824</v>
      </c>
      <c r="G23" s="660">
        <v>72</v>
      </c>
      <c r="H23" s="660">
        <v>261</v>
      </c>
      <c r="I23" s="660">
        <v>812</v>
      </c>
      <c r="J23" s="660">
        <v>352</v>
      </c>
      <c r="K23" s="660">
        <v>825</v>
      </c>
      <c r="L23" s="660">
        <v>4398</v>
      </c>
      <c r="M23" s="660">
        <v>1395</v>
      </c>
      <c r="N23" s="660">
        <v>4614</v>
      </c>
      <c r="O23" s="660">
        <v>18667</v>
      </c>
      <c r="P23" s="660">
        <v>11298</v>
      </c>
      <c r="Q23" s="660">
        <v>34538</v>
      </c>
      <c r="R23" s="660">
        <v>33829</v>
      </c>
      <c r="S23" s="660">
        <v>13262</v>
      </c>
      <c r="T23" s="660">
        <v>41123</v>
      </c>
    </row>
    <row r="24" spans="1:20" ht="23.25">
      <c r="A24" s="317">
        <v>7</v>
      </c>
      <c r="B24" s="318" t="s">
        <v>56</v>
      </c>
      <c r="C24" s="660">
        <v>20</v>
      </c>
      <c r="D24" s="660">
        <v>0</v>
      </c>
      <c r="E24" s="660">
        <v>0</v>
      </c>
      <c r="F24" s="660">
        <v>150</v>
      </c>
      <c r="G24" s="660">
        <v>0</v>
      </c>
      <c r="H24" s="660">
        <v>0</v>
      </c>
      <c r="I24" s="660">
        <v>45</v>
      </c>
      <c r="J24" s="660">
        <v>0</v>
      </c>
      <c r="K24" s="660">
        <v>0</v>
      </c>
      <c r="L24" s="660">
        <v>547</v>
      </c>
      <c r="M24" s="660">
        <v>0</v>
      </c>
      <c r="N24" s="660">
        <v>0</v>
      </c>
      <c r="O24" s="660">
        <v>1644</v>
      </c>
      <c r="P24" s="660">
        <v>55386</v>
      </c>
      <c r="Q24" s="660">
        <v>62099</v>
      </c>
      <c r="R24" s="660">
        <v>2406</v>
      </c>
      <c r="S24" s="660">
        <v>55386</v>
      </c>
      <c r="T24" s="660">
        <v>62099</v>
      </c>
    </row>
    <row r="25" spans="1:20" ht="23.25">
      <c r="A25" s="317">
        <v>8</v>
      </c>
      <c r="B25" s="318" t="s">
        <v>57</v>
      </c>
      <c r="C25" s="660">
        <v>13412</v>
      </c>
      <c r="D25" s="660">
        <v>0</v>
      </c>
      <c r="E25" s="660">
        <v>0</v>
      </c>
      <c r="F25" s="660">
        <v>1636</v>
      </c>
      <c r="G25" s="660">
        <v>0</v>
      </c>
      <c r="H25" s="660">
        <v>0</v>
      </c>
      <c r="I25" s="660">
        <v>771</v>
      </c>
      <c r="J25" s="660">
        <v>172</v>
      </c>
      <c r="K25" s="660">
        <v>419</v>
      </c>
      <c r="L25" s="660">
        <v>12978</v>
      </c>
      <c r="M25" s="660">
        <v>3127</v>
      </c>
      <c r="N25" s="660">
        <v>8859</v>
      </c>
      <c r="O25" s="660">
        <v>25411</v>
      </c>
      <c r="P25" s="660">
        <v>44196</v>
      </c>
      <c r="Q25" s="660">
        <v>131275</v>
      </c>
      <c r="R25" s="660">
        <v>54208</v>
      </c>
      <c r="S25" s="660">
        <v>47495</v>
      </c>
      <c r="T25" s="660">
        <v>140553</v>
      </c>
    </row>
    <row r="26" spans="1:20" ht="23.25">
      <c r="A26" s="317">
        <v>9</v>
      </c>
      <c r="B26" s="318" t="s">
        <v>58</v>
      </c>
      <c r="C26" s="660">
        <v>430</v>
      </c>
      <c r="D26" s="660">
        <v>1212</v>
      </c>
      <c r="E26" s="660">
        <v>2795</v>
      </c>
      <c r="F26" s="660">
        <v>2507</v>
      </c>
      <c r="G26" s="660">
        <v>662</v>
      </c>
      <c r="H26" s="660">
        <v>4212</v>
      </c>
      <c r="I26" s="660">
        <v>2819</v>
      </c>
      <c r="J26" s="660">
        <v>393</v>
      </c>
      <c r="K26" s="660">
        <v>1205</v>
      </c>
      <c r="L26" s="660">
        <v>6604</v>
      </c>
      <c r="M26" s="660">
        <v>2110</v>
      </c>
      <c r="N26" s="660">
        <v>7229</v>
      </c>
      <c r="O26" s="660">
        <v>117543</v>
      </c>
      <c r="P26" s="660">
        <v>4612</v>
      </c>
      <c r="Q26" s="660">
        <v>66371</v>
      </c>
      <c r="R26" s="660">
        <v>129903</v>
      </c>
      <c r="S26" s="660">
        <v>8989</v>
      </c>
      <c r="T26" s="660">
        <v>81812</v>
      </c>
    </row>
    <row r="27" spans="1:20" ht="23.25">
      <c r="A27" s="317">
        <v>10</v>
      </c>
      <c r="B27" s="318" t="s">
        <v>59</v>
      </c>
      <c r="C27" s="660">
        <v>106</v>
      </c>
      <c r="D27" s="660">
        <v>364</v>
      </c>
      <c r="E27" s="660">
        <v>421</v>
      </c>
      <c r="F27" s="660">
        <v>1223</v>
      </c>
      <c r="G27" s="660">
        <v>0</v>
      </c>
      <c r="H27" s="660">
        <v>297</v>
      </c>
      <c r="I27" s="660">
        <v>4648</v>
      </c>
      <c r="J27" s="660">
        <v>1</v>
      </c>
      <c r="K27" s="660">
        <v>173</v>
      </c>
      <c r="L27" s="660">
        <v>44105</v>
      </c>
      <c r="M27" s="660">
        <v>1344</v>
      </c>
      <c r="N27" s="660">
        <v>4506</v>
      </c>
      <c r="O27" s="660">
        <v>1281</v>
      </c>
      <c r="P27" s="660">
        <v>3068</v>
      </c>
      <c r="Q27" s="660">
        <v>9056</v>
      </c>
      <c r="R27" s="660">
        <v>51363</v>
      </c>
      <c r="S27" s="660">
        <v>4777</v>
      </c>
      <c r="T27" s="660">
        <v>14453</v>
      </c>
    </row>
    <row r="28" spans="1:20" ht="23.25">
      <c r="A28" s="317">
        <v>11</v>
      </c>
      <c r="B28" s="318" t="s">
        <v>60</v>
      </c>
      <c r="C28" s="660">
        <v>73</v>
      </c>
      <c r="D28" s="660">
        <v>0</v>
      </c>
      <c r="E28" s="660">
        <v>0</v>
      </c>
      <c r="F28" s="660">
        <v>443</v>
      </c>
      <c r="G28" s="660">
        <v>6062</v>
      </c>
      <c r="H28" s="660">
        <v>31207</v>
      </c>
      <c r="I28" s="660">
        <v>305</v>
      </c>
      <c r="J28" s="660">
        <v>13</v>
      </c>
      <c r="K28" s="660">
        <v>82</v>
      </c>
      <c r="L28" s="660">
        <v>1307</v>
      </c>
      <c r="M28" s="660">
        <v>8537</v>
      </c>
      <c r="N28" s="660">
        <v>18547</v>
      </c>
      <c r="O28" s="660">
        <v>4917</v>
      </c>
      <c r="P28" s="660">
        <v>72733</v>
      </c>
      <c r="Q28" s="660">
        <v>314340</v>
      </c>
      <c r="R28" s="660">
        <v>7045</v>
      </c>
      <c r="S28" s="660">
        <v>87345</v>
      </c>
      <c r="T28" s="660">
        <v>364176</v>
      </c>
    </row>
    <row r="29" spans="1:20" ht="23.25">
      <c r="A29" s="317">
        <v>12</v>
      </c>
      <c r="B29" s="318" t="s">
        <v>61</v>
      </c>
      <c r="C29" s="660">
        <v>68763</v>
      </c>
      <c r="D29" s="660">
        <v>85604</v>
      </c>
      <c r="E29" s="660">
        <v>85604</v>
      </c>
      <c r="F29" s="660">
        <v>48</v>
      </c>
      <c r="G29" s="660">
        <v>0</v>
      </c>
      <c r="H29" s="660">
        <v>0</v>
      </c>
      <c r="I29" s="660">
        <v>528</v>
      </c>
      <c r="J29" s="660">
        <v>0</v>
      </c>
      <c r="K29" s="660">
        <v>121</v>
      </c>
      <c r="L29" s="660">
        <v>7193</v>
      </c>
      <c r="M29" s="660">
        <v>0</v>
      </c>
      <c r="N29" s="660">
        <v>0</v>
      </c>
      <c r="O29" s="660">
        <v>988</v>
      </c>
      <c r="P29" s="660">
        <v>0</v>
      </c>
      <c r="Q29" s="660">
        <v>36</v>
      </c>
      <c r="R29" s="660">
        <v>77520</v>
      </c>
      <c r="S29" s="660">
        <v>85604</v>
      </c>
      <c r="T29" s="660">
        <v>85761</v>
      </c>
    </row>
    <row r="30" spans="1:20" ht="23.25">
      <c r="A30" s="317">
        <v>13</v>
      </c>
      <c r="B30" s="318" t="s">
        <v>62</v>
      </c>
      <c r="C30" s="660">
        <v>8</v>
      </c>
      <c r="D30" s="660">
        <v>0</v>
      </c>
      <c r="E30" s="660">
        <v>0</v>
      </c>
      <c r="F30" s="660">
        <v>255</v>
      </c>
      <c r="G30" s="660">
        <v>0</v>
      </c>
      <c r="H30" s="660">
        <v>0</v>
      </c>
      <c r="I30" s="660">
        <v>198</v>
      </c>
      <c r="J30" s="660">
        <v>0</v>
      </c>
      <c r="K30" s="660">
        <v>3</v>
      </c>
      <c r="L30" s="660">
        <v>1187</v>
      </c>
      <c r="M30" s="660">
        <v>530</v>
      </c>
      <c r="N30" s="660">
        <v>951</v>
      </c>
      <c r="O30" s="660">
        <v>3378</v>
      </c>
      <c r="P30" s="660">
        <v>73</v>
      </c>
      <c r="Q30" s="660">
        <v>161</v>
      </c>
      <c r="R30" s="660">
        <v>5026</v>
      </c>
      <c r="S30" s="660">
        <v>603</v>
      </c>
      <c r="T30" s="660">
        <v>1115</v>
      </c>
    </row>
    <row r="31" spans="1:20" ht="23.25">
      <c r="A31" s="317">
        <v>14</v>
      </c>
      <c r="B31" s="318" t="s">
        <v>63</v>
      </c>
      <c r="C31" s="660">
        <v>200</v>
      </c>
      <c r="D31" s="660">
        <v>0</v>
      </c>
      <c r="E31" s="660">
        <v>0</v>
      </c>
      <c r="F31" s="660">
        <v>200</v>
      </c>
      <c r="G31" s="660">
        <v>0</v>
      </c>
      <c r="H31" s="660">
        <v>1784</v>
      </c>
      <c r="I31" s="660">
        <v>0</v>
      </c>
      <c r="J31" s="660">
        <v>0</v>
      </c>
      <c r="K31" s="660">
        <v>0</v>
      </c>
      <c r="L31" s="660">
        <v>400</v>
      </c>
      <c r="M31" s="660">
        <v>0</v>
      </c>
      <c r="N31" s="660">
        <v>0</v>
      </c>
      <c r="O31" s="660">
        <v>811</v>
      </c>
      <c r="P31" s="660">
        <v>0</v>
      </c>
      <c r="Q31" s="660">
        <v>70</v>
      </c>
      <c r="R31" s="660">
        <v>1611</v>
      </c>
      <c r="S31" s="660">
        <v>0</v>
      </c>
      <c r="T31" s="660">
        <v>1854</v>
      </c>
    </row>
    <row r="32" spans="1:20" ht="23.25">
      <c r="A32" s="317">
        <v>15</v>
      </c>
      <c r="B32" s="319" t="s">
        <v>64</v>
      </c>
      <c r="C32" s="660">
        <v>10510</v>
      </c>
      <c r="D32" s="660">
        <v>0</v>
      </c>
      <c r="E32" s="660">
        <v>0</v>
      </c>
      <c r="F32" s="660">
        <v>1094</v>
      </c>
      <c r="G32" s="660">
        <v>84</v>
      </c>
      <c r="H32" s="660">
        <v>205</v>
      </c>
      <c r="I32" s="660">
        <v>402</v>
      </c>
      <c r="J32" s="660">
        <v>25</v>
      </c>
      <c r="K32" s="660">
        <v>37</v>
      </c>
      <c r="L32" s="660">
        <v>4240</v>
      </c>
      <c r="M32" s="660">
        <v>220</v>
      </c>
      <c r="N32" s="660">
        <v>425</v>
      </c>
      <c r="O32" s="660">
        <v>1014</v>
      </c>
      <c r="P32" s="660">
        <v>798</v>
      </c>
      <c r="Q32" s="660">
        <v>1995</v>
      </c>
      <c r="R32" s="660">
        <v>17260</v>
      </c>
      <c r="S32" s="660">
        <v>1127</v>
      </c>
      <c r="T32" s="660">
        <v>2662</v>
      </c>
    </row>
    <row r="33" spans="1:20" ht="23.25">
      <c r="A33" s="317">
        <v>16</v>
      </c>
      <c r="B33" s="319" t="s">
        <v>65</v>
      </c>
      <c r="C33" s="660">
        <v>27</v>
      </c>
      <c r="D33" s="660">
        <v>0</v>
      </c>
      <c r="E33" s="660">
        <v>25000</v>
      </c>
      <c r="F33" s="660">
        <v>285</v>
      </c>
      <c r="G33" s="660">
        <v>65</v>
      </c>
      <c r="H33" s="660">
        <v>275</v>
      </c>
      <c r="I33" s="660">
        <v>1246</v>
      </c>
      <c r="J33" s="660">
        <v>66</v>
      </c>
      <c r="K33" s="660">
        <v>529</v>
      </c>
      <c r="L33" s="660">
        <v>24198</v>
      </c>
      <c r="M33" s="660">
        <v>6647</v>
      </c>
      <c r="N33" s="660">
        <v>15766</v>
      </c>
      <c r="O33" s="660">
        <v>14408</v>
      </c>
      <c r="P33" s="660">
        <v>4452</v>
      </c>
      <c r="Q33" s="660">
        <v>51779</v>
      </c>
      <c r="R33" s="660">
        <v>40164</v>
      </c>
      <c r="S33" s="660">
        <v>11230</v>
      </c>
      <c r="T33" s="660">
        <v>93349</v>
      </c>
    </row>
    <row r="34" spans="1:20" ht="23.25">
      <c r="A34" s="317">
        <v>17</v>
      </c>
      <c r="B34" s="319" t="s">
        <v>66</v>
      </c>
      <c r="C34" s="660">
        <v>6057</v>
      </c>
      <c r="D34" s="660">
        <v>20286</v>
      </c>
      <c r="E34" s="660">
        <v>98054</v>
      </c>
      <c r="F34" s="660">
        <v>3444</v>
      </c>
      <c r="G34" s="660">
        <v>1198</v>
      </c>
      <c r="H34" s="660">
        <v>108215</v>
      </c>
      <c r="I34" s="660">
        <v>1816</v>
      </c>
      <c r="J34" s="660">
        <v>162</v>
      </c>
      <c r="K34" s="660">
        <v>1215</v>
      </c>
      <c r="L34" s="660">
        <v>3976</v>
      </c>
      <c r="M34" s="660">
        <v>2766</v>
      </c>
      <c r="N34" s="660">
        <v>15183</v>
      </c>
      <c r="O34" s="660">
        <v>30826</v>
      </c>
      <c r="P34" s="660">
        <v>19324</v>
      </c>
      <c r="Q34" s="660">
        <v>40558</v>
      </c>
      <c r="R34" s="660">
        <v>46119</v>
      </c>
      <c r="S34" s="660">
        <v>43736</v>
      </c>
      <c r="T34" s="660">
        <v>263225</v>
      </c>
    </row>
    <row r="35" spans="1:20" ht="23.25">
      <c r="A35" s="317">
        <v>18</v>
      </c>
      <c r="B35" s="318" t="s">
        <v>67</v>
      </c>
      <c r="C35" s="660">
        <v>20</v>
      </c>
      <c r="D35" s="660">
        <v>0</v>
      </c>
      <c r="E35" s="660">
        <v>0</v>
      </c>
      <c r="F35" s="660">
        <v>48</v>
      </c>
      <c r="G35" s="660">
        <v>0</v>
      </c>
      <c r="H35" s="660">
        <v>0</v>
      </c>
      <c r="I35" s="660">
        <v>90</v>
      </c>
      <c r="J35" s="660">
        <v>0</v>
      </c>
      <c r="K35" s="660">
        <v>0</v>
      </c>
      <c r="L35" s="660">
        <v>8895</v>
      </c>
      <c r="M35" s="660">
        <v>136</v>
      </c>
      <c r="N35" s="660">
        <v>625</v>
      </c>
      <c r="O35" s="660">
        <v>7663</v>
      </c>
      <c r="P35" s="660">
        <v>22</v>
      </c>
      <c r="Q35" s="660">
        <v>169</v>
      </c>
      <c r="R35" s="660">
        <v>16716</v>
      </c>
      <c r="S35" s="660">
        <v>158</v>
      </c>
      <c r="T35" s="660">
        <v>794</v>
      </c>
    </row>
    <row r="36" spans="1:20" ht="23.25">
      <c r="A36" s="317">
        <v>19</v>
      </c>
      <c r="B36" s="319" t="s">
        <v>68</v>
      </c>
      <c r="C36" s="660">
        <v>1279</v>
      </c>
      <c r="D36" s="660">
        <v>0</v>
      </c>
      <c r="E36" s="660">
        <v>3768</v>
      </c>
      <c r="F36" s="660">
        <v>268</v>
      </c>
      <c r="G36" s="660">
        <v>57042</v>
      </c>
      <c r="H36" s="660">
        <v>85907</v>
      </c>
      <c r="I36" s="660">
        <v>211</v>
      </c>
      <c r="J36" s="660">
        <v>46</v>
      </c>
      <c r="K36" s="660">
        <v>57</v>
      </c>
      <c r="L36" s="660">
        <v>1083</v>
      </c>
      <c r="M36" s="660">
        <v>55600</v>
      </c>
      <c r="N36" s="660">
        <v>99372</v>
      </c>
      <c r="O36" s="660">
        <v>89562</v>
      </c>
      <c r="P36" s="660">
        <v>74762</v>
      </c>
      <c r="Q36" s="660">
        <v>159042</v>
      </c>
      <c r="R36" s="660">
        <v>92403</v>
      </c>
      <c r="S36" s="660">
        <v>187450</v>
      </c>
      <c r="T36" s="660">
        <v>348146</v>
      </c>
    </row>
    <row r="37" spans="1:20" ht="23.25">
      <c r="A37" s="317">
        <v>20</v>
      </c>
      <c r="B37" s="319" t="s">
        <v>69</v>
      </c>
      <c r="C37" s="660">
        <v>0</v>
      </c>
      <c r="D37" s="660">
        <v>0</v>
      </c>
      <c r="E37" s="660">
        <v>0</v>
      </c>
      <c r="F37" s="660">
        <v>0</v>
      </c>
      <c r="G37" s="660">
        <v>0</v>
      </c>
      <c r="H37" s="660">
        <v>0</v>
      </c>
      <c r="I37" s="660">
        <v>0</v>
      </c>
      <c r="J37" s="660">
        <v>0</v>
      </c>
      <c r="K37" s="660">
        <v>0</v>
      </c>
      <c r="L37" s="660">
        <v>0</v>
      </c>
      <c r="M37" s="660">
        <v>0</v>
      </c>
      <c r="N37" s="660">
        <v>0</v>
      </c>
      <c r="O37" s="660">
        <v>200</v>
      </c>
      <c r="P37" s="660">
        <v>11</v>
      </c>
      <c r="Q37" s="660">
        <v>35</v>
      </c>
      <c r="R37" s="660">
        <v>200</v>
      </c>
      <c r="S37" s="660">
        <v>11</v>
      </c>
      <c r="T37" s="660">
        <v>35</v>
      </c>
    </row>
    <row r="38" spans="1:20" ht="23.25">
      <c r="A38" s="317"/>
      <c r="B38" s="320" t="s">
        <v>1479</v>
      </c>
      <c r="C38" s="663">
        <v>152410</v>
      </c>
      <c r="D38" s="663">
        <v>144501</v>
      </c>
      <c r="E38" s="663">
        <v>329180</v>
      </c>
      <c r="F38" s="663">
        <v>57133</v>
      </c>
      <c r="G38" s="663">
        <v>88114</v>
      </c>
      <c r="H38" s="663">
        <v>263713</v>
      </c>
      <c r="I38" s="663">
        <v>30344</v>
      </c>
      <c r="J38" s="663">
        <v>1391</v>
      </c>
      <c r="K38" s="663">
        <v>5082</v>
      </c>
      <c r="L38" s="663">
        <v>154798</v>
      </c>
      <c r="M38" s="663">
        <v>106089</v>
      </c>
      <c r="N38" s="663">
        <v>220574</v>
      </c>
      <c r="O38" s="663">
        <v>420988</v>
      </c>
      <c r="P38" s="663">
        <v>363872</v>
      </c>
      <c r="Q38" s="663">
        <v>1321373</v>
      </c>
      <c r="R38" s="663">
        <v>815673</v>
      </c>
      <c r="S38" s="663">
        <v>703967</v>
      </c>
      <c r="T38" s="663">
        <v>2139922</v>
      </c>
    </row>
    <row r="39" spans="1:20" ht="23.25">
      <c r="A39" s="831"/>
      <c r="B39" s="831"/>
      <c r="C39" s="831"/>
      <c r="D39" s="831"/>
      <c r="E39" s="831"/>
      <c r="F39" s="831"/>
      <c r="G39" s="831"/>
      <c r="H39" s="831"/>
      <c r="I39" s="831"/>
      <c r="J39" s="831"/>
      <c r="K39" s="831"/>
      <c r="L39" s="831"/>
      <c r="M39" s="831"/>
      <c r="N39" s="831"/>
      <c r="O39" s="831"/>
      <c r="P39" s="831"/>
      <c r="Q39" s="831"/>
      <c r="R39" s="664"/>
      <c r="S39" s="664"/>
      <c r="T39" s="664"/>
    </row>
    <row r="40" spans="1:20" ht="23.25">
      <c r="A40" s="830" t="s">
        <v>1576</v>
      </c>
      <c r="B40" s="830"/>
      <c r="C40" s="830"/>
      <c r="D40" s="830"/>
      <c r="E40" s="830"/>
      <c r="F40" s="830"/>
      <c r="G40" s="830"/>
      <c r="H40" s="830"/>
      <c r="I40" s="830"/>
      <c r="J40" s="830"/>
      <c r="K40" s="830"/>
      <c r="L40" s="830"/>
      <c r="M40" s="830"/>
      <c r="N40" s="830"/>
      <c r="O40" s="830"/>
      <c r="P40" s="830"/>
      <c r="Q40" s="830"/>
      <c r="R40" s="664"/>
      <c r="S40" s="664"/>
      <c r="T40" s="664"/>
    </row>
    <row r="41" spans="1:20" ht="23.25">
      <c r="A41" s="830" t="s">
        <v>1577</v>
      </c>
      <c r="B41" s="830"/>
      <c r="C41" s="830"/>
      <c r="D41" s="830"/>
      <c r="E41" s="830"/>
      <c r="F41" s="830"/>
      <c r="G41" s="830"/>
      <c r="H41" s="830"/>
      <c r="I41" s="830"/>
      <c r="J41" s="830"/>
      <c r="K41" s="830"/>
      <c r="L41" s="830"/>
      <c r="M41" s="830"/>
      <c r="N41" s="830"/>
      <c r="O41" s="830"/>
      <c r="P41" s="830"/>
      <c r="Q41" s="830"/>
      <c r="R41" s="664"/>
      <c r="S41" s="664"/>
      <c r="T41" s="664"/>
    </row>
    <row r="42" spans="1:20" ht="23.25">
      <c r="A42" s="834" t="s">
        <v>1887</v>
      </c>
      <c r="B42" s="835"/>
      <c r="C42" s="835"/>
      <c r="D42" s="835"/>
      <c r="E42" s="835"/>
      <c r="F42" s="835"/>
      <c r="G42" s="835"/>
      <c r="H42" s="835"/>
      <c r="I42" s="835"/>
      <c r="J42" s="835"/>
      <c r="K42" s="835"/>
      <c r="L42" s="835"/>
      <c r="M42" s="835"/>
      <c r="N42" s="835"/>
      <c r="O42" s="835"/>
      <c r="P42" s="835"/>
      <c r="Q42" s="835"/>
      <c r="R42" s="835"/>
      <c r="S42" s="835"/>
      <c r="T42" s="835"/>
    </row>
    <row r="43" spans="1:20" ht="22.5">
      <c r="A43" s="665" t="s">
        <v>1579</v>
      </c>
      <c r="B43" s="666" t="s">
        <v>1517</v>
      </c>
      <c r="C43" s="836" t="s">
        <v>1884</v>
      </c>
      <c r="D43" s="837"/>
      <c r="E43" s="837"/>
      <c r="F43" s="837" t="s">
        <v>1885</v>
      </c>
      <c r="G43" s="837"/>
      <c r="H43" s="840"/>
      <c r="I43" s="842" t="s">
        <v>1557</v>
      </c>
      <c r="J43" s="842"/>
      <c r="K43" s="843"/>
      <c r="L43" s="842" t="s">
        <v>1558</v>
      </c>
      <c r="M43" s="842"/>
      <c r="N43" s="842"/>
      <c r="O43" s="842" t="s">
        <v>1559</v>
      </c>
      <c r="P43" s="842"/>
      <c r="Q43" s="842"/>
      <c r="R43" s="842" t="s">
        <v>1888</v>
      </c>
      <c r="S43" s="842"/>
      <c r="T43" s="842"/>
    </row>
    <row r="44" spans="1:20" ht="22.5">
      <c r="A44" s="667"/>
      <c r="B44" s="668"/>
      <c r="C44" s="838"/>
      <c r="D44" s="839"/>
      <c r="E44" s="839"/>
      <c r="F44" s="839"/>
      <c r="G44" s="839"/>
      <c r="H44" s="841"/>
      <c r="I44" s="843"/>
      <c r="J44" s="843"/>
      <c r="K44" s="843"/>
      <c r="L44" s="842"/>
      <c r="M44" s="842"/>
      <c r="N44" s="842"/>
      <c r="O44" s="842"/>
      <c r="P44" s="842"/>
      <c r="Q44" s="842"/>
      <c r="R44" s="842"/>
      <c r="S44" s="842"/>
      <c r="T44" s="842"/>
    </row>
    <row r="45" spans="1:20" ht="22.5">
      <c r="A45" s="667"/>
      <c r="B45" s="668"/>
      <c r="C45" s="666" t="s">
        <v>1581</v>
      </c>
      <c r="D45" s="832" t="s">
        <v>1582</v>
      </c>
      <c r="E45" s="833"/>
      <c r="F45" s="666" t="s">
        <v>1581</v>
      </c>
      <c r="G45" s="832" t="s">
        <v>1582</v>
      </c>
      <c r="H45" s="833"/>
      <c r="I45" s="666" t="s">
        <v>1581</v>
      </c>
      <c r="J45" s="832" t="s">
        <v>1582</v>
      </c>
      <c r="K45" s="833"/>
      <c r="L45" s="666" t="s">
        <v>1581</v>
      </c>
      <c r="M45" s="832" t="s">
        <v>1582</v>
      </c>
      <c r="N45" s="833"/>
      <c r="O45" s="666" t="s">
        <v>1581</v>
      </c>
      <c r="P45" s="832" t="s">
        <v>1582</v>
      </c>
      <c r="Q45" s="833"/>
      <c r="R45" s="666" t="s">
        <v>1581</v>
      </c>
      <c r="S45" s="832" t="s">
        <v>1582</v>
      </c>
      <c r="T45" s="833"/>
    </row>
    <row r="46" spans="1:20" ht="90">
      <c r="A46" s="669"/>
      <c r="B46" s="670"/>
      <c r="C46" s="670"/>
      <c r="D46" s="671" t="s">
        <v>1583</v>
      </c>
      <c r="E46" s="671" t="s">
        <v>1584</v>
      </c>
      <c r="F46" s="670"/>
      <c r="G46" s="671" t="s">
        <v>1583</v>
      </c>
      <c r="H46" s="671" t="s">
        <v>1584</v>
      </c>
      <c r="I46" s="670"/>
      <c r="J46" s="671" t="s">
        <v>1583</v>
      </c>
      <c r="K46" s="671" t="s">
        <v>1584</v>
      </c>
      <c r="L46" s="670"/>
      <c r="M46" s="671" t="s">
        <v>1583</v>
      </c>
      <c r="N46" s="671" t="s">
        <v>1584</v>
      </c>
      <c r="O46" s="670"/>
      <c r="P46" s="671" t="s">
        <v>1583</v>
      </c>
      <c r="Q46" s="671" t="s">
        <v>1584</v>
      </c>
      <c r="R46" s="670"/>
      <c r="S46" s="671" t="s">
        <v>1583</v>
      </c>
      <c r="T46" s="671" t="s">
        <v>1584</v>
      </c>
    </row>
    <row r="47" spans="1:20" ht="23.25">
      <c r="A47" s="327" t="s">
        <v>1480</v>
      </c>
      <c r="B47" s="320" t="s">
        <v>1481</v>
      </c>
      <c r="C47" s="672"/>
      <c r="D47" s="672"/>
      <c r="E47" s="672"/>
      <c r="F47" s="672"/>
      <c r="G47" s="672"/>
      <c r="H47" s="672"/>
      <c r="I47" s="672"/>
      <c r="J47" s="672"/>
      <c r="K47" s="672"/>
      <c r="L47" s="672"/>
      <c r="M47" s="672"/>
      <c r="N47" s="672"/>
      <c r="O47" s="672"/>
      <c r="P47" s="672"/>
      <c r="Q47" s="672"/>
      <c r="R47" s="672"/>
      <c r="S47" s="672"/>
      <c r="T47" s="672"/>
    </row>
    <row r="48" spans="1:20" ht="23.25">
      <c r="A48" s="326">
        <v>1</v>
      </c>
      <c r="B48" s="318" t="s">
        <v>70</v>
      </c>
      <c r="C48" s="660">
        <v>9928</v>
      </c>
      <c r="D48" s="660">
        <v>4064</v>
      </c>
      <c r="E48" s="660">
        <v>10029</v>
      </c>
      <c r="F48" s="660">
        <v>4042</v>
      </c>
      <c r="G48" s="660">
        <v>1294</v>
      </c>
      <c r="H48" s="660">
        <v>492</v>
      </c>
      <c r="I48" s="660">
        <v>1893</v>
      </c>
      <c r="J48" s="660">
        <v>228</v>
      </c>
      <c r="K48" s="660">
        <v>492</v>
      </c>
      <c r="L48" s="660">
        <v>64045</v>
      </c>
      <c r="M48" s="660">
        <v>25891</v>
      </c>
      <c r="N48" s="660">
        <v>72443</v>
      </c>
      <c r="O48" s="660">
        <v>126772</v>
      </c>
      <c r="P48" s="660">
        <v>56520</v>
      </c>
      <c r="Q48" s="660">
        <v>170974</v>
      </c>
      <c r="R48" s="660">
        <v>206680</v>
      </c>
      <c r="S48" s="660">
        <v>87997</v>
      </c>
      <c r="T48" s="660">
        <v>254430</v>
      </c>
    </row>
    <row r="49" spans="1:20" ht="46.5">
      <c r="A49" s="326">
        <v>2</v>
      </c>
      <c r="B49" s="318" t="s">
        <v>163</v>
      </c>
      <c r="C49" s="660">
        <v>16855</v>
      </c>
      <c r="D49" s="660">
        <v>0</v>
      </c>
      <c r="E49" s="660">
        <v>13593</v>
      </c>
      <c r="F49" s="660">
        <v>16074</v>
      </c>
      <c r="G49" s="660">
        <v>0</v>
      </c>
      <c r="H49" s="660">
        <v>5123</v>
      </c>
      <c r="I49" s="660">
        <v>2086</v>
      </c>
      <c r="J49" s="660">
        <v>4</v>
      </c>
      <c r="K49" s="660">
        <v>234</v>
      </c>
      <c r="L49" s="660">
        <v>24315</v>
      </c>
      <c r="M49" s="660">
        <v>44332</v>
      </c>
      <c r="N49" s="660">
        <v>184364</v>
      </c>
      <c r="O49" s="660">
        <v>26349</v>
      </c>
      <c r="P49" s="660">
        <v>319753</v>
      </c>
      <c r="Q49" s="660">
        <v>972053</v>
      </c>
      <c r="R49" s="660">
        <v>85679</v>
      </c>
      <c r="S49" s="660">
        <v>364089</v>
      </c>
      <c r="T49" s="660">
        <v>1175367</v>
      </c>
    </row>
    <row r="50" spans="1:20" ht="23.25">
      <c r="A50" s="326">
        <v>3</v>
      </c>
      <c r="B50" s="318" t="s">
        <v>72</v>
      </c>
      <c r="C50" s="660">
        <v>19</v>
      </c>
      <c r="D50" s="660">
        <v>0</v>
      </c>
      <c r="E50" s="660">
        <v>0</v>
      </c>
      <c r="F50" s="660">
        <v>2228</v>
      </c>
      <c r="G50" s="660">
        <v>65</v>
      </c>
      <c r="H50" s="660">
        <v>347</v>
      </c>
      <c r="I50" s="660">
        <v>143</v>
      </c>
      <c r="J50" s="660">
        <v>0</v>
      </c>
      <c r="K50" s="660">
        <v>0</v>
      </c>
      <c r="L50" s="660">
        <v>375</v>
      </c>
      <c r="M50" s="660">
        <v>81</v>
      </c>
      <c r="N50" s="660">
        <v>304</v>
      </c>
      <c r="O50" s="660">
        <v>3203</v>
      </c>
      <c r="P50" s="660">
        <v>764</v>
      </c>
      <c r="Q50" s="660">
        <v>14527</v>
      </c>
      <c r="R50" s="660">
        <v>5968</v>
      </c>
      <c r="S50" s="660">
        <v>910</v>
      </c>
      <c r="T50" s="660">
        <v>15178</v>
      </c>
    </row>
    <row r="51" spans="1:20" ht="23.25">
      <c r="A51" s="326">
        <v>4</v>
      </c>
      <c r="B51" s="318" t="s">
        <v>73</v>
      </c>
      <c r="C51" s="660">
        <v>19</v>
      </c>
      <c r="D51" s="660">
        <v>58</v>
      </c>
      <c r="E51" s="660">
        <v>117</v>
      </c>
      <c r="F51" s="660">
        <v>48</v>
      </c>
      <c r="G51" s="660">
        <v>0</v>
      </c>
      <c r="H51" s="660">
        <v>197</v>
      </c>
      <c r="I51" s="660">
        <v>43</v>
      </c>
      <c r="J51" s="660">
        <v>3</v>
      </c>
      <c r="K51" s="660">
        <v>53</v>
      </c>
      <c r="L51" s="660">
        <v>1060</v>
      </c>
      <c r="M51" s="660">
        <v>579</v>
      </c>
      <c r="N51" s="660">
        <v>1557</v>
      </c>
      <c r="O51" s="660">
        <v>4136</v>
      </c>
      <c r="P51" s="660">
        <v>5850</v>
      </c>
      <c r="Q51" s="660">
        <v>15873</v>
      </c>
      <c r="R51" s="660">
        <v>5306</v>
      </c>
      <c r="S51" s="660">
        <v>6490</v>
      </c>
      <c r="T51" s="660">
        <v>17797</v>
      </c>
    </row>
    <row r="52" spans="1:20" ht="23.25">
      <c r="A52" s="326">
        <v>5</v>
      </c>
      <c r="B52" s="318" t="s">
        <v>74</v>
      </c>
      <c r="C52" s="660">
        <v>508</v>
      </c>
      <c r="D52" s="660">
        <v>0</v>
      </c>
      <c r="E52" s="660">
        <v>0</v>
      </c>
      <c r="F52" s="660">
        <v>360</v>
      </c>
      <c r="G52" s="660">
        <v>75</v>
      </c>
      <c r="H52" s="660">
        <v>158</v>
      </c>
      <c r="I52" s="660">
        <v>78</v>
      </c>
      <c r="J52" s="660">
        <v>0</v>
      </c>
      <c r="K52" s="660">
        <v>0</v>
      </c>
      <c r="L52" s="660">
        <v>1732</v>
      </c>
      <c r="M52" s="660">
        <v>128</v>
      </c>
      <c r="N52" s="660">
        <v>491</v>
      </c>
      <c r="O52" s="660">
        <v>1734</v>
      </c>
      <c r="P52" s="660">
        <v>412</v>
      </c>
      <c r="Q52" s="660">
        <v>719</v>
      </c>
      <c r="R52" s="660">
        <v>4412</v>
      </c>
      <c r="S52" s="660">
        <v>615</v>
      </c>
      <c r="T52" s="660">
        <v>1368</v>
      </c>
    </row>
    <row r="53" spans="1:20" ht="23.25">
      <c r="A53" s="326">
        <v>6</v>
      </c>
      <c r="B53" s="318" t="s">
        <v>75</v>
      </c>
      <c r="C53" s="660">
        <v>76</v>
      </c>
      <c r="D53" s="660">
        <v>0</v>
      </c>
      <c r="E53" s="660">
        <v>0</v>
      </c>
      <c r="F53" s="660">
        <v>571</v>
      </c>
      <c r="G53" s="660">
        <v>4154</v>
      </c>
      <c r="H53" s="660">
        <v>9636</v>
      </c>
      <c r="I53" s="660">
        <v>404</v>
      </c>
      <c r="J53" s="660">
        <v>0</v>
      </c>
      <c r="K53" s="660">
        <v>28</v>
      </c>
      <c r="L53" s="660">
        <v>1459</v>
      </c>
      <c r="M53" s="660">
        <v>2958</v>
      </c>
      <c r="N53" s="660">
        <v>8781</v>
      </c>
      <c r="O53" s="660">
        <v>6840</v>
      </c>
      <c r="P53" s="660">
        <v>98322</v>
      </c>
      <c r="Q53" s="660">
        <v>233215</v>
      </c>
      <c r="R53" s="660">
        <v>9350</v>
      </c>
      <c r="S53" s="660">
        <v>105434</v>
      </c>
      <c r="T53" s="660">
        <v>251660</v>
      </c>
    </row>
    <row r="54" spans="1:20" ht="23.25">
      <c r="A54" s="326">
        <v>7</v>
      </c>
      <c r="B54" s="318" t="s">
        <v>76</v>
      </c>
      <c r="C54" s="660">
        <v>32722</v>
      </c>
      <c r="D54" s="660">
        <v>3340</v>
      </c>
      <c r="E54" s="660">
        <v>3340</v>
      </c>
      <c r="F54" s="660">
        <v>2661</v>
      </c>
      <c r="G54" s="660">
        <v>379</v>
      </c>
      <c r="H54" s="660">
        <v>379</v>
      </c>
      <c r="I54" s="660">
        <v>231</v>
      </c>
      <c r="J54" s="660">
        <v>0</v>
      </c>
      <c r="K54" s="660">
        <v>0</v>
      </c>
      <c r="L54" s="660">
        <v>6281</v>
      </c>
      <c r="M54" s="660">
        <v>334</v>
      </c>
      <c r="N54" s="660">
        <v>334</v>
      </c>
      <c r="O54" s="660">
        <v>14729</v>
      </c>
      <c r="P54" s="660">
        <v>17269</v>
      </c>
      <c r="Q54" s="660">
        <v>17269</v>
      </c>
      <c r="R54" s="660">
        <v>56624</v>
      </c>
      <c r="S54" s="660">
        <v>21322</v>
      </c>
      <c r="T54" s="660">
        <v>21322</v>
      </c>
    </row>
    <row r="55" spans="1:20" ht="23.25">
      <c r="A55" s="326">
        <v>8</v>
      </c>
      <c r="B55" s="318" t="s">
        <v>77</v>
      </c>
      <c r="C55" s="660">
        <v>819</v>
      </c>
      <c r="D55" s="660">
        <v>0</v>
      </c>
      <c r="E55" s="660">
        <v>0</v>
      </c>
      <c r="F55" s="660">
        <v>5813</v>
      </c>
      <c r="G55" s="660">
        <v>10125</v>
      </c>
      <c r="H55" s="660">
        <v>32404</v>
      </c>
      <c r="I55" s="660">
        <v>443</v>
      </c>
      <c r="J55" s="660">
        <v>10</v>
      </c>
      <c r="K55" s="660">
        <v>115</v>
      </c>
      <c r="L55" s="660">
        <v>4332</v>
      </c>
      <c r="M55" s="660">
        <v>489</v>
      </c>
      <c r="N55" s="660">
        <v>2119</v>
      </c>
      <c r="O55" s="660">
        <v>28904</v>
      </c>
      <c r="P55" s="660">
        <v>12154</v>
      </c>
      <c r="Q55" s="660">
        <v>19461</v>
      </c>
      <c r="R55" s="660">
        <v>40311</v>
      </c>
      <c r="S55" s="660">
        <v>22778</v>
      </c>
      <c r="T55" s="660">
        <v>54099</v>
      </c>
    </row>
    <row r="56" spans="1:20" ht="23.25">
      <c r="A56" s="326">
        <v>9</v>
      </c>
      <c r="B56" s="318" t="s">
        <v>78</v>
      </c>
      <c r="C56" s="660">
        <v>19</v>
      </c>
      <c r="D56" s="660">
        <v>0</v>
      </c>
      <c r="E56" s="660">
        <v>168</v>
      </c>
      <c r="F56" s="660">
        <v>5006</v>
      </c>
      <c r="G56" s="660">
        <v>0</v>
      </c>
      <c r="H56" s="660">
        <v>14</v>
      </c>
      <c r="I56" s="660">
        <v>94</v>
      </c>
      <c r="J56" s="660">
        <v>0</v>
      </c>
      <c r="K56" s="660">
        <v>0</v>
      </c>
      <c r="L56" s="660">
        <v>254</v>
      </c>
      <c r="M56" s="660">
        <v>820</v>
      </c>
      <c r="N56" s="660">
        <v>1485</v>
      </c>
      <c r="O56" s="660">
        <v>89461</v>
      </c>
      <c r="P56" s="660">
        <v>46007</v>
      </c>
      <c r="Q56" s="660">
        <v>130616</v>
      </c>
      <c r="R56" s="660">
        <v>94834</v>
      </c>
      <c r="S56" s="660">
        <v>46827</v>
      </c>
      <c r="T56" s="660">
        <v>132283</v>
      </c>
    </row>
    <row r="57" spans="1:20" ht="23.25">
      <c r="A57" s="326">
        <v>10</v>
      </c>
      <c r="B57" s="318" t="s">
        <v>79</v>
      </c>
      <c r="C57" s="660">
        <v>0</v>
      </c>
      <c r="D57" s="660">
        <v>14269</v>
      </c>
      <c r="E57" s="660">
        <v>44085</v>
      </c>
      <c r="F57" s="660">
        <v>0</v>
      </c>
      <c r="G57" s="660">
        <v>13170</v>
      </c>
      <c r="H57" s="660">
        <v>30694</v>
      </c>
      <c r="I57" s="660">
        <v>0</v>
      </c>
      <c r="J57" s="660">
        <v>0</v>
      </c>
      <c r="K57" s="660">
        <v>0</v>
      </c>
      <c r="L57" s="660">
        <v>7504</v>
      </c>
      <c r="M57" s="660">
        <v>0</v>
      </c>
      <c r="N57" s="660">
        <v>8</v>
      </c>
      <c r="O57" s="660">
        <v>116</v>
      </c>
      <c r="P57" s="660">
        <v>7676</v>
      </c>
      <c r="Q57" s="660">
        <v>15511</v>
      </c>
      <c r="R57" s="660">
        <v>7620</v>
      </c>
      <c r="S57" s="660">
        <v>35115</v>
      </c>
      <c r="T57" s="660">
        <v>90298</v>
      </c>
    </row>
    <row r="58" spans="1:20" ht="23.25">
      <c r="A58" s="326">
        <v>11</v>
      </c>
      <c r="B58" s="318" t="s">
        <v>80</v>
      </c>
      <c r="C58" s="660">
        <v>77</v>
      </c>
      <c r="D58" s="660">
        <v>84</v>
      </c>
      <c r="E58" s="660">
        <v>542</v>
      </c>
      <c r="F58" s="660">
        <v>5692</v>
      </c>
      <c r="G58" s="660">
        <v>0</v>
      </c>
      <c r="H58" s="660">
        <v>10000</v>
      </c>
      <c r="I58" s="660">
        <v>576</v>
      </c>
      <c r="J58" s="660">
        <v>0</v>
      </c>
      <c r="K58" s="660">
        <v>10</v>
      </c>
      <c r="L58" s="660">
        <v>4903</v>
      </c>
      <c r="M58" s="660">
        <v>642</v>
      </c>
      <c r="N58" s="660">
        <v>2910</v>
      </c>
      <c r="O58" s="660">
        <v>5142</v>
      </c>
      <c r="P58" s="660">
        <v>9239</v>
      </c>
      <c r="Q58" s="660">
        <v>32048</v>
      </c>
      <c r="R58" s="660">
        <v>16390</v>
      </c>
      <c r="S58" s="660">
        <v>9965</v>
      </c>
      <c r="T58" s="660">
        <v>45510</v>
      </c>
    </row>
    <row r="59" spans="1:20" ht="23.25">
      <c r="A59" s="326">
        <v>12</v>
      </c>
      <c r="B59" s="318" t="s">
        <v>81</v>
      </c>
      <c r="C59" s="660">
        <v>0</v>
      </c>
      <c r="D59" s="660">
        <v>0</v>
      </c>
      <c r="E59" s="660">
        <v>0</v>
      </c>
      <c r="F59" s="660">
        <v>100</v>
      </c>
      <c r="G59" s="660">
        <v>0</v>
      </c>
      <c r="H59" s="660">
        <v>513</v>
      </c>
      <c r="I59" s="660">
        <v>16</v>
      </c>
      <c r="J59" s="660">
        <v>0</v>
      </c>
      <c r="K59" s="660">
        <v>0</v>
      </c>
      <c r="L59" s="660">
        <v>559</v>
      </c>
      <c r="M59" s="660">
        <v>0</v>
      </c>
      <c r="N59" s="660">
        <v>0</v>
      </c>
      <c r="O59" s="660">
        <v>3349</v>
      </c>
      <c r="P59" s="660">
        <v>30001</v>
      </c>
      <c r="Q59" s="660">
        <v>55919</v>
      </c>
      <c r="R59" s="660">
        <v>4024</v>
      </c>
      <c r="S59" s="660">
        <v>30001</v>
      </c>
      <c r="T59" s="660">
        <v>56432</v>
      </c>
    </row>
    <row r="60" spans="1:20" ht="23.25">
      <c r="A60" s="326">
        <v>13</v>
      </c>
      <c r="B60" s="318" t="s">
        <v>82</v>
      </c>
      <c r="C60" s="660">
        <v>10020</v>
      </c>
      <c r="D60" s="660">
        <v>43882</v>
      </c>
      <c r="E60" s="660">
        <v>126164</v>
      </c>
      <c r="F60" s="660">
        <v>8048</v>
      </c>
      <c r="G60" s="660">
        <v>12058</v>
      </c>
      <c r="H60" s="660">
        <v>25448</v>
      </c>
      <c r="I60" s="660">
        <v>43</v>
      </c>
      <c r="J60" s="660">
        <v>0</v>
      </c>
      <c r="K60" s="660">
        <v>0</v>
      </c>
      <c r="L60" s="660">
        <v>4060</v>
      </c>
      <c r="M60" s="660">
        <v>0</v>
      </c>
      <c r="N60" s="660">
        <v>0</v>
      </c>
      <c r="O60" s="660">
        <v>22593</v>
      </c>
      <c r="P60" s="660">
        <v>56057</v>
      </c>
      <c r="Q60" s="660">
        <v>142663</v>
      </c>
      <c r="R60" s="660">
        <v>44764</v>
      </c>
      <c r="S60" s="660">
        <v>111997</v>
      </c>
      <c r="T60" s="660">
        <v>294275</v>
      </c>
    </row>
    <row r="61" spans="1:20" ht="23.25">
      <c r="A61" s="326">
        <v>14</v>
      </c>
      <c r="B61" s="319" t="s">
        <v>83</v>
      </c>
      <c r="C61" s="660">
        <v>718</v>
      </c>
      <c r="D61" s="660">
        <v>6295</v>
      </c>
      <c r="E61" s="660">
        <v>6295</v>
      </c>
      <c r="F61" s="660">
        <v>590</v>
      </c>
      <c r="G61" s="660">
        <v>0</v>
      </c>
      <c r="H61" s="660">
        <v>0</v>
      </c>
      <c r="I61" s="660">
        <v>329</v>
      </c>
      <c r="J61" s="660">
        <v>3</v>
      </c>
      <c r="K61" s="660">
        <v>3</v>
      </c>
      <c r="L61" s="660">
        <v>7881</v>
      </c>
      <c r="M61" s="660">
        <v>0</v>
      </c>
      <c r="N61" s="660">
        <v>0</v>
      </c>
      <c r="O61" s="660">
        <v>42896</v>
      </c>
      <c r="P61" s="660">
        <v>453079</v>
      </c>
      <c r="Q61" s="660">
        <v>1158241</v>
      </c>
      <c r="R61" s="660">
        <v>52414</v>
      </c>
      <c r="S61" s="660">
        <v>459377</v>
      </c>
      <c r="T61" s="660">
        <v>1164539</v>
      </c>
    </row>
    <row r="62" spans="1:20" ht="23.25">
      <c r="A62" s="326">
        <v>15</v>
      </c>
      <c r="B62" s="319" t="s">
        <v>84</v>
      </c>
      <c r="C62" s="660">
        <v>53</v>
      </c>
      <c r="D62" s="660">
        <v>0</v>
      </c>
      <c r="E62" s="660">
        <v>1169</v>
      </c>
      <c r="F62" s="660">
        <v>557</v>
      </c>
      <c r="G62" s="660">
        <v>3519</v>
      </c>
      <c r="H62" s="660">
        <v>3686</v>
      </c>
      <c r="I62" s="660">
        <v>274</v>
      </c>
      <c r="J62" s="660">
        <v>0</v>
      </c>
      <c r="K62" s="660">
        <v>0</v>
      </c>
      <c r="L62" s="660">
        <v>9033</v>
      </c>
      <c r="M62" s="660">
        <v>52646</v>
      </c>
      <c r="N62" s="660">
        <v>52647</v>
      </c>
      <c r="O62" s="660">
        <v>35763</v>
      </c>
      <c r="P62" s="660">
        <v>111534</v>
      </c>
      <c r="Q62" s="660">
        <v>139804</v>
      </c>
      <c r="R62" s="660">
        <v>45680</v>
      </c>
      <c r="S62" s="660">
        <v>167699</v>
      </c>
      <c r="T62" s="660">
        <v>197306</v>
      </c>
    </row>
    <row r="63" spans="1:20" ht="23.25">
      <c r="A63" s="326">
        <v>16</v>
      </c>
      <c r="B63" s="319" t="s">
        <v>85</v>
      </c>
      <c r="C63" s="660">
        <v>141</v>
      </c>
      <c r="D63" s="660">
        <v>0</v>
      </c>
      <c r="E63" s="660">
        <v>13827</v>
      </c>
      <c r="F63" s="660">
        <v>783</v>
      </c>
      <c r="G63" s="660">
        <v>0</v>
      </c>
      <c r="H63" s="660">
        <v>1365</v>
      </c>
      <c r="I63" s="660">
        <v>3668</v>
      </c>
      <c r="J63" s="660">
        <v>0</v>
      </c>
      <c r="K63" s="660">
        <v>0</v>
      </c>
      <c r="L63" s="660">
        <v>204980</v>
      </c>
      <c r="M63" s="660">
        <v>0</v>
      </c>
      <c r="N63" s="660">
        <v>140303</v>
      </c>
      <c r="O63" s="660">
        <v>31714</v>
      </c>
      <c r="P63" s="660">
        <v>0</v>
      </c>
      <c r="Q63" s="660">
        <v>669971</v>
      </c>
      <c r="R63" s="660">
        <v>241286</v>
      </c>
      <c r="S63" s="660">
        <v>0</v>
      </c>
      <c r="T63" s="660">
        <v>825466</v>
      </c>
    </row>
    <row r="64" spans="1:20" ht="23.25">
      <c r="A64" s="326">
        <v>17</v>
      </c>
      <c r="B64" s="673" t="s">
        <v>1487</v>
      </c>
      <c r="C64" s="660">
        <v>5008</v>
      </c>
      <c r="D64" s="660">
        <v>0</v>
      </c>
      <c r="E64" s="660">
        <v>0</v>
      </c>
      <c r="F64" s="660">
        <v>20</v>
      </c>
      <c r="G64" s="660">
        <v>14</v>
      </c>
      <c r="H64" s="660">
        <v>14</v>
      </c>
      <c r="I64" s="660">
        <v>18</v>
      </c>
      <c r="J64" s="660">
        <v>0</v>
      </c>
      <c r="K64" s="660">
        <v>0</v>
      </c>
      <c r="L64" s="660">
        <v>5691</v>
      </c>
      <c r="M64" s="660">
        <v>481</v>
      </c>
      <c r="N64" s="660">
        <v>39116</v>
      </c>
      <c r="O64" s="660">
        <v>8073</v>
      </c>
      <c r="P64" s="660">
        <v>136079</v>
      </c>
      <c r="Q64" s="660">
        <v>13131803</v>
      </c>
      <c r="R64" s="660">
        <v>18810</v>
      </c>
      <c r="S64" s="660">
        <v>136574</v>
      </c>
      <c r="T64" s="660">
        <v>13170933</v>
      </c>
    </row>
    <row r="65" spans="1:21" ht="27" customHeight="1">
      <c r="A65" s="327"/>
      <c r="B65" s="320" t="s">
        <v>1488</v>
      </c>
      <c r="C65" s="663">
        <v>76982</v>
      </c>
      <c r="D65" s="663">
        <v>71992</v>
      </c>
      <c r="E65" s="663">
        <v>219329</v>
      </c>
      <c r="F65" s="663">
        <v>52593</v>
      </c>
      <c r="G65" s="663">
        <v>44853</v>
      </c>
      <c r="H65" s="663">
        <v>120470</v>
      </c>
      <c r="I65" s="663">
        <v>10339</v>
      </c>
      <c r="J65" s="663">
        <v>248</v>
      </c>
      <c r="K65" s="663">
        <v>935</v>
      </c>
      <c r="L65" s="663">
        <v>348464</v>
      </c>
      <c r="M65" s="663">
        <v>129381</v>
      </c>
      <c r="N65" s="663">
        <v>506862</v>
      </c>
      <c r="O65" s="663">
        <v>451774</v>
      </c>
      <c r="P65" s="663">
        <v>1360716</v>
      </c>
      <c r="Q65" s="663">
        <v>16920667</v>
      </c>
      <c r="R65" s="663">
        <v>940152</v>
      </c>
      <c r="S65" s="663">
        <v>1607190</v>
      </c>
      <c r="T65" s="663">
        <v>17768263</v>
      </c>
    </row>
    <row r="66" spans="1:21" ht="27" customHeight="1">
      <c r="A66" s="327" t="s">
        <v>1542</v>
      </c>
      <c r="B66" s="320" t="s">
        <v>1489</v>
      </c>
      <c r="C66" s="660"/>
      <c r="D66" s="660"/>
      <c r="E66" s="660"/>
      <c r="F66" s="660"/>
      <c r="G66" s="660"/>
      <c r="H66" s="660"/>
      <c r="I66" s="660"/>
      <c r="J66" s="660"/>
      <c r="K66" s="660"/>
      <c r="L66" s="660"/>
      <c r="M66" s="660"/>
      <c r="N66" s="660"/>
      <c r="O66" s="660"/>
      <c r="P66" s="660"/>
      <c r="Q66" s="660"/>
      <c r="R66" s="660"/>
      <c r="S66" s="660"/>
      <c r="T66" s="660"/>
    </row>
    <row r="67" spans="1:21" ht="27" customHeight="1">
      <c r="A67" s="317">
        <v>1</v>
      </c>
      <c r="B67" s="329" t="s">
        <v>223</v>
      </c>
      <c r="C67" s="660">
        <v>154</v>
      </c>
      <c r="D67" s="660">
        <v>0</v>
      </c>
      <c r="E67" s="660">
        <v>0</v>
      </c>
      <c r="F67" s="660">
        <v>384</v>
      </c>
      <c r="G67" s="660">
        <v>0</v>
      </c>
      <c r="H67" s="660">
        <v>0</v>
      </c>
      <c r="I67" s="660">
        <v>435</v>
      </c>
      <c r="J67" s="660">
        <v>75</v>
      </c>
      <c r="K67" s="660">
        <v>229</v>
      </c>
      <c r="L67" s="660">
        <v>3715</v>
      </c>
      <c r="M67" s="660">
        <v>90</v>
      </c>
      <c r="N67" s="660">
        <v>378</v>
      </c>
      <c r="O67" s="660">
        <v>17345</v>
      </c>
      <c r="P67" s="660">
        <v>16336</v>
      </c>
      <c r="Q67" s="660">
        <v>46909</v>
      </c>
      <c r="R67" s="660">
        <v>22033</v>
      </c>
      <c r="S67" s="660">
        <v>16501</v>
      </c>
      <c r="T67" s="660">
        <v>47516</v>
      </c>
    </row>
    <row r="68" spans="1:21" ht="27" customHeight="1">
      <c r="A68" s="326">
        <v>2</v>
      </c>
      <c r="B68" s="331" t="s">
        <v>1491</v>
      </c>
      <c r="C68" s="660">
        <v>0</v>
      </c>
      <c r="D68" s="660">
        <v>0</v>
      </c>
      <c r="E68" s="660">
        <v>0</v>
      </c>
      <c r="F68" s="660">
        <v>380</v>
      </c>
      <c r="G68" s="660">
        <v>0</v>
      </c>
      <c r="H68" s="660">
        <v>0</v>
      </c>
      <c r="I68" s="660">
        <v>364</v>
      </c>
      <c r="J68" s="660">
        <v>0</v>
      </c>
      <c r="K68" s="660">
        <v>0</v>
      </c>
      <c r="L68" s="660">
        <v>3536</v>
      </c>
      <c r="M68" s="660">
        <v>0</v>
      </c>
      <c r="N68" s="660">
        <v>0</v>
      </c>
      <c r="O68" s="660">
        <v>211731</v>
      </c>
      <c r="P68" s="660">
        <v>26863</v>
      </c>
      <c r="Q68" s="660">
        <v>72607</v>
      </c>
      <c r="R68" s="660">
        <v>216011</v>
      </c>
      <c r="S68" s="660">
        <v>26863</v>
      </c>
      <c r="T68" s="660">
        <v>72607</v>
      </c>
    </row>
    <row r="69" spans="1:21" ht="27" customHeight="1">
      <c r="A69" s="326">
        <v>3</v>
      </c>
      <c r="B69" s="331" t="s">
        <v>1545</v>
      </c>
      <c r="C69" s="660">
        <v>0</v>
      </c>
      <c r="D69" s="660">
        <v>0</v>
      </c>
      <c r="E69" s="660">
        <v>0</v>
      </c>
      <c r="F69" s="660">
        <v>0</v>
      </c>
      <c r="G69" s="660">
        <v>5101</v>
      </c>
      <c r="H69" s="660">
        <v>5234</v>
      </c>
      <c r="I69" s="660">
        <v>0</v>
      </c>
      <c r="J69" s="660">
        <v>0</v>
      </c>
      <c r="K69" s="660">
        <v>0</v>
      </c>
      <c r="L69" s="660">
        <v>5062</v>
      </c>
      <c r="M69" s="660">
        <v>818</v>
      </c>
      <c r="N69" s="660">
        <v>2406</v>
      </c>
      <c r="O69" s="660">
        <v>58040</v>
      </c>
      <c r="P69" s="660">
        <v>30768</v>
      </c>
      <c r="Q69" s="660">
        <v>80467</v>
      </c>
      <c r="R69" s="660">
        <v>63102</v>
      </c>
      <c r="S69" s="660">
        <v>36687</v>
      </c>
      <c r="T69" s="660">
        <v>88107</v>
      </c>
    </row>
    <row r="70" spans="1:21" ht="27" customHeight="1">
      <c r="A70" s="327"/>
      <c r="B70" s="320" t="s">
        <v>1492</v>
      </c>
      <c r="C70" s="663">
        <v>154</v>
      </c>
      <c r="D70" s="663">
        <v>0</v>
      </c>
      <c r="E70" s="663">
        <v>0</v>
      </c>
      <c r="F70" s="663">
        <v>764</v>
      </c>
      <c r="G70" s="663">
        <v>5101</v>
      </c>
      <c r="H70" s="663">
        <v>5234</v>
      </c>
      <c r="I70" s="663">
        <v>799</v>
      </c>
      <c r="J70" s="663">
        <v>75</v>
      </c>
      <c r="K70" s="663">
        <v>229</v>
      </c>
      <c r="L70" s="663">
        <v>12313</v>
      </c>
      <c r="M70" s="663">
        <v>908</v>
      </c>
      <c r="N70" s="663">
        <v>2784</v>
      </c>
      <c r="O70" s="663">
        <v>287116</v>
      </c>
      <c r="P70" s="663">
        <v>73967</v>
      </c>
      <c r="Q70" s="663">
        <v>199983</v>
      </c>
      <c r="R70" s="663">
        <v>301146</v>
      </c>
      <c r="S70" s="663">
        <v>80051</v>
      </c>
      <c r="T70" s="663">
        <v>208230</v>
      </c>
    </row>
    <row r="71" spans="1:21" ht="27" customHeight="1">
      <c r="A71" s="320" t="s">
        <v>1546</v>
      </c>
      <c r="B71" s="333"/>
      <c r="C71" s="663">
        <v>1355325</v>
      </c>
      <c r="D71" s="663">
        <v>795474</v>
      </c>
      <c r="E71" s="663">
        <v>2657237</v>
      </c>
      <c r="F71" s="663">
        <v>319208</v>
      </c>
      <c r="G71" s="663">
        <v>207622</v>
      </c>
      <c r="H71" s="663">
        <v>545815</v>
      </c>
      <c r="I71" s="663">
        <v>84348</v>
      </c>
      <c r="J71" s="663">
        <v>7209</v>
      </c>
      <c r="K71" s="663">
        <v>46930</v>
      </c>
      <c r="L71" s="663">
        <v>2488372</v>
      </c>
      <c r="M71" s="663">
        <v>1289804</v>
      </c>
      <c r="N71" s="663">
        <v>2118336</v>
      </c>
      <c r="O71" s="663">
        <v>1737817</v>
      </c>
      <c r="P71" s="663">
        <v>2236416</v>
      </c>
      <c r="Q71" s="663">
        <v>19747105</v>
      </c>
      <c r="R71" s="663">
        <v>5985070</v>
      </c>
      <c r="S71" s="663">
        <v>4536525</v>
      </c>
      <c r="T71" s="663">
        <v>25115423</v>
      </c>
      <c r="U71" s="388"/>
    </row>
    <row r="72" spans="1:21" ht="27" customHeight="1">
      <c r="A72" s="320" t="s">
        <v>1493</v>
      </c>
      <c r="B72" s="320"/>
      <c r="C72" s="663">
        <v>1355479</v>
      </c>
      <c r="D72" s="663">
        <v>795474</v>
      </c>
      <c r="E72" s="663">
        <v>2657237</v>
      </c>
      <c r="F72" s="663">
        <v>319972</v>
      </c>
      <c r="G72" s="663">
        <v>212723</v>
      </c>
      <c r="H72" s="663">
        <v>551049</v>
      </c>
      <c r="I72" s="663">
        <v>85147</v>
      </c>
      <c r="J72" s="663">
        <v>7284</v>
      </c>
      <c r="K72" s="663">
        <v>47159</v>
      </c>
      <c r="L72" s="663">
        <v>2500685</v>
      </c>
      <c r="M72" s="663">
        <v>1290712</v>
      </c>
      <c r="N72" s="663">
        <v>2121120</v>
      </c>
      <c r="O72" s="663">
        <v>2024933</v>
      </c>
      <c r="P72" s="663">
        <v>2310383</v>
      </c>
      <c r="Q72" s="663">
        <v>19947088</v>
      </c>
      <c r="R72" s="663">
        <v>6286216</v>
      </c>
      <c r="S72" s="663">
        <v>4616576</v>
      </c>
      <c r="T72" s="663">
        <v>25323653</v>
      </c>
    </row>
    <row r="73" spans="1:21" ht="27" customHeight="1">
      <c r="A73" s="327" t="s">
        <v>1495</v>
      </c>
      <c r="B73" s="320" t="s">
        <v>1496</v>
      </c>
      <c r="C73" s="660"/>
      <c r="D73" s="660"/>
      <c r="E73" s="660"/>
      <c r="F73" s="660"/>
      <c r="G73" s="660"/>
      <c r="H73" s="660"/>
      <c r="I73" s="660"/>
      <c r="J73" s="660"/>
      <c r="K73" s="660"/>
      <c r="L73" s="660"/>
      <c r="M73" s="660"/>
      <c r="N73" s="660"/>
      <c r="O73" s="660"/>
      <c r="P73" s="660"/>
      <c r="Q73" s="660"/>
      <c r="R73" s="660"/>
      <c r="S73" s="660"/>
      <c r="T73" s="660"/>
    </row>
    <row r="74" spans="1:21" ht="27" customHeight="1">
      <c r="A74" s="326">
        <v>1</v>
      </c>
      <c r="B74" s="331" t="s">
        <v>1497</v>
      </c>
      <c r="C74" s="660">
        <v>0</v>
      </c>
      <c r="D74" s="660">
        <v>0</v>
      </c>
      <c r="E74" s="660">
        <v>0</v>
      </c>
      <c r="F74" s="660">
        <v>0</v>
      </c>
      <c r="G74" s="660">
        <v>0</v>
      </c>
      <c r="H74" s="660">
        <v>0</v>
      </c>
      <c r="I74" s="660">
        <v>0</v>
      </c>
      <c r="J74" s="660">
        <v>0</v>
      </c>
      <c r="K74" s="660">
        <v>0</v>
      </c>
      <c r="L74" s="660">
        <v>0</v>
      </c>
      <c r="M74" s="660">
        <v>0</v>
      </c>
      <c r="N74" s="660">
        <v>0</v>
      </c>
      <c r="O74" s="660">
        <v>0</v>
      </c>
      <c r="P74" s="660">
        <v>0</v>
      </c>
      <c r="Q74" s="660">
        <v>0</v>
      </c>
      <c r="R74" s="660">
        <v>0</v>
      </c>
      <c r="S74" s="660">
        <v>0</v>
      </c>
      <c r="T74" s="660">
        <v>0</v>
      </c>
    </row>
    <row r="75" spans="1:21" ht="27" customHeight="1">
      <c r="A75" s="326">
        <v>2</v>
      </c>
      <c r="B75" s="331" t="s">
        <v>1548</v>
      </c>
      <c r="C75" s="660">
        <v>0</v>
      </c>
      <c r="D75" s="660">
        <v>0</v>
      </c>
      <c r="E75" s="660">
        <v>0</v>
      </c>
      <c r="F75" s="660">
        <v>0</v>
      </c>
      <c r="G75" s="660">
        <v>0</v>
      </c>
      <c r="H75" s="660">
        <v>0</v>
      </c>
      <c r="I75" s="660">
        <v>643</v>
      </c>
      <c r="J75" s="660">
        <v>4</v>
      </c>
      <c r="K75" s="660">
        <v>8</v>
      </c>
      <c r="L75" s="660">
        <v>19163</v>
      </c>
      <c r="M75" s="660">
        <v>2006</v>
      </c>
      <c r="N75" s="660">
        <v>4102</v>
      </c>
      <c r="O75" s="660">
        <v>158807</v>
      </c>
      <c r="P75" s="660">
        <v>142512</v>
      </c>
      <c r="Q75" s="660">
        <v>392188</v>
      </c>
      <c r="R75" s="660">
        <v>178613</v>
      </c>
      <c r="S75" s="660">
        <v>144522</v>
      </c>
      <c r="T75" s="660">
        <v>396298</v>
      </c>
    </row>
    <row r="76" spans="1:21" ht="27" customHeight="1">
      <c r="A76" s="326">
        <v>3</v>
      </c>
      <c r="B76" s="331" t="s">
        <v>1565</v>
      </c>
      <c r="C76" s="660">
        <v>0</v>
      </c>
      <c r="D76" s="660">
        <v>0</v>
      </c>
      <c r="E76" s="660">
        <v>0</v>
      </c>
      <c r="F76" s="660">
        <v>0</v>
      </c>
      <c r="G76" s="660">
        <v>0</v>
      </c>
      <c r="H76" s="660">
        <v>0</v>
      </c>
      <c r="I76" s="660">
        <v>0</v>
      </c>
      <c r="J76" s="660">
        <v>0</v>
      </c>
      <c r="K76" s="660">
        <v>0</v>
      </c>
      <c r="L76" s="660">
        <v>0</v>
      </c>
      <c r="M76" s="660">
        <v>0</v>
      </c>
      <c r="N76" s="660">
        <v>0</v>
      </c>
      <c r="O76" s="660">
        <v>0</v>
      </c>
      <c r="P76" s="660">
        <v>0</v>
      </c>
      <c r="Q76" s="660">
        <v>0</v>
      </c>
      <c r="R76" s="660">
        <v>0</v>
      </c>
      <c r="S76" s="660">
        <v>0</v>
      </c>
      <c r="T76" s="660">
        <v>0</v>
      </c>
    </row>
    <row r="77" spans="1:21" ht="27" customHeight="1">
      <c r="A77" s="327"/>
      <c r="B77" s="320" t="s">
        <v>1500</v>
      </c>
      <c r="C77" s="663">
        <v>0</v>
      </c>
      <c r="D77" s="663">
        <v>0</v>
      </c>
      <c r="E77" s="663">
        <v>0</v>
      </c>
      <c r="F77" s="663">
        <v>0</v>
      </c>
      <c r="G77" s="663">
        <v>0</v>
      </c>
      <c r="H77" s="663">
        <v>0</v>
      </c>
      <c r="I77" s="663">
        <v>643</v>
      </c>
      <c r="J77" s="663">
        <v>4</v>
      </c>
      <c r="K77" s="663">
        <v>8</v>
      </c>
      <c r="L77" s="663">
        <v>19163</v>
      </c>
      <c r="M77" s="663">
        <v>2006</v>
      </c>
      <c r="N77" s="663">
        <v>4102</v>
      </c>
      <c r="O77" s="663">
        <v>158807</v>
      </c>
      <c r="P77" s="663">
        <v>142512</v>
      </c>
      <c r="Q77" s="663">
        <v>392188</v>
      </c>
      <c r="R77" s="663">
        <v>178613</v>
      </c>
      <c r="S77" s="663">
        <v>144522</v>
      </c>
      <c r="T77" s="663">
        <v>396298</v>
      </c>
    </row>
    <row r="78" spans="1:21" ht="27" customHeight="1">
      <c r="A78" s="335" t="s">
        <v>1550</v>
      </c>
      <c r="B78" s="336" t="s">
        <v>1501</v>
      </c>
      <c r="C78" s="660">
        <v>12944</v>
      </c>
      <c r="D78" s="660">
        <v>0</v>
      </c>
      <c r="E78" s="660">
        <v>0</v>
      </c>
      <c r="F78" s="660">
        <v>9953</v>
      </c>
      <c r="G78" s="660">
        <v>1274</v>
      </c>
      <c r="H78" s="660">
        <v>2593</v>
      </c>
      <c r="I78" s="660">
        <v>0</v>
      </c>
      <c r="J78" s="660">
        <v>0</v>
      </c>
      <c r="K78" s="660">
        <v>0</v>
      </c>
      <c r="L78" s="660">
        <v>0</v>
      </c>
      <c r="M78" s="660">
        <v>0</v>
      </c>
      <c r="N78" s="660">
        <v>0</v>
      </c>
      <c r="O78" s="660">
        <v>0</v>
      </c>
      <c r="P78" s="660">
        <v>2703</v>
      </c>
      <c r="Q78" s="663">
        <v>7106</v>
      </c>
      <c r="R78" s="660">
        <v>22897</v>
      </c>
      <c r="S78" s="660">
        <v>3977</v>
      </c>
      <c r="T78" s="660">
        <v>9699</v>
      </c>
    </row>
    <row r="79" spans="1:21" ht="27" customHeight="1">
      <c r="A79" s="334"/>
      <c r="B79" s="336" t="s">
        <v>1502</v>
      </c>
      <c r="C79" s="663">
        <v>12944</v>
      </c>
      <c r="D79" s="663">
        <v>0</v>
      </c>
      <c r="E79" s="663">
        <v>0</v>
      </c>
      <c r="F79" s="663">
        <v>9953</v>
      </c>
      <c r="G79" s="663">
        <v>1274</v>
      </c>
      <c r="H79" s="663">
        <v>2593</v>
      </c>
      <c r="I79" s="663">
        <v>0</v>
      </c>
      <c r="J79" s="663">
        <v>0</v>
      </c>
      <c r="K79" s="663">
        <v>0</v>
      </c>
      <c r="L79" s="660">
        <v>0</v>
      </c>
      <c r="M79" s="660">
        <v>0</v>
      </c>
      <c r="N79" s="660">
        <v>0</v>
      </c>
      <c r="O79" s="660">
        <v>0</v>
      </c>
      <c r="P79" s="660">
        <v>2703</v>
      </c>
      <c r="Q79" s="660">
        <v>7106</v>
      </c>
      <c r="R79" s="660">
        <v>22897</v>
      </c>
      <c r="S79" s="660">
        <v>3977</v>
      </c>
      <c r="T79" s="660">
        <v>9699</v>
      </c>
    </row>
    <row r="80" spans="1:21" ht="27" customHeight="1">
      <c r="A80" s="335"/>
      <c r="B80" s="336" t="s">
        <v>1462</v>
      </c>
      <c r="C80" s="663">
        <v>1368423</v>
      </c>
      <c r="D80" s="663">
        <v>795474</v>
      </c>
      <c r="E80" s="663">
        <v>2657237</v>
      </c>
      <c r="F80" s="663">
        <v>329925</v>
      </c>
      <c r="G80" s="663">
        <v>213997</v>
      </c>
      <c r="H80" s="663">
        <v>553642</v>
      </c>
      <c r="I80" s="663">
        <v>85790</v>
      </c>
      <c r="J80" s="663">
        <v>7288</v>
      </c>
      <c r="K80" s="663">
        <v>47167</v>
      </c>
      <c r="L80" s="663">
        <v>2519848</v>
      </c>
      <c r="M80" s="663">
        <v>1292718</v>
      </c>
      <c r="N80" s="663">
        <v>2125222</v>
      </c>
      <c r="O80" s="663">
        <v>2183740</v>
      </c>
      <c r="P80" s="663">
        <v>2455598</v>
      </c>
      <c r="Q80" s="663">
        <v>20346382</v>
      </c>
      <c r="R80" s="663">
        <v>6487726</v>
      </c>
      <c r="S80" s="663">
        <v>4765075</v>
      </c>
      <c r="T80" s="663">
        <v>25729650</v>
      </c>
    </row>
    <row r="81" spans="1:20">
      <c r="A81" s="392"/>
      <c r="B81" s="392"/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</row>
    <row r="82" spans="1:20">
      <c r="A82" s="392"/>
      <c r="B82" s="392"/>
      <c r="C82" s="393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  <c r="T82" s="393"/>
    </row>
  </sheetData>
  <mergeCells count="39">
    <mergeCell ref="S45:T45"/>
    <mergeCell ref="A42:T42"/>
    <mergeCell ref="C43:E44"/>
    <mergeCell ref="F43:H44"/>
    <mergeCell ref="I43:K44"/>
    <mergeCell ref="L43:N44"/>
    <mergeCell ref="O43:Q44"/>
    <mergeCell ref="R43:T44"/>
    <mergeCell ref="D45:E45"/>
    <mergeCell ref="G45:H45"/>
    <mergeCell ref="J45:K45"/>
    <mergeCell ref="M45:N45"/>
    <mergeCell ref="P45:Q45"/>
    <mergeCell ref="A41:Q41"/>
    <mergeCell ref="R4:T5"/>
    <mergeCell ref="C6:C7"/>
    <mergeCell ref="D6:E6"/>
    <mergeCell ref="F6:F7"/>
    <mergeCell ref="G6:H6"/>
    <mergeCell ref="I6:I7"/>
    <mergeCell ref="J6:K6"/>
    <mergeCell ref="L6:L7"/>
    <mergeCell ref="M6:N6"/>
    <mergeCell ref="O6:O7"/>
    <mergeCell ref="P6:Q6"/>
    <mergeCell ref="R6:R7"/>
    <mergeCell ref="S6:T6"/>
    <mergeCell ref="A39:Q39"/>
    <mergeCell ref="A40:Q40"/>
    <mergeCell ref="A1:T1"/>
    <mergeCell ref="A2:T2"/>
    <mergeCell ref="A3:T3"/>
    <mergeCell ref="A4:A7"/>
    <mergeCell ref="B4:B7"/>
    <mergeCell ref="C4:E5"/>
    <mergeCell ref="F4:H5"/>
    <mergeCell ref="I4:K5"/>
    <mergeCell ref="L4:N5"/>
    <mergeCell ref="O4:Q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83"/>
  <sheetViews>
    <sheetView workbookViewId="0">
      <selection sqref="A1:AD1"/>
    </sheetView>
  </sheetViews>
  <sheetFormatPr defaultRowHeight="20.25"/>
  <cols>
    <col min="1" max="1" width="11" style="305" customWidth="1"/>
    <col min="2" max="2" width="29.7109375" style="305" customWidth="1"/>
    <col min="3" max="3" width="9.140625" style="305"/>
    <col min="4" max="4" width="13.85546875" style="305" customWidth="1"/>
    <col min="5" max="5" width="13.5703125" style="305" customWidth="1"/>
    <col min="6" max="6" width="13.140625" style="305" customWidth="1"/>
    <col min="7" max="7" width="13" style="305" customWidth="1"/>
    <col min="8" max="8" width="13.42578125" style="305" customWidth="1"/>
    <col min="9" max="9" width="13.140625" style="305" customWidth="1"/>
    <col min="10" max="10" width="14.85546875" style="305" customWidth="1"/>
    <col min="11" max="11" width="10.140625" style="305" customWidth="1"/>
    <col min="12" max="12" width="11.5703125" style="305" bestFit="1" customWidth="1"/>
    <col min="13" max="13" width="12.5703125" style="305" customWidth="1"/>
    <col min="14" max="15" width="11.7109375" style="305" customWidth="1"/>
    <col min="16" max="16" width="11" style="305" customWidth="1"/>
    <col min="17" max="17" width="12.5703125" style="305" customWidth="1"/>
    <col min="18" max="18" width="13.28515625" style="305" customWidth="1"/>
    <col min="19" max="19" width="12.42578125" style="305" customWidth="1"/>
    <col min="20" max="20" width="9" style="305" customWidth="1"/>
    <col min="21" max="21" width="11.7109375" style="305" bestFit="1" customWidth="1"/>
    <col min="22" max="22" width="13" style="305" customWidth="1"/>
    <col min="23" max="23" width="11.5703125" style="305" customWidth="1"/>
    <col min="24" max="24" width="14.140625" style="305" customWidth="1"/>
    <col min="25" max="25" width="10.85546875" style="305" customWidth="1"/>
    <col min="26" max="26" width="13" style="305" customWidth="1"/>
    <col min="27" max="28" width="13.85546875" style="305" customWidth="1"/>
    <col min="29" max="29" width="15.28515625" style="305" customWidth="1"/>
    <col min="30" max="30" width="16.28515625" style="305" customWidth="1"/>
    <col min="31" max="16384" width="9.140625" style="305"/>
  </cols>
  <sheetData>
    <row r="1" spans="1:30">
      <c r="A1" s="816" t="s">
        <v>1598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  <c r="AA1" s="816"/>
      <c r="AB1" s="816"/>
      <c r="AC1" s="816"/>
      <c r="AD1" s="816"/>
    </row>
    <row r="2" spans="1:30" ht="40.5" customHeight="1">
      <c r="A2" s="816" t="s">
        <v>1599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6"/>
      <c r="Z2" s="816"/>
      <c r="AA2" s="816"/>
      <c r="AB2" s="816"/>
      <c r="AC2" s="816"/>
      <c r="AD2" s="816"/>
    </row>
    <row r="3" spans="1:30">
      <c r="A3" s="816" t="s">
        <v>1600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  <c r="T3" s="816"/>
      <c r="U3" s="816"/>
      <c r="V3" s="816"/>
      <c r="W3" s="816"/>
      <c r="X3" s="816"/>
      <c r="Y3" s="816"/>
      <c r="Z3" s="816"/>
      <c r="AA3" s="816"/>
      <c r="AB3" s="816"/>
      <c r="AC3" s="816"/>
      <c r="AD3" s="816"/>
    </row>
    <row r="4" spans="1:30" ht="5.25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859"/>
      <c r="AD4" s="859"/>
    </row>
    <row r="5" spans="1:30">
      <c r="A5" s="853" t="s">
        <v>1579</v>
      </c>
      <c r="B5" s="856" t="s">
        <v>1517</v>
      </c>
      <c r="C5" s="848" t="s">
        <v>1601</v>
      </c>
      <c r="D5" s="845"/>
      <c r="E5" s="845"/>
      <c r="F5" s="845"/>
      <c r="G5" s="845" t="s">
        <v>1602</v>
      </c>
      <c r="H5" s="845"/>
      <c r="I5" s="845"/>
      <c r="J5" s="845"/>
      <c r="K5" s="845" t="s">
        <v>1603</v>
      </c>
      <c r="L5" s="845"/>
      <c r="M5" s="845"/>
      <c r="N5" s="845"/>
      <c r="O5" s="845" t="s">
        <v>1604</v>
      </c>
      <c r="P5" s="845"/>
      <c r="Q5" s="845"/>
      <c r="R5" s="845"/>
      <c r="S5" s="845" t="s">
        <v>1605</v>
      </c>
      <c r="T5" s="845"/>
      <c r="U5" s="845"/>
      <c r="V5" s="845"/>
      <c r="W5" s="846" t="s">
        <v>1606</v>
      </c>
      <c r="X5" s="847"/>
      <c r="Y5" s="847"/>
      <c r="Z5" s="848"/>
      <c r="AA5" s="845" t="s">
        <v>91</v>
      </c>
      <c r="AB5" s="845"/>
      <c r="AC5" s="845"/>
      <c r="AD5" s="845"/>
    </row>
    <row r="6" spans="1:30" ht="87.75" customHeight="1">
      <c r="A6" s="854"/>
      <c r="B6" s="857"/>
      <c r="C6" s="849" t="s">
        <v>1607</v>
      </c>
      <c r="D6" s="850"/>
      <c r="E6" s="844" t="s">
        <v>1608</v>
      </c>
      <c r="F6" s="844"/>
      <c r="G6" s="850" t="s">
        <v>1607</v>
      </c>
      <c r="H6" s="850"/>
      <c r="I6" s="844" t="s">
        <v>1608</v>
      </c>
      <c r="J6" s="844"/>
      <c r="K6" s="850" t="s">
        <v>1607</v>
      </c>
      <c r="L6" s="850"/>
      <c r="M6" s="844" t="s">
        <v>1608</v>
      </c>
      <c r="N6" s="844"/>
      <c r="O6" s="850" t="s">
        <v>1607</v>
      </c>
      <c r="P6" s="850"/>
      <c r="Q6" s="844" t="s">
        <v>1608</v>
      </c>
      <c r="R6" s="844"/>
      <c r="S6" s="850" t="s">
        <v>1607</v>
      </c>
      <c r="T6" s="850"/>
      <c r="U6" s="844" t="s">
        <v>1608</v>
      </c>
      <c r="V6" s="844"/>
      <c r="W6" s="850" t="s">
        <v>1607</v>
      </c>
      <c r="X6" s="850"/>
      <c r="Y6" s="844" t="s">
        <v>1608</v>
      </c>
      <c r="Z6" s="844"/>
      <c r="AA6" s="850" t="s">
        <v>1607</v>
      </c>
      <c r="AB6" s="850"/>
      <c r="AC6" s="844" t="s">
        <v>1608</v>
      </c>
      <c r="AD6" s="844"/>
    </row>
    <row r="7" spans="1:30" ht="33" customHeight="1">
      <c r="A7" s="855"/>
      <c r="B7" s="858"/>
      <c r="C7" s="420" t="s">
        <v>1560</v>
      </c>
      <c r="D7" s="421" t="s">
        <v>1609</v>
      </c>
      <c r="E7" s="422" t="s">
        <v>1560</v>
      </c>
      <c r="F7" s="421" t="s">
        <v>1609</v>
      </c>
      <c r="G7" s="422" t="s">
        <v>1560</v>
      </c>
      <c r="H7" s="421" t="s">
        <v>1609</v>
      </c>
      <c r="I7" s="422" t="s">
        <v>1560</v>
      </c>
      <c r="J7" s="421" t="s">
        <v>1609</v>
      </c>
      <c r="K7" s="422" t="s">
        <v>1560</v>
      </c>
      <c r="L7" s="421" t="s">
        <v>1609</v>
      </c>
      <c r="M7" s="422" t="s">
        <v>1560</v>
      </c>
      <c r="N7" s="421" t="s">
        <v>1609</v>
      </c>
      <c r="O7" s="422" t="s">
        <v>1560</v>
      </c>
      <c r="P7" s="421" t="s">
        <v>1609</v>
      </c>
      <c r="Q7" s="422" t="s">
        <v>1560</v>
      </c>
      <c r="R7" s="421" t="s">
        <v>1609</v>
      </c>
      <c r="S7" s="422" t="s">
        <v>1560</v>
      </c>
      <c r="T7" s="421" t="s">
        <v>1609</v>
      </c>
      <c r="U7" s="422" t="s">
        <v>1560</v>
      </c>
      <c r="V7" s="421" t="s">
        <v>1609</v>
      </c>
      <c r="W7" s="422" t="s">
        <v>1560</v>
      </c>
      <c r="X7" s="421" t="s">
        <v>1609</v>
      </c>
      <c r="Y7" s="422" t="s">
        <v>1560</v>
      </c>
      <c r="Z7" s="421" t="s">
        <v>1609</v>
      </c>
      <c r="AA7" s="422" t="s">
        <v>1560</v>
      </c>
      <c r="AB7" s="421" t="s">
        <v>1609</v>
      </c>
      <c r="AC7" s="422" t="s">
        <v>1560</v>
      </c>
      <c r="AD7" s="421" t="s">
        <v>1609</v>
      </c>
    </row>
    <row r="8" spans="1:30" ht="20.100000000000001" customHeight="1">
      <c r="A8" s="423" t="s">
        <v>1470</v>
      </c>
      <c r="B8" s="424" t="s">
        <v>1471</v>
      </c>
      <c r="C8" s="383"/>
      <c r="D8" s="425"/>
      <c r="E8" s="425"/>
      <c r="F8" s="425"/>
      <c r="G8" s="425"/>
      <c r="H8" s="425"/>
      <c r="I8" s="383"/>
      <c r="J8" s="425"/>
      <c r="K8" s="425"/>
      <c r="L8" s="425"/>
      <c r="M8" s="383"/>
      <c r="N8" s="425"/>
      <c r="O8" s="425"/>
      <c r="P8" s="425"/>
      <c r="Q8" s="383"/>
      <c r="R8" s="425"/>
      <c r="S8" s="425"/>
      <c r="T8" s="425"/>
      <c r="U8" s="383"/>
      <c r="V8" s="425"/>
      <c r="W8" s="425"/>
      <c r="X8" s="425"/>
      <c r="Y8" s="425"/>
      <c r="Z8" s="425"/>
      <c r="AA8" s="425"/>
      <c r="AB8" s="425"/>
      <c r="AC8" s="383"/>
      <c r="AD8" s="425"/>
    </row>
    <row r="9" spans="1:30" ht="30" customHeight="1">
      <c r="A9" s="426">
        <v>1</v>
      </c>
      <c r="B9" s="427" t="s">
        <v>43</v>
      </c>
      <c r="C9" s="369">
        <v>6431</v>
      </c>
      <c r="D9" s="369">
        <v>9562</v>
      </c>
      <c r="E9" s="369">
        <v>45142</v>
      </c>
      <c r="F9" s="369">
        <v>66914</v>
      </c>
      <c r="G9" s="369">
        <v>25130</v>
      </c>
      <c r="H9" s="369">
        <v>30809</v>
      </c>
      <c r="I9" s="369">
        <v>166910</v>
      </c>
      <c r="J9" s="369">
        <v>304753</v>
      </c>
      <c r="K9" s="369">
        <v>162</v>
      </c>
      <c r="L9" s="369">
        <v>1408</v>
      </c>
      <c r="M9" s="369">
        <v>1326</v>
      </c>
      <c r="N9" s="369">
        <v>3396</v>
      </c>
      <c r="O9" s="369">
        <v>102</v>
      </c>
      <c r="P9" s="369">
        <v>308</v>
      </c>
      <c r="Q9" s="369">
        <v>692</v>
      </c>
      <c r="R9" s="369">
        <v>1956</v>
      </c>
      <c r="S9" s="369">
        <v>8</v>
      </c>
      <c r="T9" s="369">
        <v>30</v>
      </c>
      <c r="U9" s="369">
        <v>8</v>
      </c>
      <c r="V9" s="369">
        <v>32</v>
      </c>
      <c r="W9" s="369">
        <v>68</v>
      </c>
      <c r="X9" s="369">
        <v>132</v>
      </c>
      <c r="Y9" s="369">
        <v>71</v>
      </c>
      <c r="Z9" s="369">
        <v>195</v>
      </c>
      <c r="AA9" s="369">
        <v>31901</v>
      </c>
      <c r="AB9" s="369">
        <v>42249</v>
      </c>
      <c r="AC9" s="369">
        <v>214149</v>
      </c>
      <c r="AD9" s="369">
        <v>377246</v>
      </c>
    </row>
    <row r="10" spans="1:30" ht="30" customHeight="1">
      <c r="A10" s="426">
        <v>2</v>
      </c>
      <c r="B10" s="427" t="s">
        <v>44</v>
      </c>
      <c r="C10" s="369">
        <v>2160</v>
      </c>
      <c r="D10" s="369">
        <v>9643</v>
      </c>
      <c r="E10" s="369">
        <v>7367</v>
      </c>
      <c r="F10" s="369">
        <v>44720</v>
      </c>
      <c r="G10" s="369">
        <v>7815</v>
      </c>
      <c r="H10" s="369">
        <v>22509</v>
      </c>
      <c r="I10" s="369">
        <v>21531</v>
      </c>
      <c r="J10" s="369">
        <v>104666</v>
      </c>
      <c r="K10" s="369">
        <v>138</v>
      </c>
      <c r="L10" s="369">
        <v>353</v>
      </c>
      <c r="M10" s="369">
        <v>452</v>
      </c>
      <c r="N10" s="369">
        <v>3516</v>
      </c>
      <c r="O10" s="369">
        <v>167</v>
      </c>
      <c r="P10" s="369">
        <v>582</v>
      </c>
      <c r="Q10" s="369">
        <v>507</v>
      </c>
      <c r="R10" s="369">
        <v>4281</v>
      </c>
      <c r="S10" s="369">
        <v>11</v>
      </c>
      <c r="T10" s="369">
        <v>2942</v>
      </c>
      <c r="U10" s="369">
        <v>28</v>
      </c>
      <c r="V10" s="369">
        <v>3136</v>
      </c>
      <c r="W10" s="369">
        <v>262</v>
      </c>
      <c r="X10" s="369">
        <v>956</v>
      </c>
      <c r="Y10" s="369">
        <v>570</v>
      </c>
      <c r="Z10" s="369">
        <v>5178</v>
      </c>
      <c r="AA10" s="369">
        <v>10553</v>
      </c>
      <c r="AB10" s="369">
        <v>36985</v>
      </c>
      <c r="AC10" s="369">
        <v>30455</v>
      </c>
      <c r="AD10" s="369">
        <v>165497</v>
      </c>
    </row>
    <row r="11" spans="1:30" ht="30" customHeight="1">
      <c r="A11" s="426">
        <v>3</v>
      </c>
      <c r="B11" s="427" t="s">
        <v>45</v>
      </c>
      <c r="C11" s="369">
        <v>3117</v>
      </c>
      <c r="D11" s="369">
        <v>15861</v>
      </c>
      <c r="E11" s="369">
        <v>9947</v>
      </c>
      <c r="F11" s="369">
        <v>85080</v>
      </c>
      <c r="G11" s="369">
        <v>18020</v>
      </c>
      <c r="H11" s="369">
        <v>38200</v>
      </c>
      <c r="I11" s="369">
        <v>65439</v>
      </c>
      <c r="J11" s="369">
        <v>118129</v>
      </c>
      <c r="K11" s="369">
        <v>104</v>
      </c>
      <c r="L11" s="369">
        <v>1096</v>
      </c>
      <c r="M11" s="369">
        <v>430</v>
      </c>
      <c r="N11" s="369">
        <v>1704</v>
      </c>
      <c r="O11" s="369">
        <v>308</v>
      </c>
      <c r="P11" s="369">
        <v>451</v>
      </c>
      <c r="Q11" s="369">
        <v>364</v>
      </c>
      <c r="R11" s="369">
        <v>573</v>
      </c>
      <c r="S11" s="369">
        <v>16</v>
      </c>
      <c r="T11" s="369">
        <v>2819</v>
      </c>
      <c r="U11" s="369">
        <v>115</v>
      </c>
      <c r="V11" s="369">
        <v>2831</v>
      </c>
      <c r="W11" s="369">
        <v>1387</v>
      </c>
      <c r="X11" s="369">
        <v>5654</v>
      </c>
      <c r="Y11" s="369">
        <v>3213</v>
      </c>
      <c r="Z11" s="369">
        <v>10034</v>
      </c>
      <c r="AA11" s="369">
        <v>22952</v>
      </c>
      <c r="AB11" s="369">
        <v>64081</v>
      </c>
      <c r="AC11" s="369">
        <v>79508</v>
      </c>
      <c r="AD11" s="369">
        <v>218351</v>
      </c>
    </row>
    <row r="12" spans="1:30" ht="30" customHeight="1">
      <c r="A12" s="426">
        <v>4</v>
      </c>
      <c r="B12" s="427" t="s">
        <v>46</v>
      </c>
      <c r="C12" s="369">
        <v>260</v>
      </c>
      <c r="D12" s="369">
        <v>477</v>
      </c>
      <c r="E12" s="369">
        <v>1073</v>
      </c>
      <c r="F12" s="369">
        <v>5541</v>
      </c>
      <c r="G12" s="369">
        <v>890</v>
      </c>
      <c r="H12" s="369">
        <v>1992</v>
      </c>
      <c r="I12" s="369">
        <v>10011</v>
      </c>
      <c r="J12" s="369">
        <v>18024</v>
      </c>
      <c r="K12" s="369">
        <v>8</v>
      </c>
      <c r="L12" s="369">
        <v>39</v>
      </c>
      <c r="M12" s="369">
        <v>30</v>
      </c>
      <c r="N12" s="369">
        <v>158</v>
      </c>
      <c r="O12" s="369">
        <v>2</v>
      </c>
      <c r="P12" s="369">
        <v>2</v>
      </c>
      <c r="Q12" s="369">
        <v>5</v>
      </c>
      <c r="R12" s="369">
        <v>12</v>
      </c>
      <c r="S12" s="369">
        <v>0</v>
      </c>
      <c r="T12" s="369">
        <v>0</v>
      </c>
      <c r="U12" s="369">
        <v>0</v>
      </c>
      <c r="V12" s="369">
        <v>0</v>
      </c>
      <c r="W12" s="369">
        <v>150</v>
      </c>
      <c r="X12" s="369">
        <v>919</v>
      </c>
      <c r="Y12" s="369">
        <v>745</v>
      </c>
      <c r="Z12" s="369">
        <v>8587</v>
      </c>
      <c r="AA12" s="369">
        <v>1310</v>
      </c>
      <c r="AB12" s="369">
        <v>3429</v>
      </c>
      <c r="AC12" s="369">
        <v>11864</v>
      </c>
      <c r="AD12" s="369">
        <v>32322</v>
      </c>
    </row>
    <row r="13" spans="1:30" ht="30" customHeight="1">
      <c r="A13" s="426">
        <v>5</v>
      </c>
      <c r="B13" s="427" t="s">
        <v>47</v>
      </c>
      <c r="C13" s="369">
        <v>361</v>
      </c>
      <c r="D13" s="369">
        <v>1159</v>
      </c>
      <c r="E13" s="369">
        <v>31208</v>
      </c>
      <c r="F13" s="369">
        <v>42874</v>
      </c>
      <c r="G13" s="369">
        <v>657</v>
      </c>
      <c r="H13" s="369">
        <v>5101</v>
      </c>
      <c r="I13" s="369">
        <v>66366</v>
      </c>
      <c r="J13" s="369">
        <v>203780</v>
      </c>
      <c r="K13" s="369">
        <v>31</v>
      </c>
      <c r="L13" s="369">
        <v>78</v>
      </c>
      <c r="M13" s="369">
        <v>7701</v>
      </c>
      <c r="N13" s="369">
        <v>12836</v>
      </c>
      <c r="O13" s="369">
        <v>3</v>
      </c>
      <c r="P13" s="369">
        <v>4</v>
      </c>
      <c r="Q13" s="369">
        <v>30</v>
      </c>
      <c r="R13" s="369">
        <v>33</v>
      </c>
      <c r="S13" s="369">
        <v>0</v>
      </c>
      <c r="T13" s="369">
        <v>0</v>
      </c>
      <c r="U13" s="369">
        <v>0</v>
      </c>
      <c r="V13" s="369">
        <v>0</v>
      </c>
      <c r="W13" s="369">
        <v>14</v>
      </c>
      <c r="X13" s="369">
        <v>21</v>
      </c>
      <c r="Y13" s="369">
        <v>112</v>
      </c>
      <c r="Z13" s="369">
        <v>245</v>
      </c>
      <c r="AA13" s="369">
        <v>1066</v>
      </c>
      <c r="AB13" s="369">
        <v>6363</v>
      </c>
      <c r="AC13" s="369">
        <v>105417</v>
      </c>
      <c r="AD13" s="369">
        <v>259768</v>
      </c>
    </row>
    <row r="14" spans="1:30" ht="30" customHeight="1">
      <c r="A14" s="426">
        <v>6</v>
      </c>
      <c r="B14" s="427" t="s">
        <v>48</v>
      </c>
      <c r="C14" s="369">
        <v>1677</v>
      </c>
      <c r="D14" s="369">
        <v>5023</v>
      </c>
      <c r="E14" s="369">
        <v>8369</v>
      </c>
      <c r="F14" s="369">
        <v>44435</v>
      </c>
      <c r="G14" s="369">
        <v>5450</v>
      </c>
      <c r="H14" s="369">
        <v>14225</v>
      </c>
      <c r="I14" s="369">
        <v>33869</v>
      </c>
      <c r="J14" s="369">
        <v>139920</v>
      </c>
      <c r="K14" s="369">
        <v>42</v>
      </c>
      <c r="L14" s="369">
        <v>1163</v>
      </c>
      <c r="M14" s="369">
        <v>242</v>
      </c>
      <c r="N14" s="369">
        <v>18225</v>
      </c>
      <c r="O14" s="369">
        <v>49</v>
      </c>
      <c r="P14" s="369">
        <v>76</v>
      </c>
      <c r="Q14" s="369">
        <v>489</v>
      </c>
      <c r="R14" s="369">
        <v>688</v>
      </c>
      <c r="S14" s="369">
        <v>0</v>
      </c>
      <c r="T14" s="369">
        <v>0</v>
      </c>
      <c r="U14" s="369">
        <v>3</v>
      </c>
      <c r="V14" s="369">
        <v>40</v>
      </c>
      <c r="W14" s="369">
        <v>71</v>
      </c>
      <c r="X14" s="369">
        <v>1204</v>
      </c>
      <c r="Y14" s="369">
        <v>523</v>
      </c>
      <c r="Z14" s="369">
        <v>5102</v>
      </c>
      <c r="AA14" s="369">
        <v>7289</v>
      </c>
      <c r="AB14" s="369">
        <v>21691</v>
      </c>
      <c r="AC14" s="369">
        <v>43495</v>
      </c>
      <c r="AD14" s="369">
        <v>208410</v>
      </c>
    </row>
    <row r="15" spans="1:30" ht="30" customHeight="1">
      <c r="A15" s="426">
        <v>7</v>
      </c>
      <c r="B15" s="427" t="s">
        <v>49</v>
      </c>
      <c r="C15" s="369">
        <v>4870</v>
      </c>
      <c r="D15" s="369">
        <v>11903</v>
      </c>
      <c r="E15" s="369">
        <v>7787</v>
      </c>
      <c r="F15" s="369">
        <v>43632</v>
      </c>
      <c r="G15" s="369">
        <v>22315</v>
      </c>
      <c r="H15" s="369">
        <v>39681</v>
      </c>
      <c r="I15" s="369">
        <v>34854</v>
      </c>
      <c r="J15" s="369">
        <v>62014</v>
      </c>
      <c r="K15" s="369">
        <v>79</v>
      </c>
      <c r="L15" s="369">
        <v>209</v>
      </c>
      <c r="M15" s="369">
        <v>210</v>
      </c>
      <c r="N15" s="369">
        <v>631</v>
      </c>
      <c r="O15" s="369">
        <v>379</v>
      </c>
      <c r="P15" s="369">
        <v>390</v>
      </c>
      <c r="Q15" s="369">
        <v>1028</v>
      </c>
      <c r="R15" s="369">
        <v>1739</v>
      </c>
      <c r="S15" s="369">
        <v>46</v>
      </c>
      <c r="T15" s="369">
        <v>870</v>
      </c>
      <c r="U15" s="369">
        <v>86</v>
      </c>
      <c r="V15" s="369">
        <v>701</v>
      </c>
      <c r="W15" s="369">
        <v>1162</v>
      </c>
      <c r="X15" s="369">
        <v>2551</v>
      </c>
      <c r="Y15" s="369">
        <v>1921</v>
      </c>
      <c r="Z15" s="369">
        <v>6578</v>
      </c>
      <c r="AA15" s="369">
        <v>28851</v>
      </c>
      <c r="AB15" s="369">
        <v>55604</v>
      </c>
      <c r="AC15" s="369">
        <v>45886</v>
      </c>
      <c r="AD15" s="369">
        <v>115295</v>
      </c>
    </row>
    <row r="16" spans="1:30" ht="30" customHeight="1">
      <c r="A16" s="426"/>
      <c r="B16" s="424" t="s">
        <v>1472</v>
      </c>
      <c r="C16" s="372">
        <v>18876</v>
      </c>
      <c r="D16" s="372">
        <v>53628</v>
      </c>
      <c r="E16" s="372">
        <v>110893</v>
      </c>
      <c r="F16" s="372">
        <v>333196</v>
      </c>
      <c r="G16" s="372">
        <v>80277</v>
      </c>
      <c r="H16" s="372">
        <v>152517</v>
      </c>
      <c r="I16" s="372">
        <v>398980</v>
      </c>
      <c r="J16" s="372">
        <v>951286</v>
      </c>
      <c r="K16" s="372">
        <v>564</v>
      </c>
      <c r="L16" s="372">
        <v>4346</v>
      </c>
      <c r="M16" s="372">
        <v>10391</v>
      </c>
      <c r="N16" s="372">
        <v>40466</v>
      </c>
      <c r="O16" s="372">
        <v>1010</v>
      </c>
      <c r="P16" s="372">
        <v>1813</v>
      </c>
      <c r="Q16" s="372">
        <v>3115</v>
      </c>
      <c r="R16" s="372">
        <v>9282</v>
      </c>
      <c r="S16" s="372">
        <v>81</v>
      </c>
      <c r="T16" s="372">
        <v>6661</v>
      </c>
      <c r="U16" s="372">
        <v>240</v>
      </c>
      <c r="V16" s="372">
        <v>6740</v>
      </c>
      <c r="W16" s="372">
        <v>3114</v>
      </c>
      <c r="X16" s="372">
        <v>11437</v>
      </c>
      <c r="Y16" s="372">
        <v>7155</v>
      </c>
      <c r="Z16" s="372">
        <v>35919</v>
      </c>
      <c r="AA16" s="372">
        <v>103922</v>
      </c>
      <c r="AB16" s="372">
        <v>230402</v>
      </c>
      <c r="AC16" s="372">
        <v>530774</v>
      </c>
      <c r="AD16" s="372">
        <v>1376889</v>
      </c>
    </row>
    <row r="17" spans="1:30" ht="30" customHeight="1">
      <c r="A17" s="851" t="s">
        <v>1533</v>
      </c>
      <c r="B17" s="852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</row>
    <row r="18" spans="1:30" ht="30" customHeight="1">
      <c r="A18" s="428">
        <v>1</v>
      </c>
      <c r="B18" s="429" t="s">
        <v>50</v>
      </c>
      <c r="C18" s="369">
        <v>14</v>
      </c>
      <c r="D18" s="369">
        <v>32</v>
      </c>
      <c r="E18" s="369">
        <v>729</v>
      </c>
      <c r="F18" s="369">
        <v>2978</v>
      </c>
      <c r="G18" s="369">
        <v>7</v>
      </c>
      <c r="H18" s="369">
        <v>21</v>
      </c>
      <c r="I18" s="369">
        <v>2210</v>
      </c>
      <c r="J18" s="369">
        <v>4180</v>
      </c>
      <c r="K18" s="369">
        <v>0</v>
      </c>
      <c r="L18" s="369">
        <v>0</v>
      </c>
      <c r="M18" s="369">
        <v>0</v>
      </c>
      <c r="N18" s="369">
        <v>0</v>
      </c>
      <c r="O18" s="369">
        <v>0</v>
      </c>
      <c r="P18" s="369">
        <v>0</v>
      </c>
      <c r="Q18" s="369">
        <v>0</v>
      </c>
      <c r="R18" s="369">
        <v>0</v>
      </c>
      <c r="S18" s="369">
        <v>0</v>
      </c>
      <c r="T18" s="369">
        <v>0</v>
      </c>
      <c r="U18" s="369">
        <v>0</v>
      </c>
      <c r="V18" s="369">
        <v>0</v>
      </c>
      <c r="W18" s="369">
        <v>0</v>
      </c>
      <c r="X18" s="369">
        <v>0</v>
      </c>
      <c r="Y18" s="369">
        <v>0</v>
      </c>
      <c r="Z18" s="369">
        <v>0</v>
      </c>
      <c r="AA18" s="369">
        <v>21</v>
      </c>
      <c r="AB18" s="369">
        <v>53</v>
      </c>
      <c r="AC18" s="369">
        <v>2939</v>
      </c>
      <c r="AD18" s="369">
        <v>7158</v>
      </c>
    </row>
    <row r="19" spans="1:30" ht="30" customHeight="1">
      <c r="A19" s="428">
        <v>2</v>
      </c>
      <c r="B19" s="429" t="s">
        <v>51</v>
      </c>
      <c r="C19" s="369">
        <v>269</v>
      </c>
      <c r="D19" s="369">
        <v>501</v>
      </c>
      <c r="E19" s="369">
        <v>1142</v>
      </c>
      <c r="F19" s="369">
        <v>1802</v>
      </c>
      <c r="G19" s="369">
        <v>281</v>
      </c>
      <c r="H19" s="369">
        <v>391</v>
      </c>
      <c r="I19" s="369">
        <v>1279</v>
      </c>
      <c r="J19" s="369">
        <v>1262</v>
      </c>
      <c r="K19" s="369">
        <v>0</v>
      </c>
      <c r="L19" s="369">
        <v>0</v>
      </c>
      <c r="M19" s="369">
        <v>0</v>
      </c>
      <c r="N19" s="369">
        <v>0</v>
      </c>
      <c r="O19" s="369">
        <v>0</v>
      </c>
      <c r="P19" s="369">
        <v>0</v>
      </c>
      <c r="Q19" s="369">
        <v>0</v>
      </c>
      <c r="R19" s="369">
        <v>0</v>
      </c>
      <c r="S19" s="369">
        <v>0</v>
      </c>
      <c r="T19" s="369">
        <v>0</v>
      </c>
      <c r="U19" s="369">
        <v>0</v>
      </c>
      <c r="V19" s="369">
        <v>0</v>
      </c>
      <c r="W19" s="369">
        <v>0</v>
      </c>
      <c r="X19" s="369">
        <v>0</v>
      </c>
      <c r="Y19" s="369">
        <v>0</v>
      </c>
      <c r="Z19" s="369">
        <v>0</v>
      </c>
      <c r="AA19" s="369">
        <v>550</v>
      </c>
      <c r="AB19" s="369">
        <v>892</v>
      </c>
      <c r="AC19" s="369">
        <v>2421</v>
      </c>
      <c r="AD19" s="369">
        <v>3064</v>
      </c>
    </row>
    <row r="20" spans="1:30" ht="30" customHeight="1">
      <c r="A20" s="428">
        <v>3</v>
      </c>
      <c r="B20" s="429" t="s">
        <v>52</v>
      </c>
      <c r="C20" s="369">
        <v>137</v>
      </c>
      <c r="D20" s="369">
        <v>339</v>
      </c>
      <c r="E20" s="369">
        <v>1661</v>
      </c>
      <c r="F20" s="369">
        <v>8525</v>
      </c>
      <c r="G20" s="369">
        <v>852</v>
      </c>
      <c r="H20" s="369">
        <v>1895</v>
      </c>
      <c r="I20" s="369">
        <v>4510</v>
      </c>
      <c r="J20" s="369">
        <v>24632</v>
      </c>
      <c r="K20" s="369">
        <v>10</v>
      </c>
      <c r="L20" s="369">
        <v>9</v>
      </c>
      <c r="M20" s="369">
        <v>81</v>
      </c>
      <c r="N20" s="369">
        <v>510</v>
      </c>
      <c r="O20" s="369">
        <v>9</v>
      </c>
      <c r="P20" s="369">
        <v>7</v>
      </c>
      <c r="Q20" s="369">
        <v>18</v>
      </c>
      <c r="R20" s="369">
        <v>62</v>
      </c>
      <c r="S20" s="369">
        <v>0</v>
      </c>
      <c r="T20" s="369">
        <v>0</v>
      </c>
      <c r="U20" s="369">
        <v>1</v>
      </c>
      <c r="V20" s="369">
        <v>79</v>
      </c>
      <c r="W20" s="369">
        <v>0</v>
      </c>
      <c r="X20" s="369">
        <v>0</v>
      </c>
      <c r="Y20" s="369">
        <v>298</v>
      </c>
      <c r="Z20" s="369">
        <v>1598</v>
      </c>
      <c r="AA20" s="369">
        <v>1008</v>
      </c>
      <c r="AB20" s="369">
        <v>2250</v>
      </c>
      <c r="AC20" s="369">
        <v>6569</v>
      </c>
      <c r="AD20" s="369">
        <v>35406</v>
      </c>
    </row>
    <row r="21" spans="1:30" ht="30" customHeight="1">
      <c r="A21" s="428">
        <v>4</v>
      </c>
      <c r="B21" s="430" t="s">
        <v>53</v>
      </c>
      <c r="C21" s="369">
        <v>82</v>
      </c>
      <c r="D21" s="369">
        <v>277</v>
      </c>
      <c r="E21" s="369">
        <v>904</v>
      </c>
      <c r="F21" s="369">
        <v>5273</v>
      </c>
      <c r="G21" s="369">
        <v>684</v>
      </c>
      <c r="H21" s="369">
        <v>1460</v>
      </c>
      <c r="I21" s="369">
        <v>4107</v>
      </c>
      <c r="J21" s="369">
        <v>16473</v>
      </c>
      <c r="K21" s="369">
        <v>0</v>
      </c>
      <c r="L21" s="369">
        <v>0</v>
      </c>
      <c r="M21" s="369">
        <v>20</v>
      </c>
      <c r="N21" s="369">
        <v>1911</v>
      </c>
      <c r="O21" s="369">
        <v>0</v>
      </c>
      <c r="P21" s="369">
        <v>0</v>
      </c>
      <c r="Q21" s="369">
        <v>2</v>
      </c>
      <c r="R21" s="369">
        <v>2</v>
      </c>
      <c r="S21" s="369">
        <v>0</v>
      </c>
      <c r="T21" s="369">
        <v>0</v>
      </c>
      <c r="U21" s="369">
        <v>1</v>
      </c>
      <c r="V21" s="369">
        <v>42</v>
      </c>
      <c r="W21" s="369">
        <v>7</v>
      </c>
      <c r="X21" s="369">
        <v>75</v>
      </c>
      <c r="Y21" s="369">
        <v>13</v>
      </c>
      <c r="Z21" s="369">
        <v>97</v>
      </c>
      <c r="AA21" s="369">
        <v>773</v>
      </c>
      <c r="AB21" s="369">
        <v>1812</v>
      </c>
      <c r="AC21" s="369">
        <v>5047</v>
      </c>
      <c r="AD21" s="369">
        <v>23798</v>
      </c>
    </row>
    <row r="22" spans="1:30" ht="30" customHeight="1">
      <c r="A22" s="428">
        <v>5</v>
      </c>
      <c r="B22" s="430" t="s">
        <v>54</v>
      </c>
      <c r="C22" s="369">
        <v>31</v>
      </c>
      <c r="D22" s="369">
        <v>186</v>
      </c>
      <c r="E22" s="369">
        <v>305</v>
      </c>
      <c r="F22" s="369">
        <v>2407</v>
      </c>
      <c r="G22" s="369">
        <v>74</v>
      </c>
      <c r="H22" s="369">
        <v>573</v>
      </c>
      <c r="I22" s="369">
        <v>2167</v>
      </c>
      <c r="J22" s="369">
        <v>8781</v>
      </c>
      <c r="K22" s="369">
        <v>0</v>
      </c>
      <c r="L22" s="369">
        <v>0</v>
      </c>
      <c r="M22" s="369">
        <v>32</v>
      </c>
      <c r="N22" s="369">
        <v>112</v>
      </c>
      <c r="O22" s="369">
        <v>0</v>
      </c>
      <c r="P22" s="369">
        <v>0</v>
      </c>
      <c r="Q22" s="369">
        <v>7</v>
      </c>
      <c r="R22" s="369">
        <v>32</v>
      </c>
      <c r="S22" s="369">
        <v>0</v>
      </c>
      <c r="T22" s="369">
        <v>0</v>
      </c>
      <c r="U22" s="369">
        <v>2</v>
      </c>
      <c r="V22" s="369">
        <v>64</v>
      </c>
      <c r="W22" s="369">
        <v>2</v>
      </c>
      <c r="X22" s="369">
        <v>1000</v>
      </c>
      <c r="Y22" s="369">
        <v>276</v>
      </c>
      <c r="Z22" s="369">
        <v>5660</v>
      </c>
      <c r="AA22" s="369">
        <v>107</v>
      </c>
      <c r="AB22" s="369">
        <v>1759</v>
      </c>
      <c r="AC22" s="369">
        <v>2789</v>
      </c>
      <c r="AD22" s="369">
        <v>17056</v>
      </c>
    </row>
    <row r="23" spans="1:30" ht="30" customHeight="1">
      <c r="A23" s="428">
        <v>6</v>
      </c>
      <c r="B23" s="429" t="s">
        <v>55</v>
      </c>
      <c r="C23" s="369">
        <v>105</v>
      </c>
      <c r="D23" s="369">
        <v>133</v>
      </c>
      <c r="E23" s="369">
        <v>1021</v>
      </c>
      <c r="F23" s="369">
        <v>2122</v>
      </c>
      <c r="G23" s="369">
        <v>324</v>
      </c>
      <c r="H23" s="369">
        <v>524</v>
      </c>
      <c r="I23" s="369">
        <v>9826</v>
      </c>
      <c r="J23" s="369">
        <v>14795</v>
      </c>
      <c r="K23" s="369">
        <v>0</v>
      </c>
      <c r="L23" s="369">
        <v>0</v>
      </c>
      <c r="M23" s="369">
        <v>0</v>
      </c>
      <c r="N23" s="369">
        <v>0</v>
      </c>
      <c r="O23" s="369">
        <v>0</v>
      </c>
      <c r="P23" s="369">
        <v>0</v>
      </c>
      <c r="Q23" s="369">
        <v>0</v>
      </c>
      <c r="R23" s="369">
        <v>0</v>
      </c>
      <c r="S23" s="369">
        <v>0</v>
      </c>
      <c r="T23" s="369">
        <v>0</v>
      </c>
      <c r="U23" s="369">
        <v>0</v>
      </c>
      <c r="V23" s="369">
        <v>0</v>
      </c>
      <c r="W23" s="369">
        <v>0</v>
      </c>
      <c r="X23" s="369">
        <v>0</v>
      </c>
      <c r="Y23" s="369">
        <v>0</v>
      </c>
      <c r="Z23" s="369">
        <v>0</v>
      </c>
      <c r="AA23" s="369">
        <v>429</v>
      </c>
      <c r="AB23" s="369">
        <v>657</v>
      </c>
      <c r="AC23" s="369">
        <v>10847</v>
      </c>
      <c r="AD23" s="369">
        <v>16917</v>
      </c>
    </row>
    <row r="24" spans="1:30" ht="30" customHeight="1">
      <c r="A24" s="428">
        <v>7</v>
      </c>
      <c r="B24" s="430" t="s">
        <v>56</v>
      </c>
      <c r="C24" s="369">
        <v>41</v>
      </c>
      <c r="D24" s="369">
        <v>120</v>
      </c>
      <c r="E24" s="369">
        <v>192</v>
      </c>
      <c r="F24" s="369">
        <v>632</v>
      </c>
      <c r="G24" s="369">
        <v>242</v>
      </c>
      <c r="H24" s="369">
        <v>570</v>
      </c>
      <c r="I24" s="369">
        <v>865</v>
      </c>
      <c r="J24" s="369">
        <v>1490</v>
      </c>
      <c r="K24" s="369">
        <v>2</v>
      </c>
      <c r="L24" s="369">
        <v>2</v>
      </c>
      <c r="M24" s="369">
        <v>11</v>
      </c>
      <c r="N24" s="369">
        <v>10</v>
      </c>
      <c r="O24" s="369">
        <v>0</v>
      </c>
      <c r="P24" s="369">
        <v>0</v>
      </c>
      <c r="Q24" s="369">
        <v>0</v>
      </c>
      <c r="R24" s="369">
        <v>0</v>
      </c>
      <c r="S24" s="369">
        <v>1</v>
      </c>
      <c r="T24" s="369">
        <v>20</v>
      </c>
      <c r="U24" s="369">
        <v>1</v>
      </c>
      <c r="V24" s="369">
        <v>20</v>
      </c>
      <c r="W24" s="369">
        <v>0</v>
      </c>
      <c r="X24" s="369">
        <v>0</v>
      </c>
      <c r="Y24" s="369">
        <v>66</v>
      </c>
      <c r="Z24" s="369">
        <v>560</v>
      </c>
      <c r="AA24" s="369">
        <v>286</v>
      </c>
      <c r="AB24" s="369">
        <v>712</v>
      </c>
      <c r="AC24" s="369">
        <v>1135</v>
      </c>
      <c r="AD24" s="369">
        <v>2712</v>
      </c>
    </row>
    <row r="25" spans="1:30" ht="30" customHeight="1">
      <c r="A25" s="428">
        <v>8</v>
      </c>
      <c r="B25" s="430" t="s">
        <v>57</v>
      </c>
      <c r="C25" s="369">
        <v>141</v>
      </c>
      <c r="D25" s="369">
        <v>115</v>
      </c>
      <c r="E25" s="369">
        <v>153</v>
      </c>
      <c r="F25" s="369">
        <v>137</v>
      </c>
      <c r="G25" s="369">
        <v>334</v>
      </c>
      <c r="H25" s="369">
        <v>425</v>
      </c>
      <c r="I25" s="369">
        <v>363</v>
      </c>
      <c r="J25" s="369">
        <v>511</v>
      </c>
      <c r="K25" s="369">
        <v>0</v>
      </c>
      <c r="L25" s="369">
        <v>0</v>
      </c>
      <c r="M25" s="369">
        <v>0</v>
      </c>
      <c r="N25" s="369">
        <v>0</v>
      </c>
      <c r="O25" s="369">
        <v>0</v>
      </c>
      <c r="P25" s="369">
        <v>0</v>
      </c>
      <c r="Q25" s="369">
        <v>0</v>
      </c>
      <c r="R25" s="369">
        <v>0</v>
      </c>
      <c r="S25" s="369">
        <v>0</v>
      </c>
      <c r="T25" s="369">
        <v>0</v>
      </c>
      <c r="U25" s="369">
        <v>0</v>
      </c>
      <c r="V25" s="369">
        <v>0</v>
      </c>
      <c r="W25" s="369">
        <v>0</v>
      </c>
      <c r="X25" s="369">
        <v>0</v>
      </c>
      <c r="Y25" s="369">
        <v>0</v>
      </c>
      <c r="Z25" s="369">
        <v>0</v>
      </c>
      <c r="AA25" s="369">
        <v>475</v>
      </c>
      <c r="AB25" s="369">
        <v>540</v>
      </c>
      <c r="AC25" s="369">
        <v>516</v>
      </c>
      <c r="AD25" s="369">
        <v>648</v>
      </c>
    </row>
    <row r="26" spans="1:30" ht="30" customHeight="1">
      <c r="A26" s="428">
        <v>9</v>
      </c>
      <c r="B26" s="430" t="s">
        <v>58</v>
      </c>
      <c r="C26" s="369">
        <v>172</v>
      </c>
      <c r="D26" s="369">
        <v>482</v>
      </c>
      <c r="E26" s="369">
        <v>7612</v>
      </c>
      <c r="F26" s="369">
        <v>18231</v>
      </c>
      <c r="G26" s="369">
        <v>712</v>
      </c>
      <c r="H26" s="369">
        <v>1285</v>
      </c>
      <c r="I26" s="369">
        <v>20461</v>
      </c>
      <c r="J26" s="369">
        <v>31538</v>
      </c>
      <c r="K26" s="369">
        <v>0</v>
      </c>
      <c r="L26" s="369">
        <v>0</v>
      </c>
      <c r="M26" s="369">
        <v>4</v>
      </c>
      <c r="N26" s="369">
        <v>43</v>
      </c>
      <c r="O26" s="369">
        <v>0</v>
      </c>
      <c r="P26" s="369">
        <v>0</v>
      </c>
      <c r="Q26" s="369">
        <v>0</v>
      </c>
      <c r="R26" s="369">
        <v>0</v>
      </c>
      <c r="S26" s="369">
        <v>0</v>
      </c>
      <c r="T26" s="369">
        <v>0</v>
      </c>
      <c r="U26" s="369">
        <v>0</v>
      </c>
      <c r="V26" s="369">
        <v>0</v>
      </c>
      <c r="W26" s="369">
        <v>0</v>
      </c>
      <c r="X26" s="369">
        <v>0</v>
      </c>
      <c r="Y26" s="369">
        <v>0</v>
      </c>
      <c r="Z26" s="369">
        <v>0</v>
      </c>
      <c r="AA26" s="369">
        <v>884</v>
      </c>
      <c r="AB26" s="369">
        <v>1767</v>
      </c>
      <c r="AC26" s="369">
        <v>28077</v>
      </c>
      <c r="AD26" s="369">
        <v>49812</v>
      </c>
    </row>
    <row r="27" spans="1:30" ht="30" customHeight="1">
      <c r="A27" s="428">
        <v>10</v>
      </c>
      <c r="B27" s="430" t="s">
        <v>59</v>
      </c>
      <c r="C27" s="369">
        <v>54</v>
      </c>
      <c r="D27" s="369">
        <v>307</v>
      </c>
      <c r="E27" s="369">
        <v>502</v>
      </c>
      <c r="F27" s="369">
        <v>3646</v>
      </c>
      <c r="G27" s="369">
        <v>185</v>
      </c>
      <c r="H27" s="369">
        <v>519</v>
      </c>
      <c r="I27" s="369">
        <v>1260</v>
      </c>
      <c r="J27" s="369">
        <v>5292</v>
      </c>
      <c r="K27" s="369">
        <v>4</v>
      </c>
      <c r="L27" s="369">
        <v>27</v>
      </c>
      <c r="M27" s="369">
        <v>17</v>
      </c>
      <c r="N27" s="369">
        <v>90</v>
      </c>
      <c r="O27" s="369">
        <v>0</v>
      </c>
      <c r="P27" s="369">
        <v>0</v>
      </c>
      <c r="Q27" s="369">
        <v>1</v>
      </c>
      <c r="R27" s="369">
        <v>16</v>
      </c>
      <c r="S27" s="369">
        <v>0</v>
      </c>
      <c r="T27" s="369">
        <v>0</v>
      </c>
      <c r="U27" s="369">
        <v>0</v>
      </c>
      <c r="V27" s="369">
        <v>0</v>
      </c>
      <c r="W27" s="369">
        <v>0</v>
      </c>
      <c r="X27" s="369">
        <v>0</v>
      </c>
      <c r="Y27" s="369">
        <v>8</v>
      </c>
      <c r="Z27" s="369">
        <v>43</v>
      </c>
      <c r="AA27" s="369">
        <v>243</v>
      </c>
      <c r="AB27" s="369">
        <v>853</v>
      </c>
      <c r="AC27" s="369">
        <v>1788</v>
      </c>
      <c r="AD27" s="369">
        <v>9087</v>
      </c>
    </row>
    <row r="28" spans="1:30" ht="30" customHeight="1">
      <c r="A28" s="428">
        <v>11</v>
      </c>
      <c r="B28" s="430" t="s">
        <v>60</v>
      </c>
      <c r="C28" s="369">
        <v>58</v>
      </c>
      <c r="D28" s="369">
        <v>342</v>
      </c>
      <c r="E28" s="369">
        <v>1402</v>
      </c>
      <c r="F28" s="369">
        <v>4615</v>
      </c>
      <c r="G28" s="369">
        <v>326</v>
      </c>
      <c r="H28" s="369">
        <v>946</v>
      </c>
      <c r="I28" s="369">
        <v>3316</v>
      </c>
      <c r="J28" s="369">
        <v>8525</v>
      </c>
      <c r="K28" s="369">
        <v>24</v>
      </c>
      <c r="L28" s="369">
        <v>89</v>
      </c>
      <c r="M28" s="369">
        <v>176</v>
      </c>
      <c r="N28" s="369">
        <v>1425</v>
      </c>
      <c r="O28" s="369">
        <v>2</v>
      </c>
      <c r="P28" s="369">
        <v>9</v>
      </c>
      <c r="Q28" s="369">
        <v>5</v>
      </c>
      <c r="R28" s="369">
        <v>17</v>
      </c>
      <c r="S28" s="369">
        <v>0</v>
      </c>
      <c r="T28" s="369">
        <v>0</v>
      </c>
      <c r="U28" s="369">
        <v>0</v>
      </c>
      <c r="V28" s="369">
        <v>0</v>
      </c>
      <c r="W28" s="369">
        <v>36</v>
      </c>
      <c r="X28" s="369">
        <v>625</v>
      </c>
      <c r="Y28" s="369">
        <v>92</v>
      </c>
      <c r="Z28" s="369">
        <v>1947</v>
      </c>
      <c r="AA28" s="369">
        <v>446</v>
      </c>
      <c r="AB28" s="369">
        <v>2011</v>
      </c>
      <c r="AC28" s="369">
        <v>4991</v>
      </c>
      <c r="AD28" s="369">
        <v>16529</v>
      </c>
    </row>
    <row r="29" spans="1:30" ht="30" customHeight="1">
      <c r="A29" s="428">
        <v>12</v>
      </c>
      <c r="B29" s="430" t="s">
        <v>61</v>
      </c>
      <c r="C29" s="369">
        <v>17</v>
      </c>
      <c r="D29" s="369">
        <v>32</v>
      </c>
      <c r="E29" s="369">
        <v>61</v>
      </c>
      <c r="F29" s="369">
        <v>186</v>
      </c>
      <c r="G29" s="369">
        <v>54</v>
      </c>
      <c r="H29" s="369">
        <v>87</v>
      </c>
      <c r="I29" s="369">
        <v>287</v>
      </c>
      <c r="J29" s="369">
        <v>1017</v>
      </c>
      <c r="K29" s="369">
        <v>0</v>
      </c>
      <c r="L29" s="369">
        <v>0</v>
      </c>
      <c r="M29" s="369">
        <v>117</v>
      </c>
      <c r="N29" s="369">
        <v>687</v>
      </c>
      <c r="O29" s="369">
        <v>0</v>
      </c>
      <c r="P29" s="369">
        <v>0</v>
      </c>
      <c r="Q29" s="369">
        <v>0</v>
      </c>
      <c r="R29" s="369">
        <v>0</v>
      </c>
      <c r="S29" s="369">
        <v>0</v>
      </c>
      <c r="T29" s="369">
        <v>0</v>
      </c>
      <c r="U29" s="369">
        <v>0</v>
      </c>
      <c r="V29" s="369">
        <v>0</v>
      </c>
      <c r="W29" s="369">
        <v>0</v>
      </c>
      <c r="X29" s="369">
        <v>0</v>
      </c>
      <c r="Y29" s="369">
        <v>0</v>
      </c>
      <c r="Z29" s="369">
        <v>0</v>
      </c>
      <c r="AA29" s="369">
        <v>71</v>
      </c>
      <c r="AB29" s="369">
        <v>119</v>
      </c>
      <c r="AC29" s="369">
        <v>465</v>
      </c>
      <c r="AD29" s="369">
        <v>1890</v>
      </c>
    </row>
    <row r="30" spans="1:30" ht="30" customHeight="1">
      <c r="A30" s="428">
        <v>13</v>
      </c>
      <c r="B30" s="429" t="s">
        <v>1475</v>
      </c>
      <c r="C30" s="369">
        <v>11</v>
      </c>
      <c r="D30" s="369">
        <v>56</v>
      </c>
      <c r="E30" s="369">
        <v>186</v>
      </c>
      <c r="F30" s="369">
        <v>19</v>
      </c>
      <c r="G30" s="369">
        <v>1</v>
      </c>
      <c r="H30" s="369">
        <v>1</v>
      </c>
      <c r="I30" s="369">
        <v>4</v>
      </c>
      <c r="J30" s="369">
        <v>41</v>
      </c>
      <c r="K30" s="369">
        <v>0</v>
      </c>
      <c r="L30" s="369">
        <v>0</v>
      </c>
      <c r="M30" s="369">
        <v>0</v>
      </c>
      <c r="N30" s="369">
        <v>0</v>
      </c>
      <c r="O30" s="369">
        <v>0</v>
      </c>
      <c r="P30" s="369">
        <v>0</v>
      </c>
      <c r="Q30" s="369">
        <v>0</v>
      </c>
      <c r="R30" s="369">
        <v>0</v>
      </c>
      <c r="S30" s="369">
        <v>0</v>
      </c>
      <c r="T30" s="369">
        <v>0</v>
      </c>
      <c r="U30" s="369">
        <v>0</v>
      </c>
      <c r="V30" s="369">
        <v>0</v>
      </c>
      <c r="W30" s="369">
        <v>0</v>
      </c>
      <c r="X30" s="369">
        <v>0</v>
      </c>
      <c r="Y30" s="369">
        <v>0</v>
      </c>
      <c r="Z30" s="369">
        <v>0</v>
      </c>
      <c r="AA30" s="369">
        <v>12</v>
      </c>
      <c r="AB30" s="369">
        <v>57</v>
      </c>
      <c r="AC30" s="369">
        <v>190</v>
      </c>
      <c r="AD30" s="369">
        <v>60</v>
      </c>
    </row>
    <row r="31" spans="1:30" ht="30" customHeight="1">
      <c r="A31" s="428">
        <v>14</v>
      </c>
      <c r="B31" s="429" t="s">
        <v>63</v>
      </c>
      <c r="C31" s="369">
        <v>0</v>
      </c>
      <c r="D31" s="369">
        <v>0</v>
      </c>
      <c r="E31" s="369">
        <v>0</v>
      </c>
      <c r="F31" s="369">
        <v>0</v>
      </c>
      <c r="G31" s="369">
        <v>0</v>
      </c>
      <c r="H31" s="369">
        <v>0</v>
      </c>
      <c r="I31" s="369">
        <v>0</v>
      </c>
      <c r="J31" s="369">
        <v>0</v>
      </c>
      <c r="K31" s="369">
        <v>0</v>
      </c>
      <c r="L31" s="369">
        <v>0</v>
      </c>
      <c r="M31" s="369">
        <v>0</v>
      </c>
      <c r="N31" s="369">
        <v>0</v>
      </c>
      <c r="O31" s="369">
        <v>0</v>
      </c>
      <c r="P31" s="369">
        <v>0</v>
      </c>
      <c r="Q31" s="369">
        <v>0</v>
      </c>
      <c r="R31" s="369">
        <v>0</v>
      </c>
      <c r="S31" s="369">
        <v>0</v>
      </c>
      <c r="T31" s="369">
        <v>0</v>
      </c>
      <c r="U31" s="369">
        <v>0</v>
      </c>
      <c r="V31" s="369">
        <v>0</v>
      </c>
      <c r="W31" s="369">
        <v>2</v>
      </c>
      <c r="X31" s="369">
        <v>13</v>
      </c>
      <c r="Y31" s="369">
        <v>2</v>
      </c>
      <c r="Z31" s="369">
        <v>13</v>
      </c>
      <c r="AA31" s="369">
        <v>2</v>
      </c>
      <c r="AB31" s="369">
        <v>13</v>
      </c>
      <c r="AC31" s="369">
        <v>2</v>
      </c>
      <c r="AD31" s="369">
        <v>13</v>
      </c>
    </row>
    <row r="32" spans="1:30" ht="30" customHeight="1">
      <c r="A32" s="428">
        <v>15</v>
      </c>
      <c r="B32" s="429" t="s">
        <v>64</v>
      </c>
      <c r="C32" s="369">
        <v>32</v>
      </c>
      <c r="D32" s="369">
        <v>188</v>
      </c>
      <c r="E32" s="369">
        <v>202</v>
      </c>
      <c r="F32" s="369">
        <v>309</v>
      </c>
      <c r="G32" s="369">
        <v>415</v>
      </c>
      <c r="H32" s="369">
        <v>246</v>
      </c>
      <c r="I32" s="369">
        <v>934</v>
      </c>
      <c r="J32" s="369">
        <v>834</v>
      </c>
      <c r="K32" s="369">
        <v>217</v>
      </c>
      <c r="L32" s="369">
        <v>115</v>
      </c>
      <c r="M32" s="369">
        <v>495</v>
      </c>
      <c r="N32" s="369">
        <v>525</v>
      </c>
      <c r="O32" s="369">
        <v>0</v>
      </c>
      <c r="P32" s="369">
        <v>0</v>
      </c>
      <c r="Q32" s="369">
        <v>0</v>
      </c>
      <c r="R32" s="369">
        <v>0</v>
      </c>
      <c r="S32" s="369">
        <v>0</v>
      </c>
      <c r="T32" s="369">
        <v>0</v>
      </c>
      <c r="U32" s="369">
        <v>0</v>
      </c>
      <c r="V32" s="369">
        <v>0</v>
      </c>
      <c r="W32" s="369">
        <v>0</v>
      </c>
      <c r="X32" s="369">
        <v>0</v>
      </c>
      <c r="Y32" s="369">
        <v>0</v>
      </c>
      <c r="Z32" s="369">
        <v>0</v>
      </c>
      <c r="AA32" s="369">
        <v>664</v>
      </c>
      <c r="AB32" s="369">
        <v>549</v>
      </c>
      <c r="AC32" s="369">
        <v>1631</v>
      </c>
      <c r="AD32" s="369">
        <v>1668</v>
      </c>
    </row>
    <row r="33" spans="1:30" ht="30" customHeight="1">
      <c r="A33" s="428">
        <v>16</v>
      </c>
      <c r="B33" s="430" t="s">
        <v>65</v>
      </c>
      <c r="C33" s="369">
        <v>92</v>
      </c>
      <c r="D33" s="369">
        <v>308</v>
      </c>
      <c r="E33" s="369">
        <v>238</v>
      </c>
      <c r="F33" s="369">
        <v>3412</v>
      </c>
      <c r="G33" s="369">
        <v>638</v>
      </c>
      <c r="H33" s="369">
        <v>1726</v>
      </c>
      <c r="I33" s="369">
        <v>3335</v>
      </c>
      <c r="J33" s="369">
        <v>8624</v>
      </c>
      <c r="K33" s="369">
        <v>27</v>
      </c>
      <c r="L33" s="369">
        <v>137</v>
      </c>
      <c r="M33" s="369">
        <v>27</v>
      </c>
      <c r="N33" s="369">
        <v>124</v>
      </c>
      <c r="O33" s="369">
        <v>13</v>
      </c>
      <c r="P33" s="369">
        <v>42</v>
      </c>
      <c r="Q33" s="369">
        <v>13</v>
      </c>
      <c r="R33" s="369">
        <v>35</v>
      </c>
      <c r="S33" s="369">
        <v>0</v>
      </c>
      <c r="T33" s="369">
        <v>0</v>
      </c>
      <c r="U33" s="369">
        <v>0</v>
      </c>
      <c r="V33" s="369">
        <v>0</v>
      </c>
      <c r="W33" s="369">
        <v>0</v>
      </c>
      <c r="X33" s="369">
        <v>0</v>
      </c>
      <c r="Y33" s="369">
        <v>0</v>
      </c>
      <c r="Z33" s="369">
        <v>0</v>
      </c>
      <c r="AA33" s="369">
        <v>770</v>
      </c>
      <c r="AB33" s="369">
        <v>2213</v>
      </c>
      <c r="AC33" s="369">
        <v>3613</v>
      </c>
      <c r="AD33" s="369">
        <v>12195</v>
      </c>
    </row>
    <row r="34" spans="1:30" ht="30" customHeight="1">
      <c r="A34" s="428">
        <v>17</v>
      </c>
      <c r="B34" s="430" t="s">
        <v>66</v>
      </c>
      <c r="C34" s="369">
        <v>3246</v>
      </c>
      <c r="D34" s="369">
        <v>4016</v>
      </c>
      <c r="E34" s="369">
        <v>21768</v>
      </c>
      <c r="F34" s="369">
        <v>17150</v>
      </c>
      <c r="G34" s="369">
        <v>7146</v>
      </c>
      <c r="H34" s="369">
        <v>7397</v>
      </c>
      <c r="I34" s="369">
        <v>60303</v>
      </c>
      <c r="J34" s="369">
        <v>56800</v>
      </c>
      <c r="K34" s="369">
        <v>1223</v>
      </c>
      <c r="L34" s="369">
        <v>1148</v>
      </c>
      <c r="M34" s="369">
        <v>8377</v>
      </c>
      <c r="N34" s="369">
        <v>6859</v>
      </c>
      <c r="O34" s="369">
        <v>597</v>
      </c>
      <c r="P34" s="369">
        <v>597</v>
      </c>
      <c r="Q34" s="369">
        <v>49352</v>
      </c>
      <c r="R34" s="369">
        <v>30531</v>
      </c>
      <c r="S34" s="369">
        <v>0</v>
      </c>
      <c r="T34" s="369">
        <v>0</v>
      </c>
      <c r="U34" s="369">
        <v>0</v>
      </c>
      <c r="V34" s="369">
        <v>0</v>
      </c>
      <c r="W34" s="369">
        <v>553</v>
      </c>
      <c r="X34" s="369">
        <v>587</v>
      </c>
      <c r="Y34" s="369">
        <v>3328</v>
      </c>
      <c r="Z34" s="369">
        <v>4915</v>
      </c>
      <c r="AA34" s="369">
        <v>12765</v>
      </c>
      <c r="AB34" s="369">
        <v>13745</v>
      </c>
      <c r="AC34" s="369">
        <v>143128</v>
      </c>
      <c r="AD34" s="369">
        <v>116255</v>
      </c>
    </row>
    <row r="35" spans="1:30" ht="30" customHeight="1">
      <c r="A35" s="428">
        <v>18</v>
      </c>
      <c r="B35" s="430" t="s">
        <v>67</v>
      </c>
      <c r="C35" s="369">
        <v>2</v>
      </c>
      <c r="D35" s="369">
        <v>4</v>
      </c>
      <c r="E35" s="369">
        <v>16</v>
      </c>
      <c r="F35" s="369">
        <v>22</v>
      </c>
      <c r="G35" s="369">
        <v>8</v>
      </c>
      <c r="H35" s="369">
        <v>14</v>
      </c>
      <c r="I35" s="369">
        <v>24</v>
      </c>
      <c r="J35" s="369">
        <v>42</v>
      </c>
      <c r="K35" s="369">
        <v>2</v>
      </c>
      <c r="L35" s="369">
        <v>2</v>
      </c>
      <c r="M35" s="369">
        <v>10</v>
      </c>
      <c r="N35" s="369">
        <v>16</v>
      </c>
      <c r="O35" s="369">
        <v>0</v>
      </c>
      <c r="P35" s="369">
        <v>0</v>
      </c>
      <c r="Q35" s="369">
        <v>0</v>
      </c>
      <c r="R35" s="369">
        <v>0</v>
      </c>
      <c r="S35" s="369">
        <v>0</v>
      </c>
      <c r="T35" s="369">
        <v>0</v>
      </c>
      <c r="U35" s="369">
        <v>0</v>
      </c>
      <c r="V35" s="369">
        <v>0</v>
      </c>
      <c r="W35" s="369">
        <v>0</v>
      </c>
      <c r="X35" s="369">
        <v>0</v>
      </c>
      <c r="Y35" s="369">
        <v>0</v>
      </c>
      <c r="Z35" s="369">
        <v>0</v>
      </c>
      <c r="AA35" s="369">
        <v>12</v>
      </c>
      <c r="AB35" s="369">
        <v>20</v>
      </c>
      <c r="AC35" s="369">
        <v>50</v>
      </c>
      <c r="AD35" s="369">
        <v>80</v>
      </c>
    </row>
    <row r="36" spans="1:30" ht="30" customHeight="1">
      <c r="A36" s="428">
        <v>19</v>
      </c>
      <c r="B36" s="430" t="s">
        <v>1070</v>
      </c>
      <c r="C36" s="369">
        <v>268</v>
      </c>
      <c r="D36" s="369">
        <v>1141</v>
      </c>
      <c r="E36" s="369">
        <v>1468</v>
      </c>
      <c r="F36" s="369">
        <v>18961</v>
      </c>
      <c r="G36" s="369">
        <v>1567</v>
      </c>
      <c r="H36" s="369">
        <v>4770</v>
      </c>
      <c r="I36" s="369">
        <v>3120</v>
      </c>
      <c r="J36" s="369">
        <v>18521</v>
      </c>
      <c r="K36" s="369">
        <v>13</v>
      </c>
      <c r="L36" s="369">
        <v>55</v>
      </c>
      <c r="M36" s="369">
        <v>59</v>
      </c>
      <c r="N36" s="369">
        <v>857</v>
      </c>
      <c r="O36" s="369">
        <v>3</v>
      </c>
      <c r="P36" s="369">
        <v>7</v>
      </c>
      <c r="Q36" s="369">
        <v>6</v>
      </c>
      <c r="R36" s="369">
        <v>9</v>
      </c>
      <c r="S36" s="369">
        <v>1</v>
      </c>
      <c r="T36" s="369">
        <v>3</v>
      </c>
      <c r="U36" s="369">
        <v>2</v>
      </c>
      <c r="V36" s="369">
        <v>38</v>
      </c>
      <c r="W36" s="369">
        <v>159</v>
      </c>
      <c r="X36" s="369">
        <v>1156</v>
      </c>
      <c r="Y36" s="369">
        <v>322</v>
      </c>
      <c r="Z36" s="369">
        <v>3534</v>
      </c>
      <c r="AA36" s="369">
        <v>2011</v>
      </c>
      <c r="AB36" s="369">
        <v>7132</v>
      </c>
      <c r="AC36" s="369">
        <v>4977</v>
      </c>
      <c r="AD36" s="369">
        <v>41920</v>
      </c>
    </row>
    <row r="37" spans="1:30" ht="30" customHeight="1">
      <c r="A37" s="428">
        <v>20</v>
      </c>
      <c r="B37" s="430" t="s">
        <v>69</v>
      </c>
      <c r="C37" s="369">
        <v>11</v>
      </c>
      <c r="D37" s="369">
        <v>19</v>
      </c>
      <c r="E37" s="369">
        <v>11</v>
      </c>
      <c r="F37" s="369">
        <v>19</v>
      </c>
      <c r="G37" s="369">
        <v>10</v>
      </c>
      <c r="H37" s="369">
        <v>6</v>
      </c>
      <c r="I37" s="369">
        <v>10</v>
      </c>
      <c r="J37" s="369">
        <v>6</v>
      </c>
      <c r="K37" s="369">
        <v>0</v>
      </c>
      <c r="L37" s="369">
        <v>0</v>
      </c>
      <c r="M37" s="369">
        <v>0</v>
      </c>
      <c r="N37" s="369">
        <v>0</v>
      </c>
      <c r="O37" s="369">
        <v>0</v>
      </c>
      <c r="P37" s="369">
        <v>0</v>
      </c>
      <c r="Q37" s="369">
        <v>0</v>
      </c>
      <c r="R37" s="369">
        <v>0</v>
      </c>
      <c r="S37" s="369">
        <v>0</v>
      </c>
      <c r="T37" s="369">
        <v>0</v>
      </c>
      <c r="U37" s="369">
        <v>0</v>
      </c>
      <c r="V37" s="369">
        <v>0</v>
      </c>
      <c r="W37" s="369">
        <v>1</v>
      </c>
      <c r="X37" s="369">
        <v>1</v>
      </c>
      <c r="Y37" s="369">
        <v>1</v>
      </c>
      <c r="Z37" s="369">
        <v>1</v>
      </c>
      <c r="AA37" s="369">
        <v>22</v>
      </c>
      <c r="AB37" s="369">
        <v>26</v>
      </c>
      <c r="AC37" s="369">
        <v>22</v>
      </c>
      <c r="AD37" s="369">
        <v>26</v>
      </c>
    </row>
    <row r="38" spans="1:30" ht="30" customHeight="1">
      <c r="A38" s="431"/>
      <c r="B38" s="432" t="s">
        <v>1479</v>
      </c>
      <c r="C38" s="372">
        <v>4783</v>
      </c>
      <c r="D38" s="372">
        <v>8598</v>
      </c>
      <c r="E38" s="372">
        <v>39573</v>
      </c>
      <c r="F38" s="372">
        <v>90446</v>
      </c>
      <c r="G38" s="372">
        <v>13860</v>
      </c>
      <c r="H38" s="372">
        <v>22856</v>
      </c>
      <c r="I38" s="372">
        <v>118381</v>
      </c>
      <c r="J38" s="372">
        <v>203364</v>
      </c>
      <c r="K38" s="372">
        <v>1522</v>
      </c>
      <c r="L38" s="372">
        <v>1584</v>
      </c>
      <c r="M38" s="372">
        <v>9426</v>
      </c>
      <c r="N38" s="372">
        <v>13169</v>
      </c>
      <c r="O38" s="372">
        <v>624</v>
      </c>
      <c r="P38" s="372">
        <v>662</v>
      </c>
      <c r="Q38" s="372">
        <v>49404</v>
      </c>
      <c r="R38" s="372">
        <v>30704</v>
      </c>
      <c r="S38" s="372">
        <v>2</v>
      </c>
      <c r="T38" s="372">
        <v>23</v>
      </c>
      <c r="U38" s="372">
        <v>7</v>
      </c>
      <c r="V38" s="372">
        <v>243</v>
      </c>
      <c r="W38" s="372">
        <v>760</v>
      </c>
      <c r="X38" s="372">
        <v>3457</v>
      </c>
      <c r="Y38" s="372">
        <v>4406</v>
      </c>
      <c r="Z38" s="372">
        <v>18368</v>
      </c>
      <c r="AA38" s="372">
        <v>21551</v>
      </c>
      <c r="AB38" s="372">
        <v>37180</v>
      </c>
      <c r="AC38" s="372">
        <v>221197</v>
      </c>
      <c r="AD38" s="372">
        <v>356294</v>
      </c>
    </row>
    <row r="39" spans="1:30" ht="20.100000000000001" customHeight="1">
      <c r="A39" s="426"/>
      <c r="B39" s="427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</row>
    <row r="40" spans="1:30">
      <c r="A40" s="433"/>
      <c r="B40" s="434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</row>
    <row r="41" spans="1:30" ht="23.1" customHeight="1">
      <c r="A41" s="816" t="s">
        <v>1610</v>
      </c>
      <c r="B41" s="816"/>
      <c r="C41" s="816"/>
      <c r="D41" s="816"/>
      <c r="E41" s="816"/>
      <c r="F41" s="816"/>
      <c r="G41" s="816"/>
      <c r="H41" s="816"/>
      <c r="I41" s="816"/>
      <c r="J41" s="816"/>
      <c r="K41" s="816"/>
      <c r="L41" s="816"/>
      <c r="M41" s="816"/>
      <c r="N41" s="816"/>
      <c r="O41" s="816"/>
      <c r="P41" s="816"/>
      <c r="Q41" s="816"/>
      <c r="R41" s="816"/>
      <c r="S41" s="816"/>
      <c r="T41" s="816"/>
      <c r="U41" s="816"/>
      <c r="V41" s="816"/>
      <c r="W41" s="816"/>
      <c r="X41" s="816"/>
      <c r="Y41" s="816"/>
      <c r="Z41" s="816"/>
      <c r="AA41" s="816"/>
      <c r="AB41" s="816"/>
      <c r="AC41" s="816"/>
      <c r="AD41" s="816"/>
    </row>
    <row r="42" spans="1:30" ht="23.1" customHeight="1">
      <c r="A42" s="816" t="s">
        <v>1599</v>
      </c>
      <c r="B42" s="816"/>
      <c r="C42" s="816"/>
      <c r="D42" s="816"/>
      <c r="E42" s="816"/>
      <c r="F42" s="816"/>
      <c r="G42" s="816"/>
      <c r="H42" s="816"/>
      <c r="I42" s="816"/>
      <c r="J42" s="816"/>
      <c r="K42" s="816"/>
      <c r="L42" s="816"/>
      <c r="M42" s="816"/>
      <c r="N42" s="816"/>
      <c r="O42" s="816"/>
      <c r="P42" s="816"/>
      <c r="Q42" s="816"/>
      <c r="R42" s="816"/>
      <c r="S42" s="816"/>
      <c r="T42" s="816"/>
      <c r="U42" s="816"/>
      <c r="V42" s="816"/>
      <c r="W42" s="816"/>
      <c r="X42" s="816"/>
      <c r="Y42" s="816"/>
      <c r="Z42" s="816"/>
      <c r="AA42" s="816"/>
      <c r="AB42" s="816"/>
      <c r="AC42" s="816"/>
      <c r="AD42" s="816"/>
    </row>
    <row r="43" spans="1:30" ht="20.100000000000001" customHeight="1">
      <c r="A43" s="816" t="s">
        <v>1611</v>
      </c>
      <c r="B43" s="816"/>
      <c r="C43" s="816"/>
      <c r="D43" s="816"/>
      <c r="E43" s="816"/>
      <c r="F43" s="816"/>
      <c r="G43" s="816"/>
      <c r="H43" s="816"/>
      <c r="I43" s="816"/>
      <c r="J43" s="816"/>
      <c r="K43" s="816"/>
      <c r="L43" s="816"/>
      <c r="M43" s="816"/>
      <c r="N43" s="816"/>
      <c r="O43" s="816"/>
      <c r="P43" s="816"/>
      <c r="Q43" s="816"/>
      <c r="R43" s="816"/>
      <c r="S43" s="816"/>
      <c r="T43" s="816"/>
      <c r="U43" s="816"/>
      <c r="V43" s="816"/>
      <c r="W43" s="816"/>
      <c r="X43" s="816"/>
      <c r="Y43" s="816"/>
      <c r="Z43" s="816"/>
      <c r="AA43" s="816"/>
      <c r="AB43" s="816"/>
      <c r="AC43" s="816"/>
      <c r="AD43" s="816"/>
    </row>
    <row r="44" spans="1:30" ht="20.100000000000001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</row>
    <row r="45" spans="1:30" ht="32.25" customHeight="1">
      <c r="A45" s="853" t="s">
        <v>1579</v>
      </c>
      <c r="B45" s="856" t="s">
        <v>1517</v>
      </c>
      <c r="C45" s="848" t="s">
        <v>1601</v>
      </c>
      <c r="D45" s="845"/>
      <c r="E45" s="845"/>
      <c r="F45" s="845"/>
      <c r="G45" s="845" t="s">
        <v>1602</v>
      </c>
      <c r="H45" s="845"/>
      <c r="I45" s="845"/>
      <c r="J45" s="845"/>
      <c r="K45" s="845" t="s">
        <v>1603</v>
      </c>
      <c r="L45" s="845"/>
      <c r="M45" s="845"/>
      <c r="N45" s="845"/>
      <c r="O45" s="845" t="s">
        <v>1604</v>
      </c>
      <c r="P45" s="845"/>
      <c r="Q45" s="845"/>
      <c r="R45" s="845"/>
      <c r="S45" s="845" t="s">
        <v>1605</v>
      </c>
      <c r="T45" s="845"/>
      <c r="U45" s="845"/>
      <c r="V45" s="845"/>
      <c r="W45" s="846" t="s">
        <v>1606</v>
      </c>
      <c r="X45" s="847"/>
      <c r="Y45" s="847"/>
      <c r="Z45" s="848"/>
      <c r="AA45" s="845" t="s">
        <v>91</v>
      </c>
      <c r="AB45" s="845"/>
      <c r="AC45" s="845"/>
      <c r="AD45" s="845"/>
    </row>
    <row r="46" spans="1:30" ht="77.25" customHeight="1">
      <c r="A46" s="854"/>
      <c r="B46" s="857"/>
      <c r="C46" s="849" t="s">
        <v>1607</v>
      </c>
      <c r="D46" s="850"/>
      <c r="E46" s="844" t="s">
        <v>1608</v>
      </c>
      <c r="F46" s="844"/>
      <c r="G46" s="850" t="s">
        <v>1607</v>
      </c>
      <c r="H46" s="850"/>
      <c r="I46" s="844" t="s">
        <v>1608</v>
      </c>
      <c r="J46" s="844"/>
      <c r="K46" s="850" t="s">
        <v>1607</v>
      </c>
      <c r="L46" s="850"/>
      <c r="M46" s="844" t="s">
        <v>1608</v>
      </c>
      <c r="N46" s="844"/>
      <c r="O46" s="850" t="s">
        <v>1607</v>
      </c>
      <c r="P46" s="850"/>
      <c r="Q46" s="844" t="s">
        <v>1608</v>
      </c>
      <c r="R46" s="844"/>
      <c r="S46" s="850" t="s">
        <v>1607</v>
      </c>
      <c r="T46" s="850"/>
      <c r="U46" s="844" t="s">
        <v>1608</v>
      </c>
      <c r="V46" s="844"/>
      <c r="W46" s="850" t="s">
        <v>1607</v>
      </c>
      <c r="X46" s="850"/>
      <c r="Y46" s="844" t="s">
        <v>1608</v>
      </c>
      <c r="Z46" s="844"/>
      <c r="AA46" s="850" t="s">
        <v>1607</v>
      </c>
      <c r="AB46" s="850"/>
      <c r="AC46" s="844" t="s">
        <v>1608</v>
      </c>
      <c r="AD46" s="844"/>
    </row>
    <row r="47" spans="1:30" ht="43.5" customHeight="1">
      <c r="A47" s="855"/>
      <c r="B47" s="858"/>
      <c r="C47" s="420" t="s">
        <v>1560</v>
      </c>
      <c r="D47" s="421" t="s">
        <v>1609</v>
      </c>
      <c r="E47" s="422" t="s">
        <v>1560</v>
      </c>
      <c r="F47" s="421" t="s">
        <v>1609</v>
      </c>
      <c r="G47" s="422" t="s">
        <v>1560</v>
      </c>
      <c r="H47" s="421" t="s">
        <v>1609</v>
      </c>
      <c r="I47" s="422" t="s">
        <v>1560</v>
      </c>
      <c r="J47" s="421" t="s">
        <v>1609</v>
      </c>
      <c r="K47" s="422" t="s">
        <v>1560</v>
      </c>
      <c r="L47" s="421" t="s">
        <v>1609</v>
      </c>
      <c r="M47" s="422" t="s">
        <v>1560</v>
      </c>
      <c r="N47" s="421" t="s">
        <v>1609</v>
      </c>
      <c r="O47" s="422" t="s">
        <v>1560</v>
      </c>
      <c r="P47" s="421" t="s">
        <v>1609</v>
      </c>
      <c r="Q47" s="422" t="s">
        <v>1560</v>
      </c>
      <c r="R47" s="421" t="s">
        <v>1609</v>
      </c>
      <c r="S47" s="422" t="s">
        <v>1560</v>
      </c>
      <c r="T47" s="421" t="s">
        <v>1609</v>
      </c>
      <c r="U47" s="422" t="s">
        <v>1560</v>
      </c>
      <c r="V47" s="421" t="s">
        <v>1609</v>
      </c>
      <c r="W47" s="422" t="s">
        <v>1560</v>
      </c>
      <c r="X47" s="421" t="s">
        <v>1609</v>
      </c>
      <c r="Y47" s="422" t="s">
        <v>1560</v>
      </c>
      <c r="Z47" s="421" t="s">
        <v>1609</v>
      </c>
      <c r="AA47" s="422" t="s">
        <v>1560</v>
      </c>
      <c r="AB47" s="421" t="s">
        <v>1609</v>
      </c>
      <c r="AC47" s="422" t="s">
        <v>1560</v>
      </c>
      <c r="AD47" s="421" t="s">
        <v>1609</v>
      </c>
    </row>
    <row r="48" spans="1:30" ht="20.100000000000001" customHeight="1">
      <c r="A48" s="436" t="s">
        <v>1563</v>
      </c>
      <c r="B48" s="429" t="s">
        <v>1481</v>
      </c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</row>
    <row r="49" spans="1:30" ht="24.95" customHeight="1">
      <c r="A49" s="437">
        <v>1</v>
      </c>
      <c r="B49" s="430" t="s">
        <v>70</v>
      </c>
      <c r="C49" s="369">
        <v>931</v>
      </c>
      <c r="D49" s="369">
        <v>2267</v>
      </c>
      <c r="E49" s="369">
        <v>2792</v>
      </c>
      <c r="F49" s="369">
        <v>9315</v>
      </c>
      <c r="G49" s="369">
        <v>8493</v>
      </c>
      <c r="H49" s="369">
        <v>9484</v>
      </c>
      <c r="I49" s="369">
        <v>17200</v>
      </c>
      <c r="J49" s="369">
        <v>11295</v>
      </c>
      <c r="K49" s="369">
        <v>4</v>
      </c>
      <c r="L49" s="369">
        <v>3</v>
      </c>
      <c r="M49" s="369">
        <v>11</v>
      </c>
      <c r="N49" s="369">
        <v>77</v>
      </c>
      <c r="O49" s="369">
        <v>4</v>
      </c>
      <c r="P49" s="369">
        <v>1</v>
      </c>
      <c r="Q49" s="369">
        <v>6</v>
      </c>
      <c r="R49" s="369">
        <v>92</v>
      </c>
      <c r="S49" s="369">
        <v>1</v>
      </c>
      <c r="T49" s="369">
        <v>1</v>
      </c>
      <c r="U49" s="369">
        <v>2</v>
      </c>
      <c r="V49" s="369">
        <v>4</v>
      </c>
      <c r="W49" s="369">
        <v>210</v>
      </c>
      <c r="X49" s="369">
        <v>841</v>
      </c>
      <c r="Y49" s="369">
        <v>540</v>
      </c>
      <c r="Z49" s="369">
        <v>3228</v>
      </c>
      <c r="AA49" s="369">
        <v>9643</v>
      </c>
      <c r="AB49" s="369">
        <v>12597</v>
      </c>
      <c r="AC49" s="369">
        <v>20551</v>
      </c>
      <c r="AD49" s="369">
        <v>24011</v>
      </c>
    </row>
    <row r="50" spans="1:30" ht="24.95" customHeight="1">
      <c r="A50" s="437">
        <v>2</v>
      </c>
      <c r="B50" s="430" t="s">
        <v>1612</v>
      </c>
      <c r="C50" s="369">
        <v>106</v>
      </c>
      <c r="D50" s="369">
        <v>427</v>
      </c>
      <c r="E50" s="369">
        <v>302</v>
      </c>
      <c r="F50" s="369">
        <v>1361</v>
      </c>
      <c r="G50" s="369">
        <v>456</v>
      </c>
      <c r="H50" s="369">
        <v>1148</v>
      </c>
      <c r="I50" s="369">
        <v>1074</v>
      </c>
      <c r="J50" s="369">
        <v>4558</v>
      </c>
      <c r="K50" s="369">
        <v>6</v>
      </c>
      <c r="L50" s="369">
        <v>18</v>
      </c>
      <c r="M50" s="369">
        <v>30</v>
      </c>
      <c r="N50" s="369">
        <v>158</v>
      </c>
      <c r="O50" s="369">
        <v>2</v>
      </c>
      <c r="P50" s="369">
        <v>2</v>
      </c>
      <c r="Q50" s="369">
        <v>26</v>
      </c>
      <c r="R50" s="369">
        <v>40</v>
      </c>
      <c r="S50" s="369">
        <v>0</v>
      </c>
      <c r="T50" s="369">
        <v>0</v>
      </c>
      <c r="U50" s="369">
        <v>2</v>
      </c>
      <c r="V50" s="369">
        <v>1</v>
      </c>
      <c r="W50" s="369">
        <v>78</v>
      </c>
      <c r="X50" s="369">
        <v>9462</v>
      </c>
      <c r="Y50" s="369">
        <v>380</v>
      </c>
      <c r="Z50" s="369">
        <v>23629</v>
      </c>
      <c r="AA50" s="369">
        <v>648</v>
      </c>
      <c r="AB50" s="369">
        <v>11057</v>
      </c>
      <c r="AC50" s="369">
        <v>1814</v>
      </c>
      <c r="AD50" s="369">
        <v>29747</v>
      </c>
    </row>
    <row r="51" spans="1:30" ht="24.95" customHeight="1">
      <c r="A51" s="437">
        <v>3</v>
      </c>
      <c r="B51" s="430" t="s">
        <v>72</v>
      </c>
      <c r="C51" s="369">
        <v>52</v>
      </c>
      <c r="D51" s="369">
        <v>120</v>
      </c>
      <c r="E51" s="369">
        <v>418</v>
      </c>
      <c r="F51" s="369">
        <v>890</v>
      </c>
      <c r="G51" s="369">
        <v>905</v>
      </c>
      <c r="H51" s="369">
        <v>1727</v>
      </c>
      <c r="I51" s="369">
        <v>2249</v>
      </c>
      <c r="J51" s="369">
        <v>3738</v>
      </c>
      <c r="K51" s="369">
        <v>0</v>
      </c>
      <c r="L51" s="369">
        <v>0</v>
      </c>
      <c r="M51" s="369">
        <v>0</v>
      </c>
      <c r="N51" s="369">
        <v>0</v>
      </c>
      <c r="O51" s="369">
        <v>2</v>
      </c>
      <c r="P51" s="369">
        <v>1</v>
      </c>
      <c r="Q51" s="369">
        <v>0</v>
      </c>
      <c r="R51" s="369">
        <v>0</v>
      </c>
      <c r="S51" s="369">
        <v>0</v>
      </c>
      <c r="T51" s="369">
        <v>0</v>
      </c>
      <c r="U51" s="369">
        <v>0</v>
      </c>
      <c r="V51" s="369">
        <v>0</v>
      </c>
      <c r="W51" s="369">
        <v>0</v>
      </c>
      <c r="X51" s="369">
        <v>0</v>
      </c>
      <c r="Y51" s="369">
        <v>0</v>
      </c>
      <c r="Z51" s="369">
        <v>0</v>
      </c>
      <c r="AA51" s="369">
        <v>959</v>
      </c>
      <c r="AB51" s="369">
        <v>1848</v>
      </c>
      <c r="AC51" s="369">
        <v>2667</v>
      </c>
      <c r="AD51" s="369">
        <v>4628</v>
      </c>
    </row>
    <row r="52" spans="1:30" ht="24.95" customHeight="1">
      <c r="A52" s="437">
        <v>4</v>
      </c>
      <c r="B52" s="430" t="s">
        <v>73</v>
      </c>
      <c r="C52" s="369">
        <v>50</v>
      </c>
      <c r="D52" s="369">
        <v>65</v>
      </c>
      <c r="E52" s="369">
        <v>107</v>
      </c>
      <c r="F52" s="369">
        <v>355</v>
      </c>
      <c r="G52" s="369">
        <v>163</v>
      </c>
      <c r="H52" s="369">
        <v>348</v>
      </c>
      <c r="I52" s="369">
        <v>330</v>
      </c>
      <c r="J52" s="369">
        <v>798</v>
      </c>
      <c r="K52" s="369">
        <v>1</v>
      </c>
      <c r="L52" s="369">
        <v>1</v>
      </c>
      <c r="M52" s="369">
        <v>3</v>
      </c>
      <c r="N52" s="369">
        <v>2</v>
      </c>
      <c r="O52" s="369">
        <v>0</v>
      </c>
      <c r="P52" s="369">
        <v>0</v>
      </c>
      <c r="Q52" s="369">
        <v>0</v>
      </c>
      <c r="R52" s="369">
        <v>0</v>
      </c>
      <c r="S52" s="369">
        <v>0</v>
      </c>
      <c r="T52" s="369">
        <v>0</v>
      </c>
      <c r="U52" s="369">
        <v>0</v>
      </c>
      <c r="V52" s="369">
        <v>0</v>
      </c>
      <c r="W52" s="369">
        <v>1</v>
      </c>
      <c r="X52" s="369">
        <v>1</v>
      </c>
      <c r="Y52" s="369">
        <v>3</v>
      </c>
      <c r="Z52" s="369">
        <v>30</v>
      </c>
      <c r="AA52" s="369">
        <v>215</v>
      </c>
      <c r="AB52" s="369">
        <v>415</v>
      </c>
      <c r="AC52" s="369">
        <v>443</v>
      </c>
      <c r="AD52" s="369">
        <v>1185</v>
      </c>
    </row>
    <row r="53" spans="1:30" ht="24.95" customHeight="1">
      <c r="A53" s="437">
        <v>5</v>
      </c>
      <c r="B53" s="430" t="s">
        <v>74</v>
      </c>
      <c r="C53" s="369">
        <v>0</v>
      </c>
      <c r="D53" s="369">
        <v>0</v>
      </c>
      <c r="E53" s="369">
        <v>178</v>
      </c>
      <c r="F53" s="369">
        <v>502</v>
      </c>
      <c r="G53" s="369">
        <v>0</v>
      </c>
      <c r="H53" s="369">
        <v>0</v>
      </c>
      <c r="I53" s="369">
        <v>288</v>
      </c>
      <c r="J53" s="369">
        <v>611</v>
      </c>
      <c r="K53" s="369">
        <v>0</v>
      </c>
      <c r="L53" s="369">
        <v>0</v>
      </c>
      <c r="M53" s="369">
        <v>0</v>
      </c>
      <c r="N53" s="369">
        <v>0</v>
      </c>
      <c r="O53" s="369">
        <v>0</v>
      </c>
      <c r="P53" s="369">
        <v>0</v>
      </c>
      <c r="Q53" s="369">
        <v>0</v>
      </c>
      <c r="R53" s="369">
        <v>0</v>
      </c>
      <c r="S53" s="369">
        <v>0</v>
      </c>
      <c r="T53" s="369">
        <v>0</v>
      </c>
      <c r="U53" s="369">
        <v>0</v>
      </c>
      <c r="V53" s="369">
        <v>0</v>
      </c>
      <c r="W53" s="369">
        <v>0</v>
      </c>
      <c r="X53" s="369">
        <v>0</v>
      </c>
      <c r="Y53" s="369">
        <v>0</v>
      </c>
      <c r="Z53" s="369">
        <v>0</v>
      </c>
      <c r="AA53" s="369">
        <v>0</v>
      </c>
      <c r="AB53" s="369">
        <v>0</v>
      </c>
      <c r="AC53" s="369">
        <v>466</v>
      </c>
      <c r="AD53" s="369">
        <v>1113</v>
      </c>
    </row>
    <row r="54" spans="1:30" ht="24.95" customHeight="1">
      <c r="A54" s="437">
        <v>6</v>
      </c>
      <c r="B54" s="430" t="s">
        <v>75</v>
      </c>
      <c r="C54" s="369">
        <v>3822</v>
      </c>
      <c r="D54" s="369">
        <v>14949</v>
      </c>
      <c r="E54" s="369">
        <v>2811</v>
      </c>
      <c r="F54" s="369">
        <v>20411</v>
      </c>
      <c r="G54" s="369">
        <v>4502</v>
      </c>
      <c r="H54" s="369">
        <v>14806</v>
      </c>
      <c r="I54" s="369">
        <v>2944</v>
      </c>
      <c r="J54" s="369">
        <v>12284</v>
      </c>
      <c r="K54" s="369">
        <v>16</v>
      </c>
      <c r="L54" s="369">
        <v>59</v>
      </c>
      <c r="M54" s="369">
        <v>20</v>
      </c>
      <c r="N54" s="369">
        <v>1154</v>
      </c>
      <c r="O54" s="369">
        <v>6</v>
      </c>
      <c r="P54" s="369">
        <v>7</v>
      </c>
      <c r="Q54" s="369">
        <v>4</v>
      </c>
      <c r="R54" s="369">
        <v>8</v>
      </c>
      <c r="S54" s="369">
        <v>5</v>
      </c>
      <c r="T54" s="369">
        <v>35</v>
      </c>
      <c r="U54" s="369">
        <v>1</v>
      </c>
      <c r="V54" s="369">
        <v>6</v>
      </c>
      <c r="W54" s="369">
        <v>0</v>
      </c>
      <c r="X54" s="369">
        <v>0</v>
      </c>
      <c r="Y54" s="369">
        <v>0</v>
      </c>
      <c r="Z54" s="369">
        <v>0</v>
      </c>
      <c r="AA54" s="369">
        <v>8351</v>
      </c>
      <c r="AB54" s="369">
        <v>29856</v>
      </c>
      <c r="AC54" s="369">
        <v>5780</v>
      </c>
      <c r="AD54" s="369">
        <v>33863</v>
      </c>
    </row>
    <row r="55" spans="1:30" ht="24.95" customHeight="1">
      <c r="A55" s="437">
        <v>7</v>
      </c>
      <c r="B55" s="429" t="s">
        <v>76</v>
      </c>
      <c r="C55" s="369">
        <v>4</v>
      </c>
      <c r="D55" s="369">
        <v>4</v>
      </c>
      <c r="E55" s="369">
        <v>12</v>
      </c>
      <c r="F55" s="369">
        <v>48</v>
      </c>
      <c r="G55" s="369">
        <v>53</v>
      </c>
      <c r="H55" s="369">
        <v>34</v>
      </c>
      <c r="I55" s="369">
        <v>517</v>
      </c>
      <c r="J55" s="369">
        <v>21116</v>
      </c>
      <c r="K55" s="369">
        <v>2</v>
      </c>
      <c r="L55" s="369">
        <v>3</v>
      </c>
      <c r="M55" s="369">
        <v>8</v>
      </c>
      <c r="N55" s="369">
        <v>39</v>
      </c>
      <c r="O55" s="369">
        <v>0</v>
      </c>
      <c r="P55" s="369">
        <v>0</v>
      </c>
      <c r="Q55" s="369">
        <v>0</v>
      </c>
      <c r="R55" s="369">
        <v>0</v>
      </c>
      <c r="S55" s="369">
        <v>0</v>
      </c>
      <c r="T55" s="369">
        <v>0</v>
      </c>
      <c r="U55" s="369">
        <v>0</v>
      </c>
      <c r="V55" s="369">
        <v>0</v>
      </c>
      <c r="W55" s="369">
        <v>0</v>
      </c>
      <c r="X55" s="369">
        <v>0</v>
      </c>
      <c r="Y55" s="369">
        <v>0</v>
      </c>
      <c r="Z55" s="369">
        <v>0</v>
      </c>
      <c r="AA55" s="369">
        <v>59</v>
      </c>
      <c r="AB55" s="369">
        <v>41</v>
      </c>
      <c r="AC55" s="369">
        <v>537</v>
      </c>
      <c r="AD55" s="369">
        <v>21203</v>
      </c>
    </row>
    <row r="56" spans="1:30" ht="24.95" customHeight="1">
      <c r="A56" s="437">
        <v>8</v>
      </c>
      <c r="B56" s="430" t="s">
        <v>77</v>
      </c>
      <c r="C56" s="369">
        <v>35</v>
      </c>
      <c r="D56" s="369">
        <v>124</v>
      </c>
      <c r="E56" s="369">
        <v>232</v>
      </c>
      <c r="F56" s="369">
        <v>389</v>
      </c>
      <c r="G56" s="369">
        <v>1274</v>
      </c>
      <c r="H56" s="369">
        <v>1903</v>
      </c>
      <c r="I56" s="369">
        <v>9218</v>
      </c>
      <c r="J56" s="369">
        <v>9421</v>
      </c>
      <c r="K56" s="369">
        <v>21</v>
      </c>
      <c r="L56" s="369">
        <v>41</v>
      </c>
      <c r="M56" s="369">
        <v>82</v>
      </c>
      <c r="N56" s="369">
        <v>184</v>
      </c>
      <c r="O56" s="369">
        <v>27</v>
      </c>
      <c r="P56" s="369">
        <v>119</v>
      </c>
      <c r="Q56" s="369">
        <v>93</v>
      </c>
      <c r="R56" s="369">
        <v>248</v>
      </c>
      <c r="S56" s="369">
        <v>0</v>
      </c>
      <c r="T56" s="369">
        <v>0</v>
      </c>
      <c r="U56" s="369">
        <v>0</v>
      </c>
      <c r="V56" s="369">
        <v>0.21</v>
      </c>
      <c r="W56" s="369">
        <v>135</v>
      </c>
      <c r="X56" s="369">
        <v>1748</v>
      </c>
      <c r="Y56" s="369">
        <v>2813</v>
      </c>
      <c r="Z56" s="369">
        <v>5581</v>
      </c>
      <c r="AA56" s="369">
        <v>1492</v>
      </c>
      <c r="AB56" s="369">
        <v>3935</v>
      </c>
      <c r="AC56" s="369">
        <v>12438</v>
      </c>
      <c r="AD56" s="369">
        <v>15823.21</v>
      </c>
    </row>
    <row r="57" spans="1:30" ht="24.95" customHeight="1">
      <c r="A57" s="437">
        <v>9</v>
      </c>
      <c r="B57" s="429" t="s">
        <v>78</v>
      </c>
      <c r="C57" s="369">
        <v>33</v>
      </c>
      <c r="D57" s="369">
        <v>48</v>
      </c>
      <c r="E57" s="369">
        <v>56</v>
      </c>
      <c r="F57" s="369">
        <v>314</v>
      </c>
      <c r="G57" s="369">
        <v>231</v>
      </c>
      <c r="H57" s="369">
        <v>279</v>
      </c>
      <c r="I57" s="369">
        <v>383</v>
      </c>
      <c r="J57" s="369">
        <v>1151</v>
      </c>
      <c r="K57" s="369">
        <v>0</v>
      </c>
      <c r="L57" s="369">
        <v>0</v>
      </c>
      <c r="M57" s="369">
        <v>2</v>
      </c>
      <c r="N57" s="369">
        <v>11</v>
      </c>
      <c r="O57" s="369">
        <v>4</v>
      </c>
      <c r="P57" s="369">
        <v>9</v>
      </c>
      <c r="Q57" s="369">
        <v>6</v>
      </c>
      <c r="R57" s="369">
        <v>13</v>
      </c>
      <c r="S57" s="369">
        <v>4</v>
      </c>
      <c r="T57" s="369">
        <v>2</v>
      </c>
      <c r="U57" s="369">
        <v>6</v>
      </c>
      <c r="V57" s="369">
        <v>4</v>
      </c>
      <c r="W57" s="369">
        <v>103</v>
      </c>
      <c r="X57" s="369">
        <v>80</v>
      </c>
      <c r="Y57" s="369">
        <v>107</v>
      </c>
      <c r="Z57" s="369">
        <v>98</v>
      </c>
      <c r="AA57" s="369">
        <v>375</v>
      </c>
      <c r="AB57" s="369">
        <v>418</v>
      </c>
      <c r="AC57" s="369">
        <v>560</v>
      </c>
      <c r="AD57" s="369">
        <v>1591</v>
      </c>
    </row>
    <row r="58" spans="1:30" ht="24.95" customHeight="1">
      <c r="A58" s="437">
        <v>10</v>
      </c>
      <c r="B58" s="429" t="s">
        <v>1483</v>
      </c>
      <c r="C58" s="369">
        <v>168</v>
      </c>
      <c r="D58" s="369">
        <v>34</v>
      </c>
      <c r="E58" s="369">
        <v>292</v>
      </c>
      <c r="F58" s="369">
        <v>44</v>
      </c>
      <c r="G58" s="369">
        <v>7689</v>
      </c>
      <c r="H58" s="369">
        <v>1530</v>
      </c>
      <c r="I58" s="369">
        <v>16079</v>
      </c>
      <c r="J58" s="369">
        <v>2171</v>
      </c>
      <c r="K58" s="369">
        <v>5</v>
      </c>
      <c r="L58" s="369">
        <v>1</v>
      </c>
      <c r="M58" s="369">
        <v>8</v>
      </c>
      <c r="N58" s="369">
        <v>1</v>
      </c>
      <c r="O58" s="369">
        <v>16</v>
      </c>
      <c r="P58" s="369">
        <v>4</v>
      </c>
      <c r="Q58" s="369">
        <v>18</v>
      </c>
      <c r="R58" s="369">
        <v>4</v>
      </c>
      <c r="S58" s="369">
        <v>4</v>
      </c>
      <c r="T58" s="369">
        <v>1</v>
      </c>
      <c r="U58" s="369">
        <v>5</v>
      </c>
      <c r="V58" s="369">
        <v>1</v>
      </c>
      <c r="W58" s="369">
        <v>0</v>
      </c>
      <c r="X58" s="369">
        <v>0</v>
      </c>
      <c r="Y58" s="369">
        <v>0</v>
      </c>
      <c r="Z58" s="369">
        <v>0</v>
      </c>
      <c r="AA58" s="369">
        <v>7882</v>
      </c>
      <c r="AB58" s="369">
        <v>1570</v>
      </c>
      <c r="AC58" s="369">
        <v>16402</v>
      </c>
      <c r="AD58" s="369">
        <v>2221</v>
      </c>
    </row>
    <row r="59" spans="1:30" ht="24.95" customHeight="1">
      <c r="A59" s="437">
        <v>11</v>
      </c>
      <c r="B59" s="430" t="s">
        <v>80</v>
      </c>
      <c r="C59" s="369">
        <v>2602</v>
      </c>
      <c r="D59" s="369">
        <v>3766</v>
      </c>
      <c r="E59" s="369">
        <v>2874</v>
      </c>
      <c r="F59" s="369">
        <v>9033</v>
      </c>
      <c r="G59" s="369">
        <v>7053</v>
      </c>
      <c r="H59" s="369">
        <v>5199</v>
      </c>
      <c r="I59" s="369">
        <v>6104</v>
      </c>
      <c r="J59" s="369">
        <v>8404</v>
      </c>
      <c r="K59" s="369">
        <v>19</v>
      </c>
      <c r="L59" s="369">
        <v>9</v>
      </c>
      <c r="M59" s="369">
        <v>18</v>
      </c>
      <c r="N59" s="369">
        <v>12</v>
      </c>
      <c r="O59" s="369">
        <v>17</v>
      </c>
      <c r="P59" s="369">
        <v>4</v>
      </c>
      <c r="Q59" s="369">
        <v>14</v>
      </c>
      <c r="R59" s="369">
        <v>7</v>
      </c>
      <c r="S59" s="369">
        <v>41</v>
      </c>
      <c r="T59" s="369">
        <v>29</v>
      </c>
      <c r="U59" s="369">
        <v>47</v>
      </c>
      <c r="V59" s="369">
        <v>37</v>
      </c>
      <c r="W59" s="369">
        <v>2</v>
      </c>
      <c r="X59" s="369">
        <v>1</v>
      </c>
      <c r="Y59" s="369">
        <v>4</v>
      </c>
      <c r="Z59" s="369">
        <v>3</v>
      </c>
      <c r="AA59" s="369">
        <v>9734</v>
      </c>
      <c r="AB59" s="369">
        <v>9008</v>
      </c>
      <c r="AC59" s="369">
        <v>9061</v>
      </c>
      <c r="AD59" s="369">
        <v>17496</v>
      </c>
    </row>
    <row r="60" spans="1:30" ht="24.95" customHeight="1">
      <c r="A60" s="437">
        <v>12</v>
      </c>
      <c r="B60" s="429" t="s">
        <v>81</v>
      </c>
      <c r="C60" s="369">
        <v>4</v>
      </c>
      <c r="D60" s="369">
        <v>59</v>
      </c>
      <c r="E60" s="369">
        <v>32</v>
      </c>
      <c r="F60" s="369">
        <v>542</v>
      </c>
      <c r="G60" s="369">
        <v>22</v>
      </c>
      <c r="H60" s="369">
        <v>130</v>
      </c>
      <c r="I60" s="369">
        <v>27</v>
      </c>
      <c r="J60" s="369">
        <v>361</v>
      </c>
      <c r="K60" s="369">
        <v>0</v>
      </c>
      <c r="L60" s="369">
        <v>0</v>
      </c>
      <c r="M60" s="369">
        <v>0</v>
      </c>
      <c r="N60" s="369">
        <v>0</v>
      </c>
      <c r="O60" s="369">
        <v>0</v>
      </c>
      <c r="P60" s="369">
        <v>0</v>
      </c>
      <c r="Q60" s="369">
        <v>0</v>
      </c>
      <c r="R60" s="369">
        <v>0</v>
      </c>
      <c r="S60" s="369">
        <v>4</v>
      </c>
      <c r="T60" s="369">
        <v>34</v>
      </c>
      <c r="U60" s="369">
        <v>17</v>
      </c>
      <c r="V60" s="369">
        <v>330</v>
      </c>
      <c r="W60" s="369">
        <v>1</v>
      </c>
      <c r="X60" s="369">
        <v>1</v>
      </c>
      <c r="Y60" s="369">
        <v>1</v>
      </c>
      <c r="Z60" s="369">
        <v>76</v>
      </c>
      <c r="AA60" s="369">
        <v>31</v>
      </c>
      <c r="AB60" s="369">
        <v>224</v>
      </c>
      <c r="AC60" s="369">
        <v>77</v>
      </c>
      <c r="AD60" s="369">
        <v>1309</v>
      </c>
    </row>
    <row r="61" spans="1:30" ht="24.95" customHeight="1">
      <c r="A61" s="437">
        <v>13</v>
      </c>
      <c r="B61" s="430" t="s">
        <v>1484</v>
      </c>
      <c r="C61" s="369">
        <v>1610</v>
      </c>
      <c r="D61" s="369">
        <v>999</v>
      </c>
      <c r="E61" s="369">
        <v>2642</v>
      </c>
      <c r="F61" s="369">
        <v>3956</v>
      </c>
      <c r="G61" s="369">
        <v>24597</v>
      </c>
      <c r="H61" s="369">
        <v>8913</v>
      </c>
      <c r="I61" s="369">
        <v>32540</v>
      </c>
      <c r="J61" s="369">
        <v>22222</v>
      </c>
      <c r="K61" s="369">
        <v>35</v>
      </c>
      <c r="L61" s="369">
        <v>34</v>
      </c>
      <c r="M61" s="369">
        <v>51</v>
      </c>
      <c r="N61" s="369">
        <v>89</v>
      </c>
      <c r="O61" s="369">
        <v>1</v>
      </c>
      <c r="P61" s="369">
        <v>0</v>
      </c>
      <c r="Q61" s="369">
        <v>2</v>
      </c>
      <c r="R61" s="369">
        <v>8</v>
      </c>
      <c r="S61" s="369">
        <v>8</v>
      </c>
      <c r="T61" s="369">
        <v>4</v>
      </c>
      <c r="U61" s="369">
        <v>20</v>
      </c>
      <c r="V61" s="369">
        <v>24</v>
      </c>
      <c r="W61" s="369">
        <v>82</v>
      </c>
      <c r="X61" s="369">
        <v>80</v>
      </c>
      <c r="Y61" s="369">
        <v>147</v>
      </c>
      <c r="Z61" s="369">
        <v>267</v>
      </c>
      <c r="AA61" s="369">
        <v>26333</v>
      </c>
      <c r="AB61" s="369">
        <v>10030</v>
      </c>
      <c r="AC61" s="369">
        <v>35402</v>
      </c>
      <c r="AD61" s="369">
        <v>26566</v>
      </c>
    </row>
    <row r="62" spans="1:30" ht="24.95" customHeight="1">
      <c r="A62" s="437">
        <v>14</v>
      </c>
      <c r="B62" s="430" t="s">
        <v>1485</v>
      </c>
      <c r="C62" s="369">
        <v>0</v>
      </c>
      <c r="D62" s="369">
        <v>0</v>
      </c>
      <c r="E62" s="369">
        <v>4582</v>
      </c>
      <c r="F62" s="369">
        <v>50769</v>
      </c>
      <c r="G62" s="369">
        <v>0</v>
      </c>
      <c r="H62" s="369">
        <v>0</v>
      </c>
      <c r="I62" s="369">
        <v>12185</v>
      </c>
      <c r="J62" s="369">
        <v>50486</v>
      </c>
      <c r="K62" s="369">
        <v>0</v>
      </c>
      <c r="L62" s="369">
        <v>0</v>
      </c>
      <c r="M62" s="369">
        <v>233</v>
      </c>
      <c r="N62" s="369">
        <v>4287</v>
      </c>
      <c r="O62" s="369">
        <v>0</v>
      </c>
      <c r="P62" s="369">
        <v>0</v>
      </c>
      <c r="Q62" s="369">
        <v>112</v>
      </c>
      <c r="R62" s="369">
        <v>748</v>
      </c>
      <c r="S62" s="369">
        <v>0</v>
      </c>
      <c r="T62" s="369">
        <v>0</v>
      </c>
      <c r="U62" s="369">
        <v>37</v>
      </c>
      <c r="V62" s="369">
        <v>172</v>
      </c>
      <c r="W62" s="369">
        <v>0</v>
      </c>
      <c r="X62" s="369">
        <v>0</v>
      </c>
      <c r="Y62" s="369">
        <v>144</v>
      </c>
      <c r="Z62" s="369">
        <v>3227</v>
      </c>
      <c r="AA62" s="369">
        <v>0</v>
      </c>
      <c r="AB62" s="369">
        <v>0</v>
      </c>
      <c r="AC62" s="369">
        <v>17293</v>
      </c>
      <c r="AD62" s="369">
        <v>109689</v>
      </c>
    </row>
    <row r="63" spans="1:30" ht="24.95" customHeight="1">
      <c r="A63" s="437">
        <v>15</v>
      </c>
      <c r="B63" s="430" t="s">
        <v>1486</v>
      </c>
      <c r="C63" s="369">
        <v>29</v>
      </c>
      <c r="D63" s="369">
        <v>378</v>
      </c>
      <c r="E63" s="369">
        <v>439</v>
      </c>
      <c r="F63" s="369">
        <v>4503</v>
      </c>
      <c r="G63" s="369">
        <v>277</v>
      </c>
      <c r="H63" s="369">
        <v>2189</v>
      </c>
      <c r="I63" s="369">
        <v>1263</v>
      </c>
      <c r="J63" s="369">
        <v>7182</v>
      </c>
      <c r="K63" s="369">
        <v>6</v>
      </c>
      <c r="L63" s="369">
        <v>32</v>
      </c>
      <c r="M63" s="369">
        <v>21</v>
      </c>
      <c r="N63" s="369">
        <v>257</v>
      </c>
      <c r="O63" s="369">
        <v>1</v>
      </c>
      <c r="P63" s="369">
        <v>4</v>
      </c>
      <c r="Q63" s="369">
        <v>2</v>
      </c>
      <c r="R63" s="369">
        <v>52</v>
      </c>
      <c r="S63" s="369">
        <v>0</v>
      </c>
      <c r="T63" s="369">
        <v>0</v>
      </c>
      <c r="U63" s="369">
        <v>0</v>
      </c>
      <c r="V63" s="369">
        <v>0</v>
      </c>
      <c r="W63" s="369">
        <v>0</v>
      </c>
      <c r="X63" s="369">
        <v>0</v>
      </c>
      <c r="Y63" s="369">
        <v>0</v>
      </c>
      <c r="Z63" s="369">
        <v>0</v>
      </c>
      <c r="AA63" s="369">
        <v>313</v>
      </c>
      <c r="AB63" s="369">
        <v>2603</v>
      </c>
      <c r="AC63" s="369">
        <v>1725</v>
      </c>
      <c r="AD63" s="369">
        <v>11994</v>
      </c>
    </row>
    <row r="64" spans="1:30" ht="24.95" customHeight="1">
      <c r="A64" s="437">
        <v>16</v>
      </c>
      <c r="B64" s="430" t="s">
        <v>1083</v>
      </c>
      <c r="C64" s="369">
        <v>58</v>
      </c>
      <c r="D64" s="369">
        <v>118</v>
      </c>
      <c r="E64" s="369">
        <v>348</v>
      </c>
      <c r="F64" s="369">
        <v>492</v>
      </c>
      <c r="G64" s="369">
        <v>730</v>
      </c>
      <c r="H64" s="369">
        <v>1909</v>
      </c>
      <c r="I64" s="369">
        <v>7846</v>
      </c>
      <c r="J64" s="369">
        <v>12967</v>
      </c>
      <c r="K64" s="369">
        <v>2</v>
      </c>
      <c r="L64" s="369">
        <v>4</v>
      </c>
      <c r="M64" s="369">
        <v>5</v>
      </c>
      <c r="N64" s="369">
        <v>19</v>
      </c>
      <c r="O64" s="369">
        <v>1</v>
      </c>
      <c r="P64" s="369">
        <v>0</v>
      </c>
      <c r="Q64" s="369">
        <v>1</v>
      </c>
      <c r="R64" s="369">
        <v>0</v>
      </c>
      <c r="S64" s="369">
        <v>0</v>
      </c>
      <c r="T64" s="369">
        <v>0</v>
      </c>
      <c r="U64" s="369">
        <v>0</v>
      </c>
      <c r="V64" s="369">
        <v>0</v>
      </c>
      <c r="W64" s="369">
        <v>2</v>
      </c>
      <c r="X64" s="369">
        <v>5</v>
      </c>
      <c r="Y64" s="369">
        <v>17</v>
      </c>
      <c r="Z64" s="369">
        <v>17</v>
      </c>
      <c r="AA64" s="369">
        <v>793</v>
      </c>
      <c r="AB64" s="369">
        <v>2036</v>
      </c>
      <c r="AC64" s="369">
        <v>8217</v>
      </c>
      <c r="AD64" s="369">
        <v>13495</v>
      </c>
    </row>
    <row r="65" spans="1:30" ht="24.95" customHeight="1">
      <c r="A65" s="437">
        <v>17</v>
      </c>
      <c r="B65" s="430" t="s">
        <v>1487</v>
      </c>
      <c r="C65" s="369">
        <v>0</v>
      </c>
      <c r="D65" s="369">
        <v>0</v>
      </c>
      <c r="E65" s="369">
        <v>0</v>
      </c>
      <c r="F65" s="369">
        <v>0</v>
      </c>
      <c r="G65" s="369">
        <v>0</v>
      </c>
      <c r="H65" s="369">
        <v>0</v>
      </c>
      <c r="I65" s="369">
        <v>0</v>
      </c>
      <c r="J65" s="369">
        <v>0</v>
      </c>
      <c r="K65" s="369">
        <v>0</v>
      </c>
      <c r="L65" s="369">
        <v>0</v>
      </c>
      <c r="M65" s="369">
        <v>0</v>
      </c>
      <c r="N65" s="369">
        <v>0</v>
      </c>
      <c r="O65" s="369">
        <v>0</v>
      </c>
      <c r="P65" s="369">
        <v>0</v>
      </c>
      <c r="Q65" s="369">
        <v>0</v>
      </c>
      <c r="R65" s="369">
        <v>0</v>
      </c>
      <c r="S65" s="369">
        <v>0</v>
      </c>
      <c r="T65" s="369">
        <v>0</v>
      </c>
      <c r="U65" s="369">
        <v>0</v>
      </c>
      <c r="V65" s="369">
        <v>0</v>
      </c>
      <c r="W65" s="369">
        <v>0</v>
      </c>
      <c r="X65" s="369">
        <v>0</v>
      </c>
      <c r="Y65" s="369">
        <v>0</v>
      </c>
      <c r="Z65" s="369">
        <v>0</v>
      </c>
      <c r="AA65" s="369">
        <v>0</v>
      </c>
      <c r="AB65" s="369">
        <v>0</v>
      </c>
      <c r="AC65" s="369">
        <v>0</v>
      </c>
      <c r="AD65" s="369">
        <v>0</v>
      </c>
    </row>
    <row r="66" spans="1:30" ht="24.95" customHeight="1">
      <c r="A66" s="431"/>
      <c r="B66" s="432" t="s">
        <v>1488</v>
      </c>
      <c r="C66" s="372">
        <v>9504</v>
      </c>
      <c r="D66" s="372">
        <v>23358</v>
      </c>
      <c r="E66" s="372">
        <v>18117</v>
      </c>
      <c r="F66" s="372">
        <v>102924</v>
      </c>
      <c r="G66" s="372">
        <v>56445</v>
      </c>
      <c r="H66" s="372">
        <v>49599</v>
      </c>
      <c r="I66" s="372">
        <v>110247</v>
      </c>
      <c r="J66" s="372">
        <v>168765</v>
      </c>
      <c r="K66" s="372">
        <v>117</v>
      </c>
      <c r="L66" s="372">
        <v>205</v>
      </c>
      <c r="M66" s="372">
        <v>492</v>
      </c>
      <c r="N66" s="372">
        <v>6290</v>
      </c>
      <c r="O66" s="372">
        <v>81</v>
      </c>
      <c r="P66" s="372">
        <v>151</v>
      </c>
      <c r="Q66" s="372">
        <v>284</v>
      </c>
      <c r="R66" s="372">
        <v>1220</v>
      </c>
      <c r="S66" s="372">
        <v>67</v>
      </c>
      <c r="T66" s="372">
        <v>106</v>
      </c>
      <c r="U66" s="372">
        <v>137</v>
      </c>
      <c r="V66" s="372">
        <v>579.21</v>
      </c>
      <c r="W66" s="372">
        <v>614</v>
      </c>
      <c r="X66" s="372">
        <v>12219</v>
      </c>
      <c r="Y66" s="372">
        <v>4156</v>
      </c>
      <c r="Z66" s="372">
        <v>36156</v>
      </c>
      <c r="AA66" s="372">
        <v>66828</v>
      </c>
      <c r="AB66" s="372">
        <v>85638</v>
      </c>
      <c r="AC66" s="372">
        <v>133433</v>
      </c>
      <c r="AD66" s="372">
        <v>315934.20999999996</v>
      </c>
    </row>
    <row r="67" spans="1:30" ht="24.95" customHeight="1">
      <c r="A67" s="428" t="s">
        <v>1542</v>
      </c>
      <c r="B67" s="429" t="s">
        <v>1489</v>
      </c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</row>
    <row r="68" spans="1:30" ht="24.95" customHeight="1">
      <c r="A68" s="428">
        <v>1</v>
      </c>
      <c r="B68" s="429" t="s">
        <v>1543</v>
      </c>
      <c r="C68" s="369">
        <v>713</v>
      </c>
      <c r="D68" s="369">
        <v>2246</v>
      </c>
      <c r="E68" s="369">
        <v>3389</v>
      </c>
      <c r="F68" s="369">
        <v>7081</v>
      </c>
      <c r="G68" s="369">
        <v>2693</v>
      </c>
      <c r="H68" s="369">
        <v>7808</v>
      </c>
      <c r="I68" s="369">
        <v>11426</v>
      </c>
      <c r="J68" s="369">
        <v>22204</v>
      </c>
      <c r="K68" s="369">
        <v>0</v>
      </c>
      <c r="L68" s="369">
        <v>0</v>
      </c>
      <c r="M68" s="369">
        <v>143</v>
      </c>
      <c r="N68" s="369">
        <v>1371</v>
      </c>
      <c r="O68" s="369">
        <v>1</v>
      </c>
      <c r="P68" s="369">
        <v>3</v>
      </c>
      <c r="Q68" s="369">
        <v>1</v>
      </c>
      <c r="R68" s="369">
        <v>2</v>
      </c>
      <c r="S68" s="369">
        <v>0</v>
      </c>
      <c r="T68" s="369">
        <v>0</v>
      </c>
      <c r="U68" s="369">
        <v>0</v>
      </c>
      <c r="V68" s="369">
        <v>0</v>
      </c>
      <c r="W68" s="369">
        <v>19</v>
      </c>
      <c r="X68" s="369">
        <v>59</v>
      </c>
      <c r="Y68" s="369">
        <v>147</v>
      </c>
      <c r="Z68" s="369">
        <v>153</v>
      </c>
      <c r="AA68" s="369">
        <v>3426</v>
      </c>
      <c r="AB68" s="369">
        <v>10116</v>
      </c>
      <c r="AC68" s="369">
        <v>15106</v>
      </c>
      <c r="AD68" s="369">
        <v>30811</v>
      </c>
    </row>
    <row r="69" spans="1:30" ht="24.95" customHeight="1">
      <c r="A69" s="437">
        <v>2</v>
      </c>
      <c r="B69" s="430" t="s">
        <v>1491</v>
      </c>
      <c r="C69" s="369">
        <v>607</v>
      </c>
      <c r="D69" s="369">
        <v>936</v>
      </c>
      <c r="E69" s="369">
        <v>5977</v>
      </c>
      <c r="F69" s="369">
        <v>8691</v>
      </c>
      <c r="G69" s="369">
        <v>8437</v>
      </c>
      <c r="H69" s="369">
        <v>9386</v>
      </c>
      <c r="I69" s="369">
        <v>69874</v>
      </c>
      <c r="J69" s="369">
        <v>62229</v>
      </c>
      <c r="K69" s="369">
        <v>109</v>
      </c>
      <c r="L69" s="369">
        <v>192</v>
      </c>
      <c r="M69" s="369">
        <v>9187</v>
      </c>
      <c r="N69" s="369">
        <v>8285</v>
      </c>
      <c r="O69" s="369">
        <v>47</v>
      </c>
      <c r="P69" s="369">
        <v>77</v>
      </c>
      <c r="Q69" s="369">
        <v>8426</v>
      </c>
      <c r="R69" s="369">
        <v>6680</v>
      </c>
      <c r="S69" s="369">
        <v>0</v>
      </c>
      <c r="T69" s="369">
        <v>0</v>
      </c>
      <c r="U69" s="369">
        <v>0</v>
      </c>
      <c r="V69" s="369">
        <v>0</v>
      </c>
      <c r="W69" s="369">
        <v>126</v>
      </c>
      <c r="X69" s="369">
        <v>218</v>
      </c>
      <c r="Y69" s="369">
        <v>111</v>
      </c>
      <c r="Z69" s="369">
        <v>161</v>
      </c>
      <c r="AA69" s="369">
        <v>9326</v>
      </c>
      <c r="AB69" s="369">
        <v>10809</v>
      </c>
      <c r="AC69" s="369">
        <v>93575</v>
      </c>
      <c r="AD69" s="369">
        <v>86046</v>
      </c>
    </row>
    <row r="70" spans="1:30" ht="24.95" customHeight="1">
      <c r="A70" s="437">
        <v>3</v>
      </c>
      <c r="B70" s="430" t="s">
        <v>1545</v>
      </c>
      <c r="C70" s="369">
        <v>361</v>
      </c>
      <c r="D70" s="369">
        <v>582</v>
      </c>
      <c r="E70" s="369">
        <v>769</v>
      </c>
      <c r="F70" s="369">
        <v>1300</v>
      </c>
      <c r="G70" s="369">
        <v>13033</v>
      </c>
      <c r="H70" s="369">
        <v>9660</v>
      </c>
      <c r="I70" s="369">
        <v>25761</v>
      </c>
      <c r="J70" s="369">
        <v>23760</v>
      </c>
      <c r="K70" s="369">
        <v>4</v>
      </c>
      <c r="L70" s="369">
        <v>10</v>
      </c>
      <c r="M70" s="369">
        <v>5</v>
      </c>
      <c r="N70" s="369">
        <v>12</v>
      </c>
      <c r="O70" s="369">
        <v>36</v>
      </c>
      <c r="P70" s="369">
        <v>28</v>
      </c>
      <c r="Q70" s="369">
        <v>64</v>
      </c>
      <c r="R70" s="369">
        <v>70</v>
      </c>
      <c r="S70" s="369">
        <v>0</v>
      </c>
      <c r="T70" s="369">
        <v>0</v>
      </c>
      <c r="U70" s="369">
        <v>0</v>
      </c>
      <c r="V70" s="369">
        <v>0</v>
      </c>
      <c r="W70" s="369">
        <v>131</v>
      </c>
      <c r="X70" s="369">
        <v>197</v>
      </c>
      <c r="Y70" s="369">
        <v>195</v>
      </c>
      <c r="Z70" s="369">
        <v>398</v>
      </c>
      <c r="AA70" s="369">
        <v>13565</v>
      </c>
      <c r="AB70" s="369">
        <v>10477</v>
      </c>
      <c r="AC70" s="369">
        <v>26794</v>
      </c>
      <c r="AD70" s="369">
        <v>25540</v>
      </c>
    </row>
    <row r="71" spans="1:30" ht="24.95" customHeight="1">
      <c r="A71" s="428"/>
      <c r="B71" s="429" t="s">
        <v>1492</v>
      </c>
      <c r="C71" s="372">
        <v>1681</v>
      </c>
      <c r="D71" s="372">
        <v>3764</v>
      </c>
      <c r="E71" s="372">
        <v>10135</v>
      </c>
      <c r="F71" s="372">
        <v>17072</v>
      </c>
      <c r="G71" s="372">
        <v>24163</v>
      </c>
      <c r="H71" s="372">
        <v>26854</v>
      </c>
      <c r="I71" s="372">
        <v>107061</v>
      </c>
      <c r="J71" s="372">
        <v>108193</v>
      </c>
      <c r="K71" s="372">
        <v>113</v>
      </c>
      <c r="L71" s="372">
        <v>202</v>
      </c>
      <c r="M71" s="372">
        <v>9335</v>
      </c>
      <c r="N71" s="372">
        <v>9668</v>
      </c>
      <c r="O71" s="372">
        <v>84</v>
      </c>
      <c r="P71" s="372">
        <v>108</v>
      </c>
      <c r="Q71" s="372">
        <v>8491</v>
      </c>
      <c r="R71" s="372">
        <v>6752</v>
      </c>
      <c r="S71" s="372">
        <v>0</v>
      </c>
      <c r="T71" s="372">
        <v>0</v>
      </c>
      <c r="U71" s="372">
        <v>0</v>
      </c>
      <c r="V71" s="372">
        <v>0</v>
      </c>
      <c r="W71" s="372">
        <v>276</v>
      </c>
      <c r="X71" s="372">
        <v>474</v>
      </c>
      <c r="Y71" s="372">
        <v>453</v>
      </c>
      <c r="Z71" s="372">
        <v>712</v>
      </c>
      <c r="AA71" s="372">
        <v>26317</v>
      </c>
      <c r="AB71" s="372">
        <v>31402</v>
      </c>
      <c r="AC71" s="372">
        <v>135475</v>
      </c>
      <c r="AD71" s="372">
        <v>142397</v>
      </c>
    </row>
    <row r="72" spans="1:30" ht="24.95" customHeight="1">
      <c r="A72" s="432" t="s">
        <v>1546</v>
      </c>
      <c r="B72" s="438"/>
      <c r="C72" s="372">
        <v>33163</v>
      </c>
      <c r="D72" s="372">
        <v>85584</v>
      </c>
      <c r="E72" s="372">
        <v>168583</v>
      </c>
      <c r="F72" s="372">
        <v>526566</v>
      </c>
      <c r="G72" s="372">
        <v>150582</v>
      </c>
      <c r="H72" s="372">
        <v>224972</v>
      </c>
      <c r="I72" s="372">
        <v>627608</v>
      </c>
      <c r="J72" s="352">
        <v>1323415</v>
      </c>
      <c r="K72" s="372">
        <v>2203</v>
      </c>
      <c r="L72" s="372">
        <v>6135</v>
      </c>
      <c r="M72" s="372">
        <v>20309</v>
      </c>
      <c r="N72" s="372">
        <v>59925</v>
      </c>
      <c r="O72" s="372">
        <v>1715</v>
      </c>
      <c r="P72" s="372">
        <v>2626</v>
      </c>
      <c r="Q72" s="372">
        <v>52803</v>
      </c>
      <c r="R72" s="372">
        <v>41206</v>
      </c>
      <c r="S72" s="372">
        <v>150</v>
      </c>
      <c r="T72" s="372">
        <v>6790</v>
      </c>
      <c r="U72" s="372">
        <v>384</v>
      </c>
      <c r="V72" s="372">
        <v>7562.21</v>
      </c>
      <c r="W72" s="369">
        <v>4488</v>
      </c>
      <c r="X72" s="369">
        <v>27113</v>
      </c>
      <c r="Y72" s="369">
        <v>15717</v>
      </c>
      <c r="Z72" s="369">
        <v>90443</v>
      </c>
      <c r="AA72" s="372">
        <v>192301</v>
      </c>
      <c r="AB72" s="372">
        <v>353220</v>
      </c>
      <c r="AC72" s="372">
        <v>885404</v>
      </c>
      <c r="AD72" s="372">
        <v>2049117.21</v>
      </c>
    </row>
    <row r="73" spans="1:30" ht="24.95" customHeight="1">
      <c r="A73" s="432" t="s">
        <v>1493</v>
      </c>
      <c r="B73" s="432"/>
      <c r="C73" s="372">
        <v>34844</v>
      </c>
      <c r="D73" s="372">
        <v>89348</v>
      </c>
      <c r="E73" s="372">
        <v>178718</v>
      </c>
      <c r="F73" s="372">
        <v>543638</v>
      </c>
      <c r="G73" s="372">
        <v>174745</v>
      </c>
      <c r="H73" s="372">
        <v>251826</v>
      </c>
      <c r="I73" s="372">
        <v>734669</v>
      </c>
      <c r="J73" s="372">
        <v>1431608</v>
      </c>
      <c r="K73" s="372">
        <v>2316</v>
      </c>
      <c r="L73" s="372">
        <v>6337</v>
      </c>
      <c r="M73" s="372">
        <v>29644</v>
      </c>
      <c r="N73" s="372">
        <v>69593</v>
      </c>
      <c r="O73" s="372">
        <v>1799</v>
      </c>
      <c r="P73" s="372">
        <v>2734</v>
      </c>
      <c r="Q73" s="372">
        <v>61294</v>
      </c>
      <c r="R73" s="372">
        <v>47958</v>
      </c>
      <c r="S73" s="372">
        <v>150</v>
      </c>
      <c r="T73" s="372">
        <v>6790</v>
      </c>
      <c r="U73" s="372">
        <v>384</v>
      </c>
      <c r="V73" s="372">
        <v>7562.21</v>
      </c>
      <c r="W73" s="372">
        <v>4764</v>
      </c>
      <c r="X73" s="372">
        <v>27587</v>
      </c>
      <c r="Y73" s="372">
        <v>16170</v>
      </c>
      <c r="Z73" s="372">
        <v>91155</v>
      </c>
      <c r="AA73" s="372">
        <v>218618</v>
      </c>
      <c r="AB73" s="372">
        <v>384622</v>
      </c>
      <c r="AC73" s="372">
        <v>1020879</v>
      </c>
      <c r="AD73" s="372">
        <v>2191514.21</v>
      </c>
    </row>
    <row r="74" spans="1:30" ht="24.95" customHeight="1">
      <c r="A74" s="428" t="s">
        <v>1495</v>
      </c>
      <c r="B74" s="429" t="s">
        <v>1496</v>
      </c>
      <c r="C74" s="369"/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69"/>
      <c r="W74" s="369"/>
      <c r="X74" s="369"/>
      <c r="Y74" s="369"/>
      <c r="Z74" s="369"/>
      <c r="AA74" s="369"/>
      <c r="AB74" s="369"/>
      <c r="AC74" s="369"/>
      <c r="AD74" s="369"/>
    </row>
    <row r="75" spans="1:30" ht="24.95" customHeight="1">
      <c r="A75" s="437">
        <v>1</v>
      </c>
      <c r="B75" s="430" t="s">
        <v>1497</v>
      </c>
      <c r="C75" s="369">
        <v>0</v>
      </c>
      <c r="D75" s="369">
        <v>0</v>
      </c>
      <c r="E75" s="369">
        <v>0</v>
      </c>
      <c r="F75" s="369">
        <v>0</v>
      </c>
      <c r="G75" s="369">
        <v>176</v>
      </c>
      <c r="H75" s="369">
        <v>291</v>
      </c>
      <c r="I75" s="369">
        <v>10368</v>
      </c>
      <c r="J75" s="369">
        <v>4984</v>
      </c>
      <c r="K75" s="369">
        <v>0</v>
      </c>
      <c r="L75" s="369">
        <v>0</v>
      </c>
      <c r="M75" s="369">
        <v>0</v>
      </c>
      <c r="N75" s="369">
        <v>0</v>
      </c>
      <c r="O75" s="369">
        <v>0</v>
      </c>
      <c r="P75" s="369">
        <v>0</v>
      </c>
      <c r="Q75" s="369">
        <v>0</v>
      </c>
      <c r="R75" s="369">
        <v>0</v>
      </c>
      <c r="S75" s="369">
        <v>0</v>
      </c>
      <c r="T75" s="369">
        <v>0</v>
      </c>
      <c r="U75" s="369">
        <v>0</v>
      </c>
      <c r="V75" s="369">
        <v>0</v>
      </c>
      <c r="W75" s="369">
        <v>0</v>
      </c>
      <c r="X75" s="369">
        <v>0</v>
      </c>
      <c r="Y75" s="369">
        <v>0</v>
      </c>
      <c r="Z75" s="369">
        <v>0</v>
      </c>
      <c r="AA75" s="369">
        <v>176</v>
      </c>
      <c r="AB75" s="369">
        <v>291</v>
      </c>
      <c r="AC75" s="369">
        <v>10368</v>
      </c>
      <c r="AD75" s="369">
        <v>4984</v>
      </c>
    </row>
    <row r="76" spans="1:30" ht="24.95" customHeight="1">
      <c r="A76" s="437">
        <v>2</v>
      </c>
      <c r="B76" s="430" t="s">
        <v>1548</v>
      </c>
      <c r="C76" s="369">
        <v>31307</v>
      </c>
      <c r="D76" s="369">
        <v>14643</v>
      </c>
      <c r="E76" s="369">
        <v>49289</v>
      </c>
      <c r="F76" s="369">
        <v>28185</v>
      </c>
      <c r="G76" s="369">
        <v>35426</v>
      </c>
      <c r="H76" s="369">
        <v>16570</v>
      </c>
      <c r="I76" s="369">
        <v>55775</v>
      </c>
      <c r="J76" s="369">
        <v>31894</v>
      </c>
      <c r="K76" s="369">
        <v>4119</v>
      </c>
      <c r="L76" s="369">
        <v>1926</v>
      </c>
      <c r="M76" s="369">
        <v>6485</v>
      </c>
      <c r="N76" s="369">
        <v>3709</v>
      </c>
      <c r="O76" s="369">
        <v>1647</v>
      </c>
      <c r="P76" s="369">
        <v>771</v>
      </c>
      <c r="Q76" s="369">
        <v>2594</v>
      </c>
      <c r="R76" s="369">
        <v>1483</v>
      </c>
      <c r="S76" s="369">
        <v>0</v>
      </c>
      <c r="T76" s="369">
        <v>0</v>
      </c>
      <c r="U76" s="369">
        <v>0</v>
      </c>
      <c r="V76" s="369">
        <v>0</v>
      </c>
      <c r="W76" s="369">
        <v>9886</v>
      </c>
      <c r="X76" s="369">
        <v>4624</v>
      </c>
      <c r="Y76" s="369">
        <v>15565</v>
      </c>
      <c r="Z76" s="369">
        <v>8900</v>
      </c>
      <c r="AA76" s="369">
        <v>82385</v>
      </c>
      <c r="AB76" s="369">
        <v>38534</v>
      </c>
      <c r="AC76" s="369">
        <v>129708</v>
      </c>
      <c r="AD76" s="369">
        <v>74171</v>
      </c>
    </row>
    <row r="77" spans="1:30" ht="24.95" hidden="1" customHeight="1">
      <c r="A77" s="437">
        <v>3</v>
      </c>
      <c r="B77" s="430" t="s">
        <v>1613</v>
      </c>
      <c r="C77" s="369">
        <v>0</v>
      </c>
      <c r="D77" s="369">
        <v>0</v>
      </c>
      <c r="E77" s="369">
        <v>0</v>
      </c>
      <c r="F77" s="369">
        <v>0</v>
      </c>
      <c r="G77" s="369">
        <v>0</v>
      </c>
      <c r="H77" s="369">
        <v>0</v>
      </c>
      <c r="I77" s="369">
        <v>0</v>
      </c>
      <c r="J77" s="369">
        <v>0</v>
      </c>
      <c r="K77" s="369">
        <v>0</v>
      </c>
      <c r="L77" s="369">
        <v>0</v>
      </c>
      <c r="M77" s="369">
        <v>0</v>
      </c>
      <c r="N77" s="369">
        <v>0</v>
      </c>
      <c r="O77" s="369">
        <v>0</v>
      </c>
      <c r="P77" s="369">
        <v>0</v>
      </c>
      <c r="Q77" s="369">
        <v>0</v>
      </c>
      <c r="R77" s="369">
        <v>0</v>
      </c>
      <c r="S77" s="369">
        <v>0</v>
      </c>
      <c r="T77" s="369">
        <v>0</v>
      </c>
      <c r="U77" s="369">
        <v>0</v>
      </c>
      <c r="V77" s="369">
        <v>0</v>
      </c>
      <c r="W77" s="369">
        <v>0</v>
      </c>
      <c r="X77" s="369">
        <v>0</v>
      </c>
      <c r="Y77" s="369">
        <v>0</v>
      </c>
      <c r="Z77" s="369">
        <v>0</v>
      </c>
      <c r="AA77" s="369">
        <v>0</v>
      </c>
      <c r="AB77" s="369">
        <v>0</v>
      </c>
      <c r="AC77" s="369">
        <v>0</v>
      </c>
      <c r="AD77" s="369">
        <v>0</v>
      </c>
    </row>
    <row r="78" spans="1:30" ht="24.95" customHeight="1">
      <c r="A78" s="431"/>
      <c r="B78" s="432" t="s">
        <v>1500</v>
      </c>
      <c r="C78" s="372">
        <v>31307</v>
      </c>
      <c r="D78" s="372">
        <v>14643</v>
      </c>
      <c r="E78" s="372">
        <v>49289</v>
      </c>
      <c r="F78" s="372">
        <v>28185</v>
      </c>
      <c r="G78" s="372">
        <v>35602</v>
      </c>
      <c r="H78" s="372">
        <v>16861</v>
      </c>
      <c r="I78" s="372">
        <v>66143</v>
      </c>
      <c r="J78" s="372">
        <v>36878</v>
      </c>
      <c r="K78" s="372">
        <v>4119</v>
      </c>
      <c r="L78" s="372">
        <v>1926</v>
      </c>
      <c r="M78" s="372">
        <v>6485</v>
      </c>
      <c r="N78" s="372">
        <v>3709</v>
      </c>
      <c r="O78" s="372">
        <v>1647</v>
      </c>
      <c r="P78" s="372">
        <v>771</v>
      </c>
      <c r="Q78" s="372">
        <v>2594</v>
      </c>
      <c r="R78" s="372">
        <v>1483</v>
      </c>
      <c r="S78" s="372">
        <v>0</v>
      </c>
      <c r="T78" s="372">
        <v>0</v>
      </c>
      <c r="U78" s="372">
        <v>0</v>
      </c>
      <c r="V78" s="372">
        <v>0</v>
      </c>
      <c r="W78" s="372">
        <v>9886</v>
      </c>
      <c r="X78" s="372">
        <v>4624</v>
      </c>
      <c r="Y78" s="372">
        <v>15565</v>
      </c>
      <c r="Z78" s="372">
        <v>8900</v>
      </c>
      <c r="AA78" s="372">
        <v>82561</v>
      </c>
      <c r="AB78" s="372">
        <v>38825</v>
      </c>
      <c r="AC78" s="372">
        <v>140076</v>
      </c>
      <c r="AD78" s="372">
        <v>79155</v>
      </c>
    </row>
    <row r="79" spans="1:30" ht="24.95" customHeight="1">
      <c r="A79" s="439" t="s">
        <v>1550</v>
      </c>
      <c r="B79" s="430" t="s">
        <v>1501</v>
      </c>
      <c r="C79" s="369">
        <v>0</v>
      </c>
      <c r="D79" s="369">
        <v>0</v>
      </c>
      <c r="E79" s="369">
        <v>0</v>
      </c>
      <c r="F79" s="369">
        <v>0</v>
      </c>
      <c r="G79" s="369">
        <v>30</v>
      </c>
      <c r="H79" s="369">
        <v>2492</v>
      </c>
      <c r="I79" s="369">
        <v>695</v>
      </c>
      <c r="J79" s="369">
        <v>17449</v>
      </c>
      <c r="K79" s="369">
        <v>0</v>
      </c>
      <c r="L79" s="369">
        <v>0</v>
      </c>
      <c r="M79" s="369">
        <v>0</v>
      </c>
      <c r="N79" s="369">
        <v>0</v>
      </c>
      <c r="O79" s="369">
        <v>0</v>
      </c>
      <c r="P79" s="369">
        <v>0</v>
      </c>
      <c r="Q79" s="369">
        <v>0</v>
      </c>
      <c r="R79" s="369">
        <v>0</v>
      </c>
      <c r="S79" s="369">
        <v>0</v>
      </c>
      <c r="T79" s="369">
        <v>0</v>
      </c>
      <c r="U79" s="369">
        <v>0</v>
      </c>
      <c r="V79" s="369">
        <v>0</v>
      </c>
      <c r="W79" s="369">
        <v>0</v>
      </c>
      <c r="X79" s="369">
        <v>0</v>
      </c>
      <c r="Y79" s="369">
        <v>0</v>
      </c>
      <c r="Z79" s="369">
        <v>0</v>
      </c>
      <c r="AA79" s="369">
        <v>30</v>
      </c>
      <c r="AB79" s="369">
        <v>2492</v>
      </c>
      <c r="AC79" s="369">
        <v>695</v>
      </c>
      <c r="AD79" s="369">
        <v>17449</v>
      </c>
    </row>
    <row r="80" spans="1:30" ht="24.95" customHeight="1">
      <c r="A80" s="439"/>
      <c r="B80" s="430" t="s">
        <v>1502</v>
      </c>
      <c r="C80" s="372">
        <v>0</v>
      </c>
      <c r="D80" s="372">
        <v>0</v>
      </c>
      <c r="E80" s="372">
        <v>0</v>
      </c>
      <c r="F80" s="372">
        <v>0</v>
      </c>
      <c r="G80" s="372">
        <v>30</v>
      </c>
      <c r="H80" s="372">
        <v>2492</v>
      </c>
      <c r="I80" s="372">
        <v>695</v>
      </c>
      <c r="J80" s="372">
        <v>17449</v>
      </c>
      <c r="K80" s="372">
        <v>0</v>
      </c>
      <c r="L80" s="372">
        <v>0</v>
      </c>
      <c r="M80" s="372">
        <v>0</v>
      </c>
      <c r="N80" s="372">
        <v>0</v>
      </c>
      <c r="O80" s="372">
        <v>0</v>
      </c>
      <c r="P80" s="372">
        <v>0</v>
      </c>
      <c r="Q80" s="372">
        <v>0</v>
      </c>
      <c r="R80" s="372">
        <v>0</v>
      </c>
      <c r="S80" s="372">
        <v>0</v>
      </c>
      <c r="T80" s="372">
        <v>0</v>
      </c>
      <c r="U80" s="372">
        <v>0</v>
      </c>
      <c r="V80" s="372">
        <v>0</v>
      </c>
      <c r="W80" s="372">
        <v>0</v>
      </c>
      <c r="X80" s="372">
        <v>0</v>
      </c>
      <c r="Y80" s="372">
        <v>0</v>
      </c>
      <c r="Z80" s="372">
        <v>0</v>
      </c>
      <c r="AA80" s="372">
        <v>30</v>
      </c>
      <c r="AB80" s="372">
        <v>2492</v>
      </c>
      <c r="AC80" s="372">
        <v>695</v>
      </c>
      <c r="AD80" s="372">
        <v>17449</v>
      </c>
    </row>
    <row r="81" spans="1:30" ht="43.5" customHeight="1">
      <c r="A81" s="439"/>
      <c r="B81" s="440" t="s">
        <v>1503</v>
      </c>
      <c r="C81" s="441">
        <v>66151</v>
      </c>
      <c r="D81" s="441">
        <v>103991</v>
      </c>
      <c r="E81" s="441">
        <v>228007</v>
      </c>
      <c r="F81" s="441">
        <v>571823</v>
      </c>
      <c r="G81" s="441">
        <v>210377</v>
      </c>
      <c r="H81" s="441">
        <v>271179</v>
      </c>
      <c r="I81" s="441">
        <v>801507</v>
      </c>
      <c r="J81" s="441">
        <v>1485935</v>
      </c>
      <c r="K81" s="441">
        <v>6435</v>
      </c>
      <c r="L81" s="441">
        <v>8263</v>
      </c>
      <c r="M81" s="441">
        <v>36129</v>
      </c>
      <c r="N81" s="441">
        <v>73302</v>
      </c>
      <c r="O81" s="441">
        <v>3446</v>
      </c>
      <c r="P81" s="441">
        <v>3505</v>
      </c>
      <c r="Q81" s="441">
        <v>63888</v>
      </c>
      <c r="R81" s="441">
        <v>49441</v>
      </c>
      <c r="S81" s="441">
        <v>150</v>
      </c>
      <c r="T81" s="441">
        <v>6790</v>
      </c>
      <c r="U81" s="441">
        <v>384</v>
      </c>
      <c r="V81" s="441">
        <v>7562.21</v>
      </c>
      <c r="W81" s="441">
        <v>14650</v>
      </c>
      <c r="X81" s="441">
        <v>32211</v>
      </c>
      <c r="Y81" s="441">
        <v>31735</v>
      </c>
      <c r="Z81" s="441">
        <v>100055</v>
      </c>
      <c r="AA81" s="441">
        <v>301209</v>
      </c>
      <c r="AB81" s="441">
        <v>425939</v>
      </c>
      <c r="AC81" s="441">
        <v>1161650</v>
      </c>
      <c r="AD81" s="441">
        <v>2288118.21</v>
      </c>
    </row>
    <row r="82" spans="1:30" ht="23.1" customHeight="1">
      <c r="A82" s="426"/>
      <c r="B82" s="427"/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  <c r="Z82" s="369"/>
      <c r="AA82" s="369"/>
      <c r="AB82" s="369"/>
      <c r="AC82" s="369"/>
      <c r="AD82" s="369"/>
    </row>
    <row r="83" spans="1:30">
      <c r="A83" s="392"/>
      <c r="B83" s="392"/>
      <c r="C83" s="393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393"/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</row>
  </sheetData>
  <mergeCells count="54">
    <mergeCell ref="G6:H6"/>
    <mergeCell ref="O45:R45"/>
    <mergeCell ref="A1:AD1"/>
    <mergeCell ref="A2:AD2"/>
    <mergeCell ref="A3:AD3"/>
    <mergeCell ref="AC4:AD4"/>
    <mergeCell ref="A5:A7"/>
    <mergeCell ref="B5:B7"/>
    <mergeCell ref="C5:F5"/>
    <mergeCell ref="G5:J5"/>
    <mergeCell ref="K5:N5"/>
    <mergeCell ref="O5:R5"/>
    <mergeCell ref="S5:V5"/>
    <mergeCell ref="W5:Z5"/>
    <mergeCell ref="AA5:AD5"/>
    <mergeCell ref="C6:D6"/>
    <mergeCell ref="E6:F6"/>
    <mergeCell ref="A45:A47"/>
    <mergeCell ref="B45:B47"/>
    <mergeCell ref="C45:F45"/>
    <mergeCell ref="G45:J45"/>
    <mergeCell ref="K45:N45"/>
    <mergeCell ref="W46:X46"/>
    <mergeCell ref="AC6:AD6"/>
    <mergeCell ref="A17:B17"/>
    <mergeCell ref="A41:AD41"/>
    <mergeCell ref="A42:AD42"/>
    <mergeCell ref="A43:AD43"/>
    <mergeCell ref="Q6:R6"/>
    <mergeCell ref="S6:T6"/>
    <mergeCell ref="U6:V6"/>
    <mergeCell ref="W6:X6"/>
    <mergeCell ref="Y6:Z6"/>
    <mergeCell ref="AA6:AB6"/>
    <mergeCell ref="I6:J6"/>
    <mergeCell ref="K6:L6"/>
    <mergeCell ref="M6:N6"/>
    <mergeCell ref="O6:P6"/>
    <mergeCell ref="Y46:Z46"/>
    <mergeCell ref="S45:V45"/>
    <mergeCell ref="W45:Z45"/>
    <mergeCell ref="AA45:AD45"/>
    <mergeCell ref="C46:D46"/>
    <mergeCell ref="E46:F46"/>
    <mergeCell ref="G46:H46"/>
    <mergeCell ref="I46:J46"/>
    <mergeCell ref="K46:L46"/>
    <mergeCell ref="M46:N46"/>
    <mergeCell ref="AA46:AB46"/>
    <mergeCell ref="AC46:AD46"/>
    <mergeCell ref="O46:P46"/>
    <mergeCell ref="Q46:R46"/>
    <mergeCell ref="S46:T46"/>
    <mergeCell ref="U46:V4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79"/>
  <sheetViews>
    <sheetView workbookViewId="0">
      <selection activeCell="K22" sqref="K22"/>
    </sheetView>
  </sheetViews>
  <sheetFormatPr defaultRowHeight="15"/>
  <cols>
    <col min="1" max="1" width="4.42578125" style="442" bestFit="1" customWidth="1"/>
    <col min="2" max="2" width="28.7109375" style="442" customWidth="1"/>
    <col min="3" max="3" width="12.5703125" style="442" customWidth="1"/>
    <col min="4" max="4" width="13.28515625" style="458" customWidth="1"/>
    <col min="5" max="5" width="13.85546875" style="442" bestFit="1" customWidth="1"/>
    <col min="6" max="6" width="12.140625" style="458" customWidth="1"/>
    <col min="7" max="7" width="11.85546875" style="442" bestFit="1" customWidth="1"/>
    <col min="8" max="8" width="11.85546875" style="458" customWidth="1"/>
    <col min="9" max="9" width="11.85546875" style="442" customWidth="1"/>
    <col min="10" max="10" width="9.140625" style="458"/>
    <col min="11" max="11" width="9.140625" style="442"/>
    <col min="12" max="12" width="12.140625" style="458" customWidth="1"/>
    <col min="13" max="13" width="9.140625" style="442"/>
    <col min="14" max="14" width="13.140625" style="458" customWidth="1"/>
    <col min="15" max="16384" width="9.140625" style="442"/>
  </cols>
  <sheetData>
    <row r="1" spans="1:14" ht="15.75">
      <c r="A1" s="861" t="s">
        <v>1614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</row>
    <row r="2" spans="1:14" ht="15.75">
      <c r="A2" s="861" t="s">
        <v>1615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</row>
    <row r="3" spans="1:14">
      <c r="A3" s="862" t="s">
        <v>1616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</row>
    <row r="4" spans="1:14" s="445" customFormat="1" ht="15.75">
      <c r="A4" s="443"/>
      <c r="B4" s="444"/>
      <c r="D4" s="446"/>
      <c r="F4" s="447"/>
      <c r="H4" s="447"/>
      <c r="I4" s="448"/>
      <c r="J4" s="447"/>
      <c r="L4" s="447"/>
      <c r="N4" s="447"/>
    </row>
    <row r="5" spans="1:14" ht="15.75">
      <c r="A5" s="863" t="s">
        <v>1579</v>
      </c>
      <c r="B5" s="866" t="s">
        <v>1517</v>
      </c>
      <c r="C5" s="868" t="s">
        <v>1617</v>
      </c>
      <c r="D5" s="869"/>
      <c r="E5" s="869"/>
      <c r="F5" s="870"/>
      <c r="G5" s="868" t="s">
        <v>1618</v>
      </c>
      <c r="H5" s="869"/>
      <c r="I5" s="869"/>
      <c r="J5" s="870"/>
      <c r="K5" s="868" t="s">
        <v>1619</v>
      </c>
      <c r="L5" s="869"/>
      <c r="M5" s="869"/>
      <c r="N5" s="870"/>
    </row>
    <row r="6" spans="1:14" ht="40.5" customHeight="1">
      <c r="A6" s="864"/>
      <c r="B6" s="866"/>
      <c r="C6" s="871" t="s">
        <v>1607</v>
      </c>
      <c r="D6" s="872"/>
      <c r="E6" s="871" t="s">
        <v>1620</v>
      </c>
      <c r="F6" s="872"/>
      <c r="G6" s="871" t="s">
        <v>1607</v>
      </c>
      <c r="H6" s="872"/>
      <c r="I6" s="871" t="s">
        <v>1620</v>
      </c>
      <c r="J6" s="872"/>
      <c r="K6" s="871" t="s">
        <v>1607</v>
      </c>
      <c r="L6" s="872"/>
      <c r="M6" s="871" t="s">
        <v>1620</v>
      </c>
      <c r="N6" s="872"/>
    </row>
    <row r="7" spans="1:14" ht="15.75" customHeight="1">
      <c r="A7" s="865"/>
      <c r="B7" s="866"/>
      <c r="C7" s="449" t="s">
        <v>1522</v>
      </c>
      <c r="D7" s="450" t="s">
        <v>1509</v>
      </c>
      <c r="E7" s="449" t="s">
        <v>1522</v>
      </c>
      <c r="F7" s="450" t="s">
        <v>1509</v>
      </c>
      <c r="G7" s="449" t="s">
        <v>1522</v>
      </c>
      <c r="H7" s="450" t="s">
        <v>1509</v>
      </c>
      <c r="I7" s="449" t="s">
        <v>1522</v>
      </c>
      <c r="J7" s="450" t="s">
        <v>1509</v>
      </c>
      <c r="K7" s="449" t="s">
        <v>1522</v>
      </c>
      <c r="L7" s="450" t="s">
        <v>1509</v>
      </c>
      <c r="M7" s="449" t="s">
        <v>1522</v>
      </c>
      <c r="N7" s="450" t="s">
        <v>1509</v>
      </c>
    </row>
    <row r="8" spans="1:14" ht="15.75">
      <c r="A8" s="274" t="s">
        <v>1470</v>
      </c>
      <c r="B8" s="266" t="s">
        <v>1471</v>
      </c>
      <c r="C8" s="451"/>
      <c r="D8" s="452"/>
      <c r="E8" s="451"/>
      <c r="F8" s="452"/>
      <c r="G8" s="453"/>
      <c r="H8" s="454"/>
      <c r="I8" s="453"/>
      <c r="J8" s="454"/>
      <c r="K8" s="453"/>
      <c r="L8" s="454"/>
      <c r="M8" s="453"/>
      <c r="N8" s="454"/>
    </row>
    <row r="9" spans="1:14" ht="15.75">
      <c r="A9" s="275">
        <v>1</v>
      </c>
      <c r="B9" s="455" t="s">
        <v>43</v>
      </c>
      <c r="C9" s="452">
        <v>178300</v>
      </c>
      <c r="D9" s="452">
        <v>478524</v>
      </c>
      <c r="E9" s="452">
        <v>505589</v>
      </c>
      <c r="F9" s="452">
        <v>588273</v>
      </c>
      <c r="G9" s="452">
        <v>52</v>
      </c>
      <c r="H9" s="452">
        <v>303</v>
      </c>
      <c r="I9" s="452">
        <v>344</v>
      </c>
      <c r="J9" s="452">
        <v>555</v>
      </c>
      <c r="K9" s="452">
        <v>0</v>
      </c>
      <c r="L9" s="452">
        <v>0</v>
      </c>
      <c r="M9" s="452">
        <v>0</v>
      </c>
      <c r="N9" s="452">
        <v>0</v>
      </c>
    </row>
    <row r="10" spans="1:14" ht="15.75">
      <c r="A10" s="275">
        <v>2</v>
      </c>
      <c r="B10" s="455" t="s">
        <v>44</v>
      </c>
      <c r="C10" s="452">
        <v>74134</v>
      </c>
      <c r="D10" s="452">
        <v>110150</v>
      </c>
      <c r="E10" s="452">
        <v>103895</v>
      </c>
      <c r="F10" s="452">
        <v>234373</v>
      </c>
      <c r="G10" s="452">
        <v>0</v>
      </c>
      <c r="H10" s="452">
        <v>0</v>
      </c>
      <c r="I10" s="452">
        <v>0</v>
      </c>
      <c r="J10" s="452">
        <v>0</v>
      </c>
      <c r="K10" s="452">
        <v>0</v>
      </c>
      <c r="L10" s="452">
        <v>0</v>
      </c>
      <c r="M10" s="452">
        <v>0</v>
      </c>
      <c r="N10" s="452">
        <v>0</v>
      </c>
    </row>
    <row r="11" spans="1:14" ht="15.75">
      <c r="A11" s="275">
        <v>3</v>
      </c>
      <c r="B11" s="455" t="s">
        <v>45</v>
      </c>
      <c r="C11" s="452">
        <v>65450</v>
      </c>
      <c r="D11" s="452">
        <v>250688</v>
      </c>
      <c r="E11" s="452">
        <v>96457</v>
      </c>
      <c r="F11" s="452">
        <v>748123</v>
      </c>
      <c r="G11" s="452">
        <v>0</v>
      </c>
      <c r="H11" s="452">
        <v>0</v>
      </c>
      <c r="I11" s="452">
        <v>318</v>
      </c>
      <c r="J11" s="452">
        <v>1998</v>
      </c>
      <c r="K11" s="452">
        <v>2</v>
      </c>
      <c r="L11" s="452">
        <v>3762</v>
      </c>
      <c r="M11" s="452">
        <v>50</v>
      </c>
      <c r="N11" s="452">
        <v>6857</v>
      </c>
    </row>
    <row r="12" spans="1:14" ht="15.75">
      <c r="A12" s="275">
        <v>4</v>
      </c>
      <c r="B12" s="455" t="s">
        <v>46</v>
      </c>
      <c r="C12" s="452">
        <v>1355</v>
      </c>
      <c r="D12" s="452">
        <v>1348</v>
      </c>
      <c r="E12" s="452">
        <v>23220</v>
      </c>
      <c r="F12" s="452">
        <v>24455</v>
      </c>
      <c r="G12" s="452">
        <v>12</v>
      </c>
      <c r="H12" s="452">
        <v>48</v>
      </c>
      <c r="I12" s="452">
        <v>201</v>
      </c>
      <c r="J12" s="452">
        <v>233</v>
      </c>
      <c r="K12" s="452">
        <v>0</v>
      </c>
      <c r="L12" s="452">
        <v>0</v>
      </c>
      <c r="M12" s="452">
        <v>0</v>
      </c>
      <c r="N12" s="452">
        <v>0</v>
      </c>
    </row>
    <row r="13" spans="1:14" ht="15.75">
      <c r="A13" s="275">
        <v>5</v>
      </c>
      <c r="B13" s="455" t="s">
        <v>47</v>
      </c>
      <c r="C13" s="452">
        <v>2131</v>
      </c>
      <c r="D13" s="452">
        <v>3103</v>
      </c>
      <c r="E13" s="452">
        <v>417047</v>
      </c>
      <c r="F13" s="452">
        <v>48641</v>
      </c>
      <c r="G13" s="452">
        <v>251</v>
      </c>
      <c r="H13" s="452">
        <v>297</v>
      </c>
      <c r="I13" s="452">
        <v>7121</v>
      </c>
      <c r="J13" s="452">
        <v>61384</v>
      </c>
      <c r="K13" s="452">
        <v>9</v>
      </c>
      <c r="L13" s="452">
        <v>671</v>
      </c>
      <c r="M13" s="452">
        <v>355</v>
      </c>
      <c r="N13" s="452">
        <v>38642</v>
      </c>
    </row>
    <row r="14" spans="1:14" ht="15.75">
      <c r="A14" s="275">
        <v>6</v>
      </c>
      <c r="B14" s="455" t="s">
        <v>48</v>
      </c>
      <c r="C14" s="452">
        <v>7102</v>
      </c>
      <c r="D14" s="452">
        <v>17366</v>
      </c>
      <c r="E14" s="452">
        <v>236558</v>
      </c>
      <c r="F14" s="452">
        <v>438912</v>
      </c>
      <c r="G14" s="452">
        <v>34</v>
      </c>
      <c r="H14" s="452">
        <v>27</v>
      </c>
      <c r="I14" s="452">
        <v>0</v>
      </c>
      <c r="J14" s="452">
        <v>0</v>
      </c>
      <c r="K14" s="452">
        <v>221</v>
      </c>
      <c r="L14" s="452">
        <v>114200</v>
      </c>
      <c r="M14" s="452">
        <v>271</v>
      </c>
      <c r="N14" s="452">
        <v>190800</v>
      </c>
    </row>
    <row r="15" spans="1:14" ht="15.75">
      <c r="A15" s="275">
        <v>7</v>
      </c>
      <c r="B15" s="455" t="s">
        <v>49</v>
      </c>
      <c r="C15" s="452">
        <v>91012</v>
      </c>
      <c r="D15" s="452">
        <v>152597</v>
      </c>
      <c r="E15" s="452">
        <v>155271</v>
      </c>
      <c r="F15" s="452">
        <v>290347</v>
      </c>
      <c r="G15" s="452">
        <v>0</v>
      </c>
      <c r="H15" s="452">
        <v>0</v>
      </c>
      <c r="I15" s="452">
        <v>32</v>
      </c>
      <c r="J15" s="452">
        <v>49</v>
      </c>
      <c r="K15" s="452">
        <v>0</v>
      </c>
      <c r="L15" s="452">
        <v>0</v>
      </c>
      <c r="M15" s="452">
        <v>12</v>
      </c>
      <c r="N15" s="452">
        <v>254</v>
      </c>
    </row>
    <row r="16" spans="1:14" ht="15.75">
      <c r="A16" s="275"/>
      <c r="B16" s="266" t="s">
        <v>1472</v>
      </c>
      <c r="C16" s="456">
        <v>419484</v>
      </c>
      <c r="D16" s="456">
        <v>1013776</v>
      </c>
      <c r="E16" s="456">
        <v>1538037</v>
      </c>
      <c r="F16" s="456">
        <v>2373124</v>
      </c>
      <c r="G16" s="456">
        <v>349</v>
      </c>
      <c r="H16" s="456">
        <v>675</v>
      </c>
      <c r="I16" s="456">
        <v>8016</v>
      </c>
      <c r="J16" s="456">
        <v>64219</v>
      </c>
      <c r="K16" s="456">
        <v>232</v>
      </c>
      <c r="L16" s="456">
        <v>118633</v>
      </c>
      <c r="M16" s="456">
        <v>688</v>
      </c>
      <c r="N16" s="456">
        <v>236553</v>
      </c>
    </row>
    <row r="17" spans="1:14" ht="15.75">
      <c r="A17" s="778" t="s">
        <v>1533</v>
      </c>
      <c r="B17" s="779"/>
      <c r="C17" s="452"/>
      <c r="D17" s="452"/>
      <c r="E17" s="452"/>
      <c r="F17" s="457"/>
      <c r="G17" s="458"/>
      <c r="I17" s="458"/>
      <c r="K17" s="458"/>
      <c r="M17" s="458"/>
    </row>
    <row r="18" spans="1:14" ht="15.75">
      <c r="A18" s="286">
        <v>1</v>
      </c>
      <c r="B18" s="287" t="s">
        <v>50</v>
      </c>
      <c r="C18" s="452">
        <v>7</v>
      </c>
      <c r="D18" s="452">
        <v>36</v>
      </c>
      <c r="E18" s="452">
        <v>1658</v>
      </c>
      <c r="F18" s="452">
        <v>6989</v>
      </c>
      <c r="G18" s="452">
        <v>0</v>
      </c>
      <c r="H18" s="452">
        <v>0</v>
      </c>
      <c r="I18" s="452">
        <v>0</v>
      </c>
      <c r="J18" s="452">
        <v>0</v>
      </c>
      <c r="K18" s="452">
        <v>0</v>
      </c>
      <c r="L18" s="452">
        <v>0</v>
      </c>
      <c r="M18" s="452">
        <v>8</v>
      </c>
      <c r="N18" s="452">
        <v>319</v>
      </c>
    </row>
    <row r="19" spans="1:14" ht="15.75">
      <c r="A19" s="286">
        <v>2</v>
      </c>
      <c r="B19" s="287" t="s">
        <v>51</v>
      </c>
      <c r="C19" s="452">
        <v>916</v>
      </c>
      <c r="D19" s="452">
        <v>2824</v>
      </c>
      <c r="E19" s="452">
        <v>8916</v>
      </c>
      <c r="F19" s="452">
        <v>14616</v>
      </c>
      <c r="G19" s="452">
        <v>0</v>
      </c>
      <c r="H19" s="452">
        <v>0</v>
      </c>
      <c r="I19" s="452">
        <v>31</v>
      </c>
      <c r="J19" s="452">
        <v>88</v>
      </c>
      <c r="K19" s="452">
        <v>1</v>
      </c>
      <c r="L19" s="452">
        <v>2900</v>
      </c>
      <c r="M19" s="452">
        <v>19</v>
      </c>
      <c r="N19" s="452">
        <v>3200</v>
      </c>
    </row>
    <row r="20" spans="1:14" ht="15.75">
      <c r="A20" s="286">
        <v>3</v>
      </c>
      <c r="B20" s="287" t="s">
        <v>52</v>
      </c>
      <c r="C20" s="452">
        <v>3012</v>
      </c>
      <c r="D20" s="452">
        <v>9185</v>
      </c>
      <c r="E20" s="452">
        <v>12158</v>
      </c>
      <c r="F20" s="452">
        <v>36528</v>
      </c>
      <c r="G20" s="452">
        <v>0</v>
      </c>
      <c r="H20" s="452">
        <v>0</v>
      </c>
      <c r="I20" s="452">
        <v>0</v>
      </c>
      <c r="J20" s="452">
        <v>0</v>
      </c>
      <c r="K20" s="452">
        <v>0</v>
      </c>
      <c r="L20" s="452">
        <v>0</v>
      </c>
      <c r="M20" s="452">
        <v>0</v>
      </c>
      <c r="N20" s="452">
        <v>0</v>
      </c>
    </row>
    <row r="21" spans="1:14" ht="15.75">
      <c r="A21" s="286">
        <v>4</v>
      </c>
      <c r="B21" s="288" t="s">
        <v>53</v>
      </c>
      <c r="C21" s="452">
        <v>1552</v>
      </c>
      <c r="D21" s="452">
        <v>5600</v>
      </c>
      <c r="E21" s="452">
        <v>20006</v>
      </c>
      <c r="F21" s="452">
        <v>126512</v>
      </c>
      <c r="G21" s="452">
        <v>0</v>
      </c>
      <c r="H21" s="452">
        <v>0</v>
      </c>
      <c r="I21" s="452">
        <v>17</v>
      </c>
      <c r="J21" s="452">
        <v>49</v>
      </c>
      <c r="K21" s="452">
        <v>13</v>
      </c>
      <c r="L21" s="452">
        <v>42</v>
      </c>
      <c r="M21" s="452">
        <v>181</v>
      </c>
      <c r="N21" s="452">
        <v>5683</v>
      </c>
    </row>
    <row r="22" spans="1:14" ht="15.75">
      <c r="A22" s="286">
        <v>5</v>
      </c>
      <c r="B22" s="288" t="s">
        <v>54</v>
      </c>
      <c r="C22" s="452">
        <v>165</v>
      </c>
      <c r="D22" s="452">
        <v>1120</v>
      </c>
      <c r="E22" s="452">
        <v>3883</v>
      </c>
      <c r="F22" s="452">
        <v>9527</v>
      </c>
      <c r="G22" s="452">
        <v>2</v>
      </c>
      <c r="H22" s="452">
        <v>4</v>
      </c>
      <c r="I22" s="452">
        <v>165</v>
      </c>
      <c r="J22" s="452">
        <v>86</v>
      </c>
      <c r="K22" s="452">
        <v>192</v>
      </c>
      <c r="L22" s="452">
        <v>37824</v>
      </c>
      <c r="M22" s="452">
        <v>380</v>
      </c>
      <c r="N22" s="452">
        <v>75297</v>
      </c>
    </row>
    <row r="23" spans="1:14" ht="15.75">
      <c r="A23" s="286">
        <v>6</v>
      </c>
      <c r="B23" s="287" t="s">
        <v>55</v>
      </c>
      <c r="C23" s="452">
        <v>894</v>
      </c>
      <c r="D23" s="452">
        <v>1289</v>
      </c>
      <c r="E23" s="452">
        <v>8999</v>
      </c>
      <c r="F23" s="452">
        <v>10342</v>
      </c>
      <c r="G23" s="452">
        <v>4</v>
      </c>
      <c r="H23" s="452">
        <v>26</v>
      </c>
      <c r="I23" s="452">
        <v>133</v>
      </c>
      <c r="J23" s="452">
        <v>784</v>
      </c>
      <c r="K23" s="452">
        <v>0</v>
      </c>
      <c r="L23" s="452">
        <v>0</v>
      </c>
      <c r="M23" s="452">
        <v>0</v>
      </c>
      <c r="N23" s="452">
        <v>0</v>
      </c>
    </row>
    <row r="24" spans="1:14" ht="15.75">
      <c r="A24" s="286">
        <v>7</v>
      </c>
      <c r="B24" s="288" t="s">
        <v>56</v>
      </c>
      <c r="C24" s="452">
        <v>714</v>
      </c>
      <c r="D24" s="452">
        <v>1240</v>
      </c>
      <c r="E24" s="452">
        <v>3284</v>
      </c>
      <c r="F24" s="452">
        <v>12106</v>
      </c>
      <c r="G24" s="452">
        <v>0</v>
      </c>
      <c r="H24" s="452">
        <v>0</v>
      </c>
      <c r="I24" s="452">
        <v>0</v>
      </c>
      <c r="J24" s="452">
        <v>0</v>
      </c>
      <c r="K24" s="452">
        <v>0</v>
      </c>
      <c r="L24" s="452">
        <v>0</v>
      </c>
      <c r="M24" s="452">
        <v>0</v>
      </c>
      <c r="N24" s="452">
        <v>0</v>
      </c>
    </row>
    <row r="25" spans="1:14" ht="15.75">
      <c r="A25" s="286">
        <v>8</v>
      </c>
      <c r="B25" s="288" t="s">
        <v>57</v>
      </c>
      <c r="C25" s="452">
        <v>723</v>
      </c>
      <c r="D25" s="452">
        <v>1197</v>
      </c>
      <c r="E25" s="452">
        <v>5662</v>
      </c>
      <c r="F25" s="452">
        <v>9703</v>
      </c>
      <c r="G25" s="452">
        <v>20</v>
      </c>
      <c r="H25" s="452">
        <v>28</v>
      </c>
      <c r="I25" s="452">
        <v>399</v>
      </c>
      <c r="J25" s="452">
        <v>288</v>
      </c>
      <c r="K25" s="452">
        <v>14</v>
      </c>
      <c r="L25" s="452">
        <v>165</v>
      </c>
      <c r="M25" s="452">
        <v>37</v>
      </c>
      <c r="N25" s="452">
        <v>2236</v>
      </c>
    </row>
    <row r="26" spans="1:14" ht="15.75">
      <c r="A26" s="286">
        <v>9</v>
      </c>
      <c r="B26" s="288" t="s">
        <v>58</v>
      </c>
      <c r="C26" s="452">
        <v>4998</v>
      </c>
      <c r="D26" s="452">
        <v>6482</v>
      </c>
      <c r="E26" s="452">
        <v>11912</v>
      </c>
      <c r="F26" s="452">
        <v>53435</v>
      </c>
      <c r="G26" s="452">
        <v>8</v>
      </c>
      <c r="H26" s="452">
        <v>23</v>
      </c>
      <c r="I26" s="452">
        <v>306</v>
      </c>
      <c r="J26" s="452">
        <v>372</v>
      </c>
      <c r="K26" s="452">
        <v>5</v>
      </c>
      <c r="L26" s="452">
        <v>72</v>
      </c>
      <c r="M26" s="452">
        <v>35</v>
      </c>
      <c r="N26" s="452">
        <v>3382</v>
      </c>
    </row>
    <row r="27" spans="1:14" ht="15.75">
      <c r="A27" s="286">
        <v>10</v>
      </c>
      <c r="B27" s="288" t="s">
        <v>59</v>
      </c>
      <c r="C27" s="452">
        <v>611</v>
      </c>
      <c r="D27" s="452">
        <v>2621</v>
      </c>
      <c r="E27" s="452">
        <v>2823</v>
      </c>
      <c r="F27" s="452">
        <v>12139</v>
      </c>
      <c r="G27" s="452">
        <v>0</v>
      </c>
      <c r="H27" s="452">
        <v>0</v>
      </c>
      <c r="I27" s="452">
        <v>0</v>
      </c>
      <c r="J27" s="452">
        <v>0</v>
      </c>
      <c r="K27" s="452">
        <v>0</v>
      </c>
      <c r="L27" s="452">
        <v>0</v>
      </c>
      <c r="M27" s="452">
        <v>0</v>
      </c>
      <c r="N27" s="452">
        <v>0</v>
      </c>
    </row>
    <row r="28" spans="1:14" ht="15.75">
      <c r="A28" s="286">
        <v>11</v>
      </c>
      <c r="B28" s="288" t="s">
        <v>60</v>
      </c>
      <c r="C28" s="452">
        <v>1050</v>
      </c>
      <c r="D28" s="452">
        <v>3200</v>
      </c>
      <c r="E28" s="452">
        <v>11340</v>
      </c>
      <c r="F28" s="452">
        <v>35999</v>
      </c>
      <c r="G28" s="452">
        <v>9</v>
      </c>
      <c r="H28" s="452">
        <v>51</v>
      </c>
      <c r="I28" s="452">
        <v>149</v>
      </c>
      <c r="J28" s="452">
        <v>714</v>
      </c>
      <c r="K28" s="452">
        <v>8</v>
      </c>
      <c r="L28" s="452">
        <v>168</v>
      </c>
      <c r="M28" s="452">
        <v>26</v>
      </c>
      <c r="N28" s="452">
        <v>7215</v>
      </c>
    </row>
    <row r="29" spans="1:14" ht="15.75">
      <c r="A29" s="286">
        <v>12</v>
      </c>
      <c r="B29" s="288" t="s">
        <v>61</v>
      </c>
      <c r="C29" s="452">
        <v>114</v>
      </c>
      <c r="D29" s="452">
        <v>820</v>
      </c>
      <c r="E29" s="452">
        <v>488</v>
      </c>
      <c r="F29" s="452">
        <v>3171</v>
      </c>
      <c r="G29" s="452">
        <v>0</v>
      </c>
      <c r="H29" s="452">
        <v>0</v>
      </c>
      <c r="I29" s="452">
        <v>0</v>
      </c>
      <c r="J29" s="452">
        <v>0</v>
      </c>
      <c r="K29" s="452">
        <v>0</v>
      </c>
      <c r="L29" s="452">
        <v>0</v>
      </c>
      <c r="M29" s="452">
        <v>0</v>
      </c>
      <c r="N29" s="452">
        <v>0</v>
      </c>
    </row>
    <row r="30" spans="1:14" ht="15.75">
      <c r="A30" s="286">
        <v>13</v>
      </c>
      <c r="B30" s="287" t="s">
        <v>62</v>
      </c>
      <c r="C30" s="452">
        <v>20</v>
      </c>
      <c r="D30" s="452">
        <v>85</v>
      </c>
      <c r="E30" s="452">
        <v>268</v>
      </c>
      <c r="F30" s="452">
        <v>1350</v>
      </c>
      <c r="G30" s="452">
        <v>0</v>
      </c>
      <c r="H30" s="452">
        <v>0</v>
      </c>
      <c r="I30" s="452">
        <v>0</v>
      </c>
      <c r="J30" s="452">
        <v>0</v>
      </c>
      <c r="K30" s="452">
        <v>0</v>
      </c>
      <c r="L30" s="452">
        <v>0</v>
      </c>
      <c r="M30" s="452">
        <v>0</v>
      </c>
      <c r="N30" s="452">
        <v>0</v>
      </c>
    </row>
    <row r="31" spans="1:14" ht="15.75">
      <c r="A31" s="286">
        <v>14</v>
      </c>
      <c r="B31" s="287" t="s">
        <v>1476</v>
      </c>
      <c r="C31" s="452">
        <v>16</v>
      </c>
      <c r="D31" s="452">
        <v>2</v>
      </c>
      <c r="E31" s="452">
        <v>16</v>
      </c>
      <c r="F31" s="452">
        <v>2</v>
      </c>
      <c r="G31" s="452">
        <v>0</v>
      </c>
      <c r="H31" s="452">
        <v>0</v>
      </c>
      <c r="I31" s="452">
        <v>0</v>
      </c>
      <c r="J31" s="452">
        <v>0</v>
      </c>
      <c r="K31" s="452">
        <v>0</v>
      </c>
      <c r="L31" s="452">
        <v>0</v>
      </c>
      <c r="M31" s="452">
        <v>0</v>
      </c>
      <c r="N31" s="452">
        <v>0</v>
      </c>
    </row>
    <row r="32" spans="1:14" ht="15.75">
      <c r="A32" s="286">
        <v>15</v>
      </c>
      <c r="B32" s="287" t="s">
        <v>1477</v>
      </c>
      <c r="C32" s="452">
        <v>50</v>
      </c>
      <c r="D32" s="452">
        <v>22</v>
      </c>
      <c r="E32" s="452">
        <v>422</v>
      </c>
      <c r="F32" s="452">
        <v>436</v>
      </c>
      <c r="G32" s="452">
        <v>2</v>
      </c>
      <c r="H32" s="452">
        <v>10</v>
      </c>
      <c r="I32" s="452">
        <v>460</v>
      </c>
      <c r="J32" s="452">
        <v>587</v>
      </c>
      <c r="K32" s="452">
        <v>2</v>
      </c>
      <c r="L32" s="452">
        <v>508</v>
      </c>
      <c r="M32" s="452">
        <v>10</v>
      </c>
      <c r="N32" s="452">
        <v>10254</v>
      </c>
    </row>
    <row r="33" spans="1:14" ht="15.75">
      <c r="A33" s="286">
        <v>16</v>
      </c>
      <c r="B33" s="288" t="s">
        <v>65</v>
      </c>
      <c r="C33" s="452">
        <v>0</v>
      </c>
      <c r="D33" s="452">
        <v>1607</v>
      </c>
      <c r="E33" s="452">
        <v>0</v>
      </c>
      <c r="F33" s="452">
        <v>6817</v>
      </c>
      <c r="G33" s="452">
        <v>0</v>
      </c>
      <c r="H33" s="452">
        <v>0</v>
      </c>
      <c r="I33" s="452">
        <v>0</v>
      </c>
      <c r="J33" s="452">
        <v>0</v>
      </c>
      <c r="K33" s="452">
        <v>0</v>
      </c>
      <c r="L33" s="452">
        <v>0</v>
      </c>
      <c r="M33" s="452">
        <v>0</v>
      </c>
      <c r="N33" s="452">
        <v>0</v>
      </c>
    </row>
    <row r="34" spans="1:14" ht="15.75">
      <c r="A34" s="286">
        <v>17</v>
      </c>
      <c r="B34" s="288" t="s">
        <v>66</v>
      </c>
      <c r="C34" s="452">
        <v>19521</v>
      </c>
      <c r="D34" s="452">
        <v>14829</v>
      </c>
      <c r="E34" s="452">
        <v>230869</v>
      </c>
      <c r="F34" s="452">
        <v>154056</v>
      </c>
      <c r="G34" s="452">
        <v>0</v>
      </c>
      <c r="H34" s="452">
        <v>0</v>
      </c>
      <c r="I34" s="452">
        <v>0</v>
      </c>
      <c r="J34" s="452">
        <v>0</v>
      </c>
      <c r="K34" s="452">
        <v>0</v>
      </c>
      <c r="L34" s="452">
        <v>0</v>
      </c>
      <c r="M34" s="452">
        <v>0</v>
      </c>
      <c r="N34" s="452">
        <v>0</v>
      </c>
    </row>
    <row r="35" spans="1:14" ht="15.75">
      <c r="A35" s="286">
        <v>18</v>
      </c>
      <c r="B35" s="288" t="s">
        <v>67</v>
      </c>
      <c r="C35" s="452">
        <v>22</v>
      </c>
      <c r="D35" s="452">
        <v>38</v>
      </c>
      <c r="E35" s="452">
        <v>379</v>
      </c>
      <c r="F35" s="452">
        <v>2864</v>
      </c>
      <c r="G35" s="452">
        <v>0</v>
      </c>
      <c r="H35" s="452">
        <v>0</v>
      </c>
      <c r="I35" s="452">
        <v>0</v>
      </c>
      <c r="J35" s="452">
        <v>0</v>
      </c>
      <c r="K35" s="452">
        <v>0</v>
      </c>
      <c r="L35" s="452">
        <v>0</v>
      </c>
      <c r="M35" s="452">
        <v>0</v>
      </c>
      <c r="N35" s="452">
        <v>0</v>
      </c>
    </row>
    <row r="36" spans="1:14" ht="15" customHeight="1">
      <c r="A36" s="286">
        <v>19</v>
      </c>
      <c r="B36" s="288" t="s">
        <v>1070</v>
      </c>
      <c r="C36" s="452">
        <v>1418</v>
      </c>
      <c r="D36" s="452">
        <v>3771</v>
      </c>
      <c r="E36" s="452">
        <v>2000</v>
      </c>
      <c r="F36" s="452">
        <v>7659</v>
      </c>
      <c r="G36" s="452">
        <v>0</v>
      </c>
      <c r="H36" s="452">
        <v>0</v>
      </c>
      <c r="I36" s="452">
        <v>0</v>
      </c>
      <c r="J36" s="452">
        <v>0</v>
      </c>
      <c r="K36" s="452">
        <v>0</v>
      </c>
      <c r="L36" s="452">
        <v>0</v>
      </c>
      <c r="M36" s="452">
        <v>0</v>
      </c>
      <c r="N36" s="452">
        <v>0</v>
      </c>
    </row>
    <row r="37" spans="1:14" ht="15" customHeight="1">
      <c r="A37" s="286">
        <v>20</v>
      </c>
      <c r="B37" s="288" t="s">
        <v>69</v>
      </c>
      <c r="C37" s="452">
        <v>203</v>
      </c>
      <c r="D37" s="452">
        <v>214</v>
      </c>
      <c r="E37" s="452">
        <v>199</v>
      </c>
      <c r="F37" s="452">
        <v>205</v>
      </c>
      <c r="G37" s="452">
        <v>0</v>
      </c>
      <c r="H37" s="452">
        <v>0</v>
      </c>
      <c r="I37" s="452">
        <v>0</v>
      </c>
      <c r="J37" s="452">
        <v>0</v>
      </c>
      <c r="K37" s="452">
        <v>0</v>
      </c>
      <c r="L37" s="452">
        <v>0</v>
      </c>
      <c r="M37" s="452">
        <v>0</v>
      </c>
      <c r="N37" s="452">
        <v>0</v>
      </c>
    </row>
    <row r="38" spans="1:14" ht="15.75">
      <c r="A38" s="286"/>
      <c r="B38" s="290" t="s">
        <v>1479</v>
      </c>
      <c r="C38" s="456">
        <v>36006</v>
      </c>
      <c r="D38" s="456">
        <v>56182</v>
      </c>
      <c r="E38" s="456">
        <v>325282</v>
      </c>
      <c r="F38" s="456">
        <v>504456</v>
      </c>
      <c r="G38" s="456">
        <v>45</v>
      </c>
      <c r="H38" s="456">
        <v>142</v>
      </c>
      <c r="I38" s="456">
        <v>1660</v>
      </c>
      <c r="J38" s="456">
        <v>2968</v>
      </c>
      <c r="K38" s="456">
        <v>235</v>
      </c>
      <c r="L38" s="456">
        <v>41679</v>
      </c>
      <c r="M38" s="456">
        <v>696</v>
      </c>
      <c r="N38" s="456">
        <v>107586</v>
      </c>
    </row>
    <row r="39" spans="1:14" ht="15.75">
      <c r="A39" s="275"/>
      <c r="B39" s="266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</row>
    <row r="40" spans="1:14" ht="15.75">
      <c r="A40" s="861" t="s">
        <v>1614</v>
      </c>
      <c r="B40" s="861"/>
      <c r="C40" s="861"/>
      <c r="D40" s="861"/>
      <c r="E40" s="861"/>
      <c r="F40" s="861"/>
      <c r="G40" s="861"/>
      <c r="H40" s="861"/>
      <c r="I40" s="861"/>
      <c r="J40" s="861"/>
      <c r="K40" s="861"/>
      <c r="L40" s="861"/>
      <c r="M40" s="861"/>
      <c r="N40" s="861"/>
    </row>
    <row r="41" spans="1:14" ht="15.75">
      <c r="A41" s="861" t="s">
        <v>1615</v>
      </c>
      <c r="B41" s="861"/>
      <c r="C41" s="861"/>
      <c r="D41" s="861"/>
      <c r="E41" s="861"/>
      <c r="F41" s="861"/>
      <c r="G41" s="861"/>
      <c r="H41" s="861"/>
      <c r="I41" s="861"/>
      <c r="J41" s="861"/>
      <c r="K41" s="861"/>
      <c r="L41" s="861"/>
      <c r="M41" s="861"/>
      <c r="N41" s="861"/>
    </row>
    <row r="42" spans="1:14">
      <c r="A42" s="862" t="s">
        <v>1621</v>
      </c>
      <c r="B42" s="862"/>
      <c r="C42" s="862"/>
      <c r="D42" s="862"/>
      <c r="E42" s="862"/>
      <c r="F42" s="862"/>
      <c r="G42" s="862"/>
      <c r="H42" s="862"/>
      <c r="I42" s="862"/>
      <c r="J42" s="862"/>
      <c r="K42" s="862"/>
      <c r="L42" s="862"/>
      <c r="M42" s="862"/>
      <c r="N42" s="862"/>
    </row>
    <row r="43" spans="1:14" ht="15.75">
      <c r="A43" s="863" t="s">
        <v>1579</v>
      </c>
      <c r="B43" s="866" t="s">
        <v>1517</v>
      </c>
      <c r="C43" s="867" t="s">
        <v>1617</v>
      </c>
      <c r="D43" s="867"/>
      <c r="E43" s="867"/>
      <c r="F43" s="867"/>
      <c r="G43" s="867" t="s">
        <v>1618</v>
      </c>
      <c r="H43" s="867"/>
      <c r="I43" s="867"/>
      <c r="J43" s="867"/>
      <c r="K43" s="867" t="s">
        <v>1619</v>
      </c>
      <c r="L43" s="867"/>
      <c r="M43" s="867"/>
      <c r="N43" s="867"/>
    </row>
    <row r="44" spans="1:14" ht="42" customHeight="1">
      <c r="A44" s="864"/>
      <c r="B44" s="866"/>
      <c r="C44" s="860" t="s">
        <v>1607</v>
      </c>
      <c r="D44" s="860"/>
      <c r="E44" s="860" t="s">
        <v>1620</v>
      </c>
      <c r="F44" s="860"/>
      <c r="G44" s="860" t="s">
        <v>1607</v>
      </c>
      <c r="H44" s="860"/>
      <c r="I44" s="860" t="s">
        <v>1620</v>
      </c>
      <c r="J44" s="860"/>
      <c r="K44" s="860" t="s">
        <v>1607</v>
      </c>
      <c r="L44" s="860"/>
      <c r="M44" s="860" t="s">
        <v>1620</v>
      </c>
      <c r="N44" s="860"/>
    </row>
    <row r="45" spans="1:14" ht="15.75" customHeight="1">
      <c r="A45" s="865"/>
      <c r="B45" s="866"/>
      <c r="C45" s="449" t="s">
        <v>1522</v>
      </c>
      <c r="D45" s="450" t="s">
        <v>1509</v>
      </c>
      <c r="E45" s="449" t="s">
        <v>1522</v>
      </c>
      <c r="F45" s="450" t="s">
        <v>1509</v>
      </c>
      <c r="G45" s="449" t="s">
        <v>1522</v>
      </c>
      <c r="H45" s="450" t="s">
        <v>1509</v>
      </c>
      <c r="I45" s="449" t="s">
        <v>1522</v>
      </c>
      <c r="J45" s="450" t="s">
        <v>1509</v>
      </c>
      <c r="K45" s="449" t="s">
        <v>1522</v>
      </c>
      <c r="L45" s="450" t="s">
        <v>1509</v>
      </c>
      <c r="M45" s="449" t="s">
        <v>1522</v>
      </c>
      <c r="N45" s="450" t="s">
        <v>1509</v>
      </c>
    </row>
    <row r="46" spans="1:14" ht="15.75">
      <c r="A46" s="298" t="s">
        <v>1480</v>
      </c>
      <c r="B46" s="290" t="s">
        <v>1481</v>
      </c>
      <c r="C46" s="459"/>
      <c r="D46" s="452"/>
      <c r="E46" s="459"/>
      <c r="F46" s="452"/>
      <c r="G46" s="453"/>
      <c r="H46" s="454"/>
      <c r="I46" s="453"/>
      <c r="J46" s="454"/>
      <c r="K46" s="453"/>
      <c r="L46" s="454"/>
      <c r="M46" s="453"/>
      <c r="N46" s="454"/>
    </row>
    <row r="47" spans="1:14" ht="15" customHeight="1">
      <c r="A47" s="289">
        <v>1</v>
      </c>
      <c r="B47" s="288" t="s">
        <v>70</v>
      </c>
      <c r="C47" s="452">
        <v>32292</v>
      </c>
      <c r="D47" s="452">
        <v>35056</v>
      </c>
      <c r="E47" s="452">
        <v>68361</v>
      </c>
      <c r="F47" s="452">
        <v>92092</v>
      </c>
      <c r="G47" s="452">
        <v>1</v>
      </c>
      <c r="H47" s="452">
        <v>11</v>
      </c>
      <c r="I47" s="452">
        <v>4</v>
      </c>
      <c r="J47" s="452">
        <v>32</v>
      </c>
      <c r="K47" s="452">
        <v>0</v>
      </c>
      <c r="L47" s="452">
        <v>0</v>
      </c>
      <c r="M47" s="452">
        <v>0</v>
      </c>
      <c r="N47" s="452">
        <v>0</v>
      </c>
    </row>
    <row r="48" spans="1:14" ht="15" customHeight="1">
      <c r="A48" s="289">
        <v>2</v>
      </c>
      <c r="B48" s="288" t="s">
        <v>1072</v>
      </c>
      <c r="C48" s="452">
        <v>1193</v>
      </c>
      <c r="D48" s="452">
        <v>3239</v>
      </c>
      <c r="E48" s="452">
        <v>3234</v>
      </c>
      <c r="F48" s="452">
        <v>4665</v>
      </c>
      <c r="G48" s="452">
        <v>0</v>
      </c>
      <c r="H48" s="452">
        <v>0</v>
      </c>
      <c r="I48" s="452">
        <v>0</v>
      </c>
      <c r="J48" s="452">
        <v>0</v>
      </c>
      <c r="K48" s="452">
        <v>0</v>
      </c>
      <c r="L48" s="452">
        <v>0</v>
      </c>
      <c r="M48" s="452">
        <v>0</v>
      </c>
      <c r="N48" s="452">
        <v>0</v>
      </c>
    </row>
    <row r="49" spans="1:14" ht="15" customHeight="1">
      <c r="A49" s="289">
        <v>3</v>
      </c>
      <c r="B49" s="288" t="s">
        <v>72</v>
      </c>
      <c r="C49" s="452">
        <v>1224</v>
      </c>
      <c r="D49" s="452">
        <v>1986</v>
      </c>
      <c r="E49" s="452">
        <v>2224</v>
      </c>
      <c r="F49" s="452">
        <v>2443</v>
      </c>
      <c r="G49" s="452">
        <v>0</v>
      </c>
      <c r="H49" s="452">
        <v>0</v>
      </c>
      <c r="I49" s="452">
        <v>0</v>
      </c>
      <c r="J49" s="452">
        <v>0</v>
      </c>
      <c r="K49" s="452">
        <v>0</v>
      </c>
      <c r="L49" s="452">
        <v>0</v>
      </c>
      <c r="M49" s="452">
        <v>0</v>
      </c>
      <c r="N49" s="452">
        <v>0</v>
      </c>
    </row>
    <row r="50" spans="1:14" ht="15" customHeight="1">
      <c r="A50" s="289">
        <v>4</v>
      </c>
      <c r="B50" s="288" t="s">
        <v>73</v>
      </c>
      <c r="C50" s="452">
        <v>120</v>
      </c>
      <c r="D50" s="452">
        <v>40</v>
      </c>
      <c r="E50" s="452">
        <v>389</v>
      </c>
      <c r="F50" s="452">
        <v>177</v>
      </c>
      <c r="G50" s="452">
        <v>0</v>
      </c>
      <c r="H50" s="452">
        <v>0</v>
      </c>
      <c r="I50" s="452">
        <v>0</v>
      </c>
      <c r="J50" s="452">
        <v>0</v>
      </c>
      <c r="K50" s="452">
        <v>0</v>
      </c>
      <c r="L50" s="452">
        <v>0</v>
      </c>
      <c r="M50" s="452">
        <v>0</v>
      </c>
      <c r="N50" s="452">
        <v>0</v>
      </c>
    </row>
    <row r="51" spans="1:14" ht="15" customHeight="1">
      <c r="A51" s="289">
        <v>5</v>
      </c>
      <c r="B51" s="288" t="s">
        <v>74</v>
      </c>
      <c r="C51" s="452">
        <v>0</v>
      </c>
      <c r="D51" s="452">
        <v>0</v>
      </c>
      <c r="E51" s="452">
        <v>0</v>
      </c>
      <c r="F51" s="452">
        <v>0</v>
      </c>
      <c r="G51" s="452">
        <v>0</v>
      </c>
      <c r="H51" s="452">
        <v>0</v>
      </c>
      <c r="I51" s="452">
        <v>0</v>
      </c>
      <c r="J51" s="452">
        <v>0</v>
      </c>
      <c r="K51" s="452">
        <v>0</v>
      </c>
      <c r="L51" s="452">
        <v>0</v>
      </c>
      <c r="M51" s="452">
        <v>0</v>
      </c>
      <c r="N51" s="452">
        <v>0</v>
      </c>
    </row>
    <row r="52" spans="1:14" ht="15" customHeight="1">
      <c r="A52" s="289">
        <v>6</v>
      </c>
      <c r="B52" s="288" t="s">
        <v>75</v>
      </c>
      <c r="C52" s="452">
        <v>2113</v>
      </c>
      <c r="D52" s="452">
        <v>4256</v>
      </c>
      <c r="E52" s="452">
        <v>6803</v>
      </c>
      <c r="F52" s="452">
        <v>27663</v>
      </c>
      <c r="G52" s="452">
        <v>0</v>
      </c>
      <c r="H52" s="452">
        <v>0</v>
      </c>
      <c r="I52" s="452">
        <v>0</v>
      </c>
      <c r="J52" s="452">
        <v>0</v>
      </c>
      <c r="K52" s="452">
        <v>0</v>
      </c>
      <c r="L52" s="452">
        <v>0</v>
      </c>
      <c r="M52" s="452">
        <v>0</v>
      </c>
      <c r="N52" s="452">
        <v>0</v>
      </c>
    </row>
    <row r="53" spans="1:14" ht="15" customHeight="1">
      <c r="A53" s="289">
        <v>7</v>
      </c>
      <c r="B53" s="287" t="s">
        <v>76</v>
      </c>
      <c r="C53" s="452">
        <v>216</v>
      </c>
      <c r="D53" s="452">
        <v>0</v>
      </c>
      <c r="E53" s="452">
        <v>710</v>
      </c>
      <c r="F53" s="452">
        <v>10025</v>
      </c>
      <c r="G53" s="452">
        <v>0</v>
      </c>
      <c r="H53" s="452">
        <v>0</v>
      </c>
      <c r="I53" s="452">
        <v>0</v>
      </c>
      <c r="J53" s="452">
        <v>0</v>
      </c>
      <c r="K53" s="452">
        <v>0</v>
      </c>
      <c r="L53" s="452">
        <v>0</v>
      </c>
      <c r="M53" s="452">
        <v>0</v>
      </c>
      <c r="N53" s="452">
        <v>0</v>
      </c>
    </row>
    <row r="54" spans="1:14" ht="15" customHeight="1">
      <c r="A54" s="289">
        <v>8</v>
      </c>
      <c r="B54" s="288" t="s">
        <v>77</v>
      </c>
      <c r="C54" s="452">
        <v>732</v>
      </c>
      <c r="D54" s="452">
        <v>1285</v>
      </c>
      <c r="E54" s="452">
        <v>3542</v>
      </c>
      <c r="F54" s="452">
        <v>7512</v>
      </c>
      <c r="G54" s="452">
        <v>0</v>
      </c>
      <c r="H54" s="452">
        <v>0</v>
      </c>
      <c r="I54" s="452">
        <v>0</v>
      </c>
      <c r="J54" s="452">
        <v>0</v>
      </c>
      <c r="K54" s="452">
        <v>0</v>
      </c>
      <c r="L54" s="452">
        <v>0</v>
      </c>
      <c r="M54" s="452">
        <v>0</v>
      </c>
      <c r="N54" s="452">
        <v>0</v>
      </c>
    </row>
    <row r="55" spans="1:14" ht="15" customHeight="1">
      <c r="A55" s="289">
        <v>9</v>
      </c>
      <c r="B55" s="287" t="s">
        <v>78</v>
      </c>
      <c r="C55" s="452">
        <v>1423</v>
      </c>
      <c r="D55" s="452">
        <v>3483</v>
      </c>
      <c r="E55" s="452">
        <v>2058</v>
      </c>
      <c r="F55" s="452">
        <v>5190</v>
      </c>
      <c r="G55" s="452">
        <v>0</v>
      </c>
      <c r="H55" s="452">
        <v>0</v>
      </c>
      <c r="I55" s="452">
        <v>0</v>
      </c>
      <c r="J55" s="452">
        <v>0</v>
      </c>
      <c r="K55" s="452">
        <v>0</v>
      </c>
      <c r="L55" s="452">
        <v>0</v>
      </c>
      <c r="M55" s="452">
        <v>0</v>
      </c>
      <c r="N55" s="452">
        <v>0</v>
      </c>
    </row>
    <row r="56" spans="1:14" ht="15" customHeight="1">
      <c r="A56" s="289">
        <v>10</v>
      </c>
      <c r="B56" s="287" t="s">
        <v>79</v>
      </c>
      <c r="C56" s="452">
        <v>69779</v>
      </c>
      <c r="D56" s="452">
        <v>15840</v>
      </c>
      <c r="E56" s="452">
        <v>115574</v>
      </c>
      <c r="F56" s="452">
        <v>39511</v>
      </c>
      <c r="G56" s="452">
        <v>0</v>
      </c>
      <c r="H56" s="452">
        <v>0</v>
      </c>
      <c r="I56" s="452">
        <v>0</v>
      </c>
      <c r="J56" s="452">
        <v>0</v>
      </c>
      <c r="K56" s="452">
        <v>0</v>
      </c>
      <c r="L56" s="452">
        <v>0</v>
      </c>
      <c r="M56" s="452">
        <v>0</v>
      </c>
      <c r="N56" s="452">
        <v>0</v>
      </c>
    </row>
    <row r="57" spans="1:14" ht="15.75">
      <c r="A57" s="289">
        <v>11</v>
      </c>
      <c r="B57" s="288" t="s">
        <v>80</v>
      </c>
      <c r="C57" s="452">
        <v>119</v>
      </c>
      <c r="D57" s="452">
        <v>435</v>
      </c>
      <c r="E57" s="452">
        <v>451</v>
      </c>
      <c r="F57" s="452">
        <v>1375</v>
      </c>
      <c r="G57" s="452">
        <v>0</v>
      </c>
      <c r="H57" s="452">
        <v>0</v>
      </c>
      <c r="I57" s="452">
        <v>0</v>
      </c>
      <c r="J57" s="452">
        <v>0</v>
      </c>
      <c r="K57" s="452">
        <v>52</v>
      </c>
      <c r="L57" s="452">
        <v>758</v>
      </c>
      <c r="M57" s="452">
        <v>101</v>
      </c>
      <c r="N57" s="452">
        <v>5474</v>
      </c>
    </row>
    <row r="58" spans="1:14" ht="15.75">
      <c r="A58" s="289">
        <v>12</v>
      </c>
      <c r="B58" s="287" t="s">
        <v>81</v>
      </c>
      <c r="C58" s="452">
        <v>65</v>
      </c>
      <c r="D58" s="452">
        <v>505</v>
      </c>
      <c r="E58" s="452">
        <v>92</v>
      </c>
      <c r="F58" s="452">
        <v>447</v>
      </c>
      <c r="G58" s="452">
        <v>0</v>
      </c>
      <c r="H58" s="452">
        <v>0</v>
      </c>
      <c r="I58" s="452">
        <v>0</v>
      </c>
      <c r="J58" s="452">
        <v>0</v>
      </c>
      <c r="K58" s="452">
        <v>0</v>
      </c>
      <c r="L58" s="452">
        <v>0</v>
      </c>
      <c r="M58" s="452">
        <v>0</v>
      </c>
      <c r="N58" s="452">
        <v>0</v>
      </c>
    </row>
    <row r="59" spans="1:14" ht="15.75">
      <c r="A59" s="289">
        <v>13</v>
      </c>
      <c r="B59" s="288" t="s">
        <v>1484</v>
      </c>
      <c r="C59" s="452">
        <v>110644</v>
      </c>
      <c r="D59" s="452">
        <v>87432</v>
      </c>
      <c r="E59" s="452">
        <v>145242</v>
      </c>
      <c r="F59" s="452">
        <v>145050</v>
      </c>
      <c r="G59" s="452">
        <v>0</v>
      </c>
      <c r="H59" s="452">
        <v>0</v>
      </c>
      <c r="I59" s="452">
        <v>0</v>
      </c>
      <c r="J59" s="452">
        <v>0</v>
      </c>
      <c r="K59" s="452">
        <v>59</v>
      </c>
      <c r="L59" s="452">
        <v>16501</v>
      </c>
      <c r="M59" s="452">
        <v>128</v>
      </c>
      <c r="N59" s="452">
        <v>3842</v>
      </c>
    </row>
    <row r="60" spans="1:14" ht="15.75">
      <c r="A60" s="289">
        <v>14</v>
      </c>
      <c r="B60" s="288" t="s">
        <v>1485</v>
      </c>
      <c r="C60" s="452">
        <v>55266</v>
      </c>
      <c r="D60" s="452">
        <v>263419</v>
      </c>
      <c r="E60" s="452">
        <v>97283</v>
      </c>
      <c r="F60" s="452">
        <v>903266</v>
      </c>
      <c r="G60" s="452">
        <v>0</v>
      </c>
      <c r="H60" s="452">
        <v>0</v>
      </c>
      <c r="I60" s="452">
        <v>0</v>
      </c>
      <c r="J60" s="452">
        <v>0</v>
      </c>
      <c r="K60" s="452">
        <v>0</v>
      </c>
      <c r="L60" s="452">
        <v>0</v>
      </c>
      <c r="M60" s="452">
        <v>0</v>
      </c>
      <c r="N60" s="452">
        <v>0</v>
      </c>
    </row>
    <row r="61" spans="1:14" ht="15" customHeight="1">
      <c r="A61" s="289">
        <v>15</v>
      </c>
      <c r="B61" s="288" t="s">
        <v>1486</v>
      </c>
      <c r="C61" s="452">
        <v>3933</v>
      </c>
      <c r="D61" s="452">
        <v>13454</v>
      </c>
      <c r="E61" s="452">
        <v>22814</v>
      </c>
      <c r="F61" s="452">
        <v>33161</v>
      </c>
      <c r="G61" s="452">
        <v>0</v>
      </c>
      <c r="H61" s="452">
        <v>0</v>
      </c>
      <c r="I61" s="452">
        <v>0</v>
      </c>
      <c r="J61" s="452">
        <v>0</v>
      </c>
      <c r="K61" s="452">
        <v>0</v>
      </c>
      <c r="L61" s="452">
        <v>0</v>
      </c>
      <c r="M61" s="452">
        <v>0</v>
      </c>
      <c r="N61" s="452">
        <v>0</v>
      </c>
    </row>
    <row r="62" spans="1:14" ht="15" customHeight="1">
      <c r="A62" s="289">
        <v>16</v>
      </c>
      <c r="B62" s="288" t="s">
        <v>1083</v>
      </c>
      <c r="C62" s="452">
        <v>0</v>
      </c>
      <c r="D62" s="452">
        <v>0</v>
      </c>
      <c r="E62" s="452">
        <v>284</v>
      </c>
      <c r="F62" s="452">
        <v>213</v>
      </c>
      <c r="G62" s="452">
        <v>0</v>
      </c>
      <c r="H62" s="452">
        <v>0</v>
      </c>
      <c r="I62" s="452">
        <v>0</v>
      </c>
      <c r="J62" s="452">
        <v>0</v>
      </c>
      <c r="K62" s="452">
        <v>0</v>
      </c>
      <c r="L62" s="452">
        <v>0</v>
      </c>
      <c r="M62" s="452">
        <v>0</v>
      </c>
      <c r="N62" s="452">
        <v>0</v>
      </c>
    </row>
    <row r="63" spans="1:14" ht="15" customHeight="1">
      <c r="A63" s="289">
        <v>17</v>
      </c>
      <c r="B63" s="288" t="s">
        <v>1487</v>
      </c>
      <c r="C63" s="452">
        <v>0</v>
      </c>
      <c r="D63" s="452">
        <v>0</v>
      </c>
      <c r="E63" s="452">
        <v>0</v>
      </c>
      <c r="F63" s="452">
        <v>0</v>
      </c>
      <c r="G63" s="452">
        <v>0</v>
      </c>
      <c r="H63" s="452">
        <v>0</v>
      </c>
      <c r="I63" s="452">
        <v>0</v>
      </c>
      <c r="J63" s="452">
        <v>0</v>
      </c>
      <c r="K63" s="452">
        <v>0</v>
      </c>
      <c r="L63" s="452">
        <v>0</v>
      </c>
      <c r="M63" s="452">
        <v>0</v>
      </c>
      <c r="N63" s="452">
        <v>0</v>
      </c>
    </row>
    <row r="64" spans="1:14" ht="15" customHeight="1">
      <c r="A64" s="286"/>
      <c r="B64" s="290" t="s">
        <v>1488</v>
      </c>
      <c r="C64" s="456">
        <v>279119</v>
      </c>
      <c r="D64" s="456">
        <v>430430</v>
      </c>
      <c r="E64" s="456">
        <v>469061</v>
      </c>
      <c r="F64" s="456">
        <v>1272790</v>
      </c>
      <c r="G64" s="456">
        <v>1</v>
      </c>
      <c r="H64" s="456">
        <v>11</v>
      </c>
      <c r="I64" s="456">
        <v>4</v>
      </c>
      <c r="J64" s="456">
        <v>32</v>
      </c>
      <c r="K64" s="456">
        <v>111</v>
      </c>
      <c r="L64" s="456">
        <v>17259</v>
      </c>
      <c r="M64" s="456">
        <v>229</v>
      </c>
      <c r="N64" s="456">
        <v>9316</v>
      </c>
    </row>
    <row r="65" spans="1:14" ht="15.75">
      <c r="A65" s="298" t="s">
        <v>1542</v>
      </c>
      <c r="B65" s="290" t="s">
        <v>1489</v>
      </c>
      <c r="C65" s="452"/>
      <c r="D65" s="452"/>
      <c r="E65" s="452"/>
      <c r="F65" s="452"/>
      <c r="G65" s="452"/>
      <c r="H65" s="452"/>
      <c r="I65" s="452"/>
      <c r="J65" s="452"/>
      <c r="K65" s="452"/>
      <c r="L65" s="452"/>
      <c r="M65" s="452"/>
      <c r="N65" s="452"/>
    </row>
    <row r="66" spans="1:14" ht="15.75">
      <c r="A66" s="286">
        <v>1</v>
      </c>
      <c r="B66" s="287" t="s">
        <v>223</v>
      </c>
      <c r="C66" s="452">
        <v>12410</v>
      </c>
      <c r="D66" s="452">
        <v>12330</v>
      </c>
      <c r="E66" s="452">
        <v>120570</v>
      </c>
      <c r="F66" s="452">
        <v>126053</v>
      </c>
      <c r="G66" s="452">
        <v>23</v>
      </c>
      <c r="H66" s="452">
        <v>74</v>
      </c>
      <c r="I66" s="452">
        <v>21</v>
      </c>
      <c r="J66" s="452">
        <v>113</v>
      </c>
      <c r="K66" s="452">
        <v>0</v>
      </c>
      <c r="L66" s="452">
        <v>0</v>
      </c>
      <c r="M66" s="452">
        <v>0</v>
      </c>
      <c r="N66" s="452">
        <v>0</v>
      </c>
    </row>
    <row r="67" spans="1:14" ht="15" customHeight="1">
      <c r="A67" s="289">
        <v>2</v>
      </c>
      <c r="B67" s="288" t="s">
        <v>1491</v>
      </c>
      <c r="C67" s="452">
        <v>19634</v>
      </c>
      <c r="D67" s="452">
        <v>26172</v>
      </c>
      <c r="E67" s="452">
        <v>152785</v>
      </c>
      <c r="F67" s="452">
        <v>149728</v>
      </c>
      <c r="G67" s="452">
        <v>129</v>
      </c>
      <c r="H67" s="452">
        <v>312</v>
      </c>
      <c r="I67" s="452">
        <v>817</v>
      </c>
      <c r="J67" s="452">
        <v>1328</v>
      </c>
      <c r="K67" s="452">
        <v>0</v>
      </c>
      <c r="L67" s="452">
        <v>0</v>
      </c>
      <c r="M67" s="452">
        <v>0</v>
      </c>
      <c r="N67" s="452">
        <v>0</v>
      </c>
    </row>
    <row r="68" spans="1:14" ht="15" customHeight="1">
      <c r="A68" s="289">
        <v>3</v>
      </c>
      <c r="B68" s="288" t="s">
        <v>1545</v>
      </c>
      <c r="C68" s="452">
        <v>104748</v>
      </c>
      <c r="D68" s="452">
        <v>73933</v>
      </c>
      <c r="E68" s="452">
        <v>240025</v>
      </c>
      <c r="F68" s="452">
        <v>184098</v>
      </c>
      <c r="G68" s="452">
        <v>0</v>
      </c>
      <c r="H68" s="452">
        <v>0</v>
      </c>
      <c r="I68" s="452">
        <v>0</v>
      </c>
      <c r="J68" s="452">
        <v>0</v>
      </c>
      <c r="K68" s="452">
        <v>0</v>
      </c>
      <c r="L68" s="452">
        <v>0</v>
      </c>
      <c r="M68" s="452">
        <v>0</v>
      </c>
      <c r="N68" s="452">
        <v>0</v>
      </c>
    </row>
    <row r="69" spans="1:14" ht="15" customHeight="1">
      <c r="A69" s="286"/>
      <c r="B69" s="290" t="s">
        <v>1492</v>
      </c>
      <c r="C69" s="456">
        <v>136792</v>
      </c>
      <c r="D69" s="456">
        <v>112435</v>
      </c>
      <c r="E69" s="456">
        <v>513380</v>
      </c>
      <c r="F69" s="456">
        <v>459879</v>
      </c>
      <c r="G69" s="456">
        <v>152</v>
      </c>
      <c r="H69" s="456">
        <v>386</v>
      </c>
      <c r="I69" s="456">
        <v>838</v>
      </c>
      <c r="J69" s="456">
        <v>1441</v>
      </c>
      <c r="K69" s="456">
        <v>0</v>
      </c>
      <c r="L69" s="456">
        <v>0</v>
      </c>
      <c r="M69" s="456">
        <v>0</v>
      </c>
      <c r="N69" s="456">
        <v>0</v>
      </c>
    </row>
    <row r="70" spans="1:14" ht="15" customHeight="1">
      <c r="A70" s="290" t="s">
        <v>1546</v>
      </c>
      <c r="B70" s="296"/>
      <c r="C70" s="456">
        <v>734609</v>
      </c>
      <c r="D70" s="456">
        <v>1500388</v>
      </c>
      <c r="E70" s="456">
        <v>2332380</v>
      </c>
      <c r="F70" s="456">
        <v>4150370</v>
      </c>
      <c r="G70" s="456">
        <v>395</v>
      </c>
      <c r="H70" s="456">
        <v>828</v>
      </c>
      <c r="I70" s="456">
        <v>9680</v>
      </c>
      <c r="J70" s="456">
        <v>67219</v>
      </c>
      <c r="K70" s="456">
        <v>578</v>
      </c>
      <c r="L70" s="456">
        <v>177571</v>
      </c>
      <c r="M70" s="456">
        <v>1613</v>
      </c>
      <c r="N70" s="456">
        <v>353455</v>
      </c>
    </row>
    <row r="71" spans="1:14" ht="15" customHeight="1">
      <c r="A71" s="290" t="s">
        <v>1493</v>
      </c>
      <c r="B71" s="287"/>
      <c r="C71" s="456">
        <v>871401</v>
      </c>
      <c r="D71" s="456">
        <v>1612823</v>
      </c>
      <c r="E71" s="456">
        <v>2845760</v>
      </c>
      <c r="F71" s="456">
        <v>4610249</v>
      </c>
      <c r="G71" s="456">
        <v>547</v>
      </c>
      <c r="H71" s="456">
        <v>1214</v>
      </c>
      <c r="I71" s="456">
        <v>10518</v>
      </c>
      <c r="J71" s="456">
        <v>68660</v>
      </c>
      <c r="K71" s="456">
        <v>578</v>
      </c>
      <c r="L71" s="456">
        <v>177571</v>
      </c>
      <c r="M71" s="456">
        <v>1613</v>
      </c>
      <c r="N71" s="456">
        <v>353455</v>
      </c>
    </row>
    <row r="72" spans="1:14" ht="15" customHeight="1">
      <c r="A72" s="298" t="s">
        <v>1495</v>
      </c>
      <c r="B72" s="290" t="s">
        <v>1496</v>
      </c>
      <c r="C72" s="452"/>
      <c r="D72" s="452"/>
      <c r="E72" s="452"/>
      <c r="F72" s="452"/>
      <c r="G72" s="452"/>
      <c r="H72" s="452"/>
      <c r="I72" s="452"/>
      <c r="J72" s="452"/>
      <c r="K72" s="452"/>
      <c r="L72" s="452"/>
      <c r="M72" s="452"/>
      <c r="N72" s="452"/>
    </row>
    <row r="73" spans="1:14" ht="15" customHeight="1">
      <c r="A73" s="289">
        <v>1</v>
      </c>
      <c r="B73" s="288" t="s">
        <v>1497</v>
      </c>
      <c r="C73" s="452">
        <v>850</v>
      </c>
      <c r="D73" s="452">
        <v>1964</v>
      </c>
      <c r="E73" s="452">
        <v>31385</v>
      </c>
      <c r="F73" s="452">
        <v>17013</v>
      </c>
      <c r="G73" s="452">
        <v>0</v>
      </c>
      <c r="H73" s="452">
        <v>0</v>
      </c>
      <c r="I73" s="452">
        <v>0</v>
      </c>
      <c r="J73" s="452">
        <v>0</v>
      </c>
      <c r="K73" s="452">
        <v>0</v>
      </c>
      <c r="L73" s="452">
        <v>0</v>
      </c>
      <c r="M73" s="452">
        <v>0</v>
      </c>
      <c r="N73" s="452">
        <v>0</v>
      </c>
    </row>
    <row r="74" spans="1:14" ht="15" customHeight="1">
      <c r="A74" s="300">
        <v>2</v>
      </c>
      <c r="B74" s="301" t="s">
        <v>1548</v>
      </c>
      <c r="C74" s="452">
        <v>166285</v>
      </c>
      <c r="D74" s="452">
        <v>92879</v>
      </c>
      <c r="E74" s="452">
        <v>267779</v>
      </c>
      <c r="F74" s="452">
        <v>168533</v>
      </c>
      <c r="G74" s="452">
        <v>0</v>
      </c>
      <c r="H74" s="452">
        <v>0</v>
      </c>
      <c r="I74" s="452">
        <v>0</v>
      </c>
      <c r="J74" s="452">
        <v>0</v>
      </c>
      <c r="K74" s="452">
        <v>0</v>
      </c>
      <c r="L74" s="452">
        <v>0</v>
      </c>
      <c r="M74" s="452">
        <v>0</v>
      </c>
      <c r="N74" s="452">
        <v>0</v>
      </c>
    </row>
    <row r="75" spans="1:14" ht="15" customHeight="1">
      <c r="A75" s="289">
        <v>3</v>
      </c>
      <c r="B75" s="301" t="s">
        <v>1565</v>
      </c>
      <c r="C75" s="452"/>
      <c r="D75" s="452"/>
      <c r="E75" s="452"/>
      <c r="F75" s="452"/>
      <c r="G75" s="452"/>
      <c r="H75" s="452"/>
      <c r="I75" s="452"/>
      <c r="J75" s="452"/>
      <c r="K75" s="452"/>
      <c r="L75" s="452"/>
      <c r="M75" s="452"/>
      <c r="N75" s="452"/>
    </row>
    <row r="76" spans="1:14" ht="15.75">
      <c r="A76" s="298"/>
      <c r="B76" s="290" t="s">
        <v>1500</v>
      </c>
      <c r="C76" s="456">
        <v>167135</v>
      </c>
      <c r="D76" s="456">
        <v>94843</v>
      </c>
      <c r="E76" s="456">
        <v>299164</v>
      </c>
      <c r="F76" s="456">
        <v>185546</v>
      </c>
      <c r="G76" s="456">
        <v>0</v>
      </c>
      <c r="H76" s="456">
        <v>0</v>
      </c>
      <c r="I76" s="456">
        <v>0</v>
      </c>
      <c r="J76" s="456">
        <v>0</v>
      </c>
      <c r="K76" s="456">
        <v>0</v>
      </c>
      <c r="L76" s="456">
        <v>0</v>
      </c>
      <c r="M76" s="456">
        <v>0</v>
      </c>
      <c r="N76" s="456">
        <v>0</v>
      </c>
    </row>
    <row r="77" spans="1:14" ht="15.75">
      <c r="A77" s="302" t="s">
        <v>1550</v>
      </c>
      <c r="B77" s="303" t="s">
        <v>1501</v>
      </c>
      <c r="C77" s="452">
        <v>124</v>
      </c>
      <c r="D77" s="452">
        <v>11534</v>
      </c>
      <c r="E77" s="452">
        <v>2648</v>
      </c>
      <c r="F77" s="452">
        <v>56666</v>
      </c>
      <c r="G77" s="452">
        <v>0</v>
      </c>
      <c r="H77" s="452">
        <v>0</v>
      </c>
      <c r="I77" s="452">
        <v>0</v>
      </c>
      <c r="J77" s="452">
        <v>0</v>
      </c>
      <c r="K77" s="452">
        <v>0</v>
      </c>
      <c r="L77" s="452">
        <v>0</v>
      </c>
      <c r="M77" s="452">
        <v>0</v>
      </c>
      <c r="N77" s="452">
        <v>0</v>
      </c>
    </row>
    <row r="78" spans="1:14" ht="15.75">
      <c r="A78" s="302"/>
      <c r="B78" s="303" t="s">
        <v>1502</v>
      </c>
      <c r="C78" s="456">
        <v>124</v>
      </c>
      <c r="D78" s="456">
        <v>11534</v>
      </c>
      <c r="E78" s="456">
        <v>2648</v>
      </c>
      <c r="F78" s="456">
        <v>56666</v>
      </c>
      <c r="G78" s="456">
        <v>0</v>
      </c>
      <c r="H78" s="456">
        <v>0</v>
      </c>
      <c r="I78" s="456">
        <v>0</v>
      </c>
      <c r="J78" s="456">
        <v>0</v>
      </c>
      <c r="K78" s="456">
        <v>0</v>
      </c>
      <c r="L78" s="456">
        <v>0</v>
      </c>
      <c r="M78" s="456">
        <v>0</v>
      </c>
      <c r="N78" s="456">
        <v>0</v>
      </c>
    </row>
    <row r="79" spans="1:14" ht="15.75">
      <c r="A79" s="302"/>
      <c r="B79" s="303" t="s">
        <v>1462</v>
      </c>
      <c r="C79" s="456">
        <v>1038660</v>
      </c>
      <c r="D79" s="456">
        <v>1719200</v>
      </c>
      <c r="E79" s="456">
        <v>3147572</v>
      </c>
      <c r="F79" s="456">
        <v>4852461</v>
      </c>
      <c r="G79" s="456">
        <v>547</v>
      </c>
      <c r="H79" s="456">
        <v>1214</v>
      </c>
      <c r="I79" s="456">
        <v>10518</v>
      </c>
      <c r="J79" s="456">
        <v>68660</v>
      </c>
      <c r="K79" s="456">
        <v>578</v>
      </c>
      <c r="L79" s="456">
        <v>177571</v>
      </c>
      <c r="M79" s="456">
        <v>1613</v>
      </c>
      <c r="N79" s="456">
        <v>353455</v>
      </c>
    </row>
  </sheetData>
  <mergeCells count="29">
    <mergeCell ref="A40:N40"/>
    <mergeCell ref="A1:N1"/>
    <mergeCell ref="A2:N2"/>
    <mergeCell ref="A3:N3"/>
    <mergeCell ref="A5:A7"/>
    <mergeCell ref="B5:B7"/>
    <mergeCell ref="C5:F5"/>
    <mergeCell ref="G5:J5"/>
    <mergeCell ref="K5:N5"/>
    <mergeCell ref="C6:D6"/>
    <mergeCell ref="E6:F6"/>
    <mergeCell ref="G6:H6"/>
    <mergeCell ref="I6:J6"/>
    <mergeCell ref="K6:L6"/>
    <mergeCell ref="M6:N6"/>
    <mergeCell ref="A17:B17"/>
    <mergeCell ref="I44:J44"/>
    <mergeCell ref="K44:L44"/>
    <mergeCell ref="M44:N44"/>
    <mergeCell ref="A41:N41"/>
    <mergeCell ref="A42:N42"/>
    <mergeCell ref="A43:A45"/>
    <mergeCell ref="B43:B45"/>
    <mergeCell ref="C43:F43"/>
    <mergeCell ref="G43:J43"/>
    <mergeCell ref="K43:N43"/>
    <mergeCell ref="C44:D44"/>
    <mergeCell ref="E44:F44"/>
    <mergeCell ref="G44:H44"/>
  </mergeCell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72"/>
  <sheetViews>
    <sheetView topLeftCell="A13" workbookViewId="0">
      <selection activeCell="K67" sqref="K67"/>
    </sheetView>
  </sheetViews>
  <sheetFormatPr defaultRowHeight="14.25"/>
  <cols>
    <col min="1" max="1" width="4.42578125" style="394" bestFit="1" customWidth="1"/>
    <col min="2" max="2" width="29.28515625" style="394" customWidth="1"/>
    <col min="3" max="3" width="18.42578125" style="394" customWidth="1"/>
    <col min="4" max="4" width="16.28515625" style="394" customWidth="1"/>
    <col min="5" max="5" width="13.7109375" style="394" customWidth="1"/>
    <col min="6" max="6" width="24.85546875" style="394" customWidth="1"/>
    <col min="7" max="7" width="26.28515625" style="394" customWidth="1"/>
    <col min="8" max="16384" width="9.140625" style="394"/>
  </cols>
  <sheetData>
    <row r="1" spans="1:7" ht="16.5" customHeight="1">
      <c r="A1" s="873" t="s">
        <v>1586</v>
      </c>
      <c r="B1" s="873"/>
      <c r="C1" s="873"/>
      <c r="D1" s="873"/>
      <c r="E1" s="873"/>
      <c r="F1" s="873"/>
      <c r="G1" s="873"/>
    </row>
    <row r="2" spans="1:7" ht="15">
      <c r="A2" s="873" t="s">
        <v>1587</v>
      </c>
      <c r="B2" s="873"/>
      <c r="C2" s="873"/>
      <c r="D2" s="873"/>
      <c r="E2" s="873"/>
      <c r="F2" s="873"/>
      <c r="G2" s="873"/>
    </row>
    <row r="3" spans="1:7" ht="15">
      <c r="A3" s="395"/>
      <c r="B3" s="396"/>
      <c r="C3" s="396"/>
      <c r="D3" s="396"/>
      <c r="E3" s="396"/>
      <c r="F3" s="873"/>
      <c r="G3" s="873"/>
    </row>
    <row r="4" spans="1:7" ht="26.25" customHeight="1">
      <c r="A4" s="874" t="s">
        <v>1579</v>
      </c>
      <c r="B4" s="877" t="s">
        <v>1517</v>
      </c>
      <c r="C4" s="397"/>
      <c r="D4" s="880" t="s">
        <v>1588</v>
      </c>
      <c r="E4" s="881"/>
      <c r="F4" s="882" t="s">
        <v>1589</v>
      </c>
      <c r="G4" s="882"/>
    </row>
    <row r="5" spans="1:7" ht="30">
      <c r="A5" s="875"/>
      <c r="B5" s="878"/>
      <c r="C5" s="398" t="s">
        <v>1590</v>
      </c>
      <c r="D5" s="883" t="s">
        <v>91</v>
      </c>
      <c r="E5" s="884"/>
      <c r="F5" s="882"/>
      <c r="G5" s="882"/>
    </row>
    <row r="6" spans="1:7" ht="15">
      <c r="A6" s="875"/>
      <c r="B6" s="878"/>
      <c r="C6" s="399" t="s">
        <v>1591</v>
      </c>
      <c r="D6" s="400" t="s">
        <v>1592</v>
      </c>
      <c r="E6" s="401" t="s">
        <v>1509</v>
      </c>
      <c r="F6" s="882"/>
      <c r="G6" s="882"/>
    </row>
    <row r="7" spans="1:7" ht="15">
      <c r="A7" s="876"/>
      <c r="B7" s="879"/>
      <c r="C7" s="402" t="s">
        <v>1593</v>
      </c>
      <c r="D7" s="397" t="s">
        <v>1594</v>
      </c>
      <c r="E7" s="403" t="s">
        <v>1595</v>
      </c>
      <c r="F7" s="404" t="s">
        <v>1522</v>
      </c>
      <c r="G7" s="404" t="s">
        <v>1509</v>
      </c>
    </row>
    <row r="8" spans="1:7">
      <c r="A8" s="405" t="s">
        <v>1470</v>
      </c>
      <c r="B8" s="406" t="s">
        <v>1471</v>
      </c>
      <c r="C8" s="407"/>
      <c r="D8" s="408"/>
      <c r="E8" s="408"/>
      <c r="F8" s="409"/>
      <c r="G8" s="410"/>
    </row>
    <row r="9" spans="1:7" ht="15" customHeight="1">
      <c r="A9" s="405">
        <v>1</v>
      </c>
      <c r="B9" s="406" t="s">
        <v>43</v>
      </c>
      <c r="C9" s="411">
        <v>645842</v>
      </c>
      <c r="D9" s="411">
        <v>107480</v>
      </c>
      <c r="E9" s="411">
        <v>129900</v>
      </c>
      <c r="F9" s="411">
        <v>231568</v>
      </c>
      <c r="G9" s="411">
        <v>295100</v>
      </c>
    </row>
    <row r="10" spans="1:7" ht="15" customHeight="1">
      <c r="A10" s="405">
        <v>2</v>
      </c>
      <c r="B10" s="406" t="s">
        <v>44</v>
      </c>
      <c r="C10" s="411">
        <v>207489</v>
      </c>
      <c r="D10" s="411">
        <v>38009</v>
      </c>
      <c r="E10" s="411">
        <v>59152</v>
      </c>
      <c r="F10" s="411">
        <v>103357</v>
      </c>
      <c r="G10" s="411">
        <v>243625</v>
      </c>
    </row>
    <row r="11" spans="1:7" ht="15" customHeight="1">
      <c r="A11" s="405">
        <v>3</v>
      </c>
      <c r="B11" s="406" t="s">
        <v>45</v>
      </c>
      <c r="C11" s="411">
        <v>296497</v>
      </c>
      <c r="D11" s="411">
        <v>40467</v>
      </c>
      <c r="E11" s="411">
        <v>74656</v>
      </c>
      <c r="F11" s="411">
        <v>113007</v>
      </c>
      <c r="G11" s="411">
        <v>151340</v>
      </c>
    </row>
    <row r="12" spans="1:7" ht="15" customHeight="1">
      <c r="A12" s="405">
        <v>4</v>
      </c>
      <c r="B12" s="406" t="s">
        <v>46</v>
      </c>
      <c r="C12" s="411">
        <v>23754</v>
      </c>
      <c r="D12" s="411">
        <v>63195</v>
      </c>
      <c r="E12" s="411">
        <v>67820</v>
      </c>
      <c r="F12" s="411">
        <v>111649</v>
      </c>
      <c r="G12" s="411">
        <v>168964</v>
      </c>
    </row>
    <row r="13" spans="1:7" ht="15" customHeight="1">
      <c r="A13" s="405">
        <v>5</v>
      </c>
      <c r="B13" s="406" t="s">
        <v>47</v>
      </c>
      <c r="C13" s="411">
        <v>243246</v>
      </c>
      <c r="D13" s="411">
        <v>62751</v>
      </c>
      <c r="E13" s="411">
        <v>160171</v>
      </c>
      <c r="F13" s="411">
        <v>328247</v>
      </c>
      <c r="G13" s="411">
        <v>597491</v>
      </c>
    </row>
    <row r="14" spans="1:7" ht="15" customHeight="1">
      <c r="A14" s="405">
        <v>6</v>
      </c>
      <c r="B14" s="406" t="s">
        <v>48</v>
      </c>
      <c r="C14" s="411">
        <v>305061</v>
      </c>
      <c r="D14" s="411">
        <v>73722</v>
      </c>
      <c r="E14" s="411">
        <v>117259</v>
      </c>
      <c r="F14" s="411">
        <v>143113</v>
      </c>
      <c r="G14" s="411">
        <v>214728</v>
      </c>
    </row>
    <row r="15" spans="1:7" ht="15" customHeight="1">
      <c r="A15" s="405">
        <v>7</v>
      </c>
      <c r="B15" s="406" t="s">
        <v>49</v>
      </c>
      <c r="C15" s="411">
        <v>217975</v>
      </c>
      <c r="D15" s="411">
        <v>36073</v>
      </c>
      <c r="E15" s="411">
        <v>56076</v>
      </c>
      <c r="F15" s="411">
        <v>80895</v>
      </c>
      <c r="G15" s="411">
        <v>136617</v>
      </c>
    </row>
    <row r="16" spans="1:7" ht="15">
      <c r="A16" s="405"/>
      <c r="B16" s="412" t="s">
        <v>1472</v>
      </c>
      <c r="C16" s="413">
        <v>1939864</v>
      </c>
      <c r="D16" s="413">
        <v>421697</v>
      </c>
      <c r="E16" s="413">
        <v>665034</v>
      </c>
      <c r="F16" s="413">
        <v>1111836</v>
      </c>
      <c r="G16" s="413">
        <v>1807865</v>
      </c>
    </row>
    <row r="17" spans="1:7" ht="15.75">
      <c r="A17" s="298" t="s">
        <v>1473</v>
      </c>
      <c r="B17" s="290" t="s">
        <v>1474</v>
      </c>
      <c r="C17" s="411"/>
      <c r="D17" s="411"/>
      <c r="E17" s="414"/>
      <c r="F17" s="415"/>
      <c r="G17" s="416"/>
    </row>
    <row r="18" spans="1:7" ht="15" customHeight="1">
      <c r="A18" s="286">
        <v>1</v>
      </c>
      <c r="B18" s="287" t="s">
        <v>50</v>
      </c>
      <c r="C18" s="411">
        <v>465</v>
      </c>
      <c r="D18" s="411">
        <v>16</v>
      </c>
      <c r="E18" s="411">
        <v>15</v>
      </c>
      <c r="F18" s="411">
        <v>431</v>
      </c>
      <c r="G18" s="411">
        <v>724</v>
      </c>
    </row>
    <row r="19" spans="1:7" ht="15" customHeight="1">
      <c r="A19" s="286">
        <v>2</v>
      </c>
      <c r="B19" s="287" t="s">
        <v>51</v>
      </c>
      <c r="C19" s="411">
        <v>1755</v>
      </c>
      <c r="D19" s="411">
        <v>1232</v>
      </c>
      <c r="E19" s="411">
        <v>2847</v>
      </c>
      <c r="F19" s="411">
        <v>3347</v>
      </c>
      <c r="G19" s="411">
        <v>5892</v>
      </c>
    </row>
    <row r="20" spans="1:7" ht="15" customHeight="1">
      <c r="A20" s="286">
        <v>3</v>
      </c>
      <c r="B20" s="287" t="s">
        <v>52</v>
      </c>
      <c r="C20" s="411">
        <v>6532</v>
      </c>
      <c r="D20" s="411">
        <v>6845</v>
      </c>
      <c r="E20" s="411">
        <v>8217</v>
      </c>
      <c r="F20" s="411">
        <v>13982</v>
      </c>
      <c r="G20" s="411">
        <v>17296</v>
      </c>
    </row>
    <row r="21" spans="1:7" ht="15" customHeight="1">
      <c r="A21" s="286">
        <v>4</v>
      </c>
      <c r="B21" s="288" t="s">
        <v>53</v>
      </c>
      <c r="C21" s="411">
        <v>44889</v>
      </c>
      <c r="D21" s="411">
        <v>8874</v>
      </c>
      <c r="E21" s="411">
        <v>33462</v>
      </c>
      <c r="F21" s="411">
        <v>28838</v>
      </c>
      <c r="G21" s="411">
        <v>60497</v>
      </c>
    </row>
    <row r="22" spans="1:7" ht="15" customHeight="1">
      <c r="A22" s="286">
        <v>5</v>
      </c>
      <c r="B22" s="288" t="s">
        <v>54</v>
      </c>
      <c r="C22" s="411">
        <v>9121</v>
      </c>
      <c r="D22" s="411">
        <v>364</v>
      </c>
      <c r="E22" s="411">
        <v>169</v>
      </c>
      <c r="F22" s="411">
        <v>8852</v>
      </c>
      <c r="G22" s="411">
        <v>10160</v>
      </c>
    </row>
    <row r="23" spans="1:7" ht="15" customHeight="1">
      <c r="A23" s="286">
        <v>6</v>
      </c>
      <c r="B23" s="287" t="s">
        <v>55</v>
      </c>
      <c r="C23" s="411">
        <v>29248</v>
      </c>
      <c r="D23" s="411">
        <v>1962</v>
      </c>
      <c r="E23" s="411">
        <v>3119</v>
      </c>
      <c r="F23" s="411">
        <v>13724</v>
      </c>
      <c r="G23" s="411">
        <v>12745</v>
      </c>
    </row>
    <row r="24" spans="1:7" ht="15" customHeight="1">
      <c r="A24" s="286">
        <v>7</v>
      </c>
      <c r="B24" s="288" t="s">
        <v>56</v>
      </c>
      <c r="C24" s="411">
        <v>2197</v>
      </c>
      <c r="D24" s="411">
        <v>242</v>
      </c>
      <c r="E24" s="411">
        <v>1490</v>
      </c>
      <c r="F24" s="411">
        <v>1112</v>
      </c>
      <c r="G24" s="411">
        <v>4083</v>
      </c>
    </row>
    <row r="25" spans="1:7" ht="15" customHeight="1">
      <c r="A25" s="286">
        <v>8</v>
      </c>
      <c r="B25" s="288" t="s">
        <v>57</v>
      </c>
      <c r="C25" s="411">
        <v>18892</v>
      </c>
      <c r="D25" s="411">
        <v>3064</v>
      </c>
      <c r="E25" s="411">
        <v>4598</v>
      </c>
      <c r="F25" s="411">
        <v>10166</v>
      </c>
      <c r="G25" s="411">
        <v>9159</v>
      </c>
    </row>
    <row r="26" spans="1:7" ht="15" customHeight="1">
      <c r="A26" s="286">
        <v>9</v>
      </c>
      <c r="B26" s="288" t="s">
        <v>58</v>
      </c>
      <c r="C26" s="411">
        <v>86888</v>
      </c>
      <c r="D26" s="411">
        <v>6112</v>
      </c>
      <c r="E26" s="411">
        <v>8236</v>
      </c>
      <c r="F26" s="411">
        <v>16096</v>
      </c>
      <c r="G26" s="411">
        <v>24615</v>
      </c>
    </row>
    <row r="27" spans="1:7" ht="15" customHeight="1">
      <c r="A27" s="286">
        <v>10</v>
      </c>
      <c r="B27" s="288" t="s">
        <v>59</v>
      </c>
      <c r="C27" s="411">
        <v>7224</v>
      </c>
      <c r="D27" s="411">
        <v>266</v>
      </c>
      <c r="E27" s="411">
        <v>578</v>
      </c>
      <c r="F27" s="411">
        <v>5384</v>
      </c>
      <c r="G27" s="411">
        <v>10046</v>
      </c>
    </row>
    <row r="28" spans="1:7" ht="15" customHeight="1">
      <c r="A28" s="286">
        <v>11</v>
      </c>
      <c r="B28" s="288" t="s">
        <v>60</v>
      </c>
      <c r="C28" s="411">
        <v>12273</v>
      </c>
      <c r="D28" s="411">
        <v>2012</v>
      </c>
      <c r="E28" s="411">
        <v>3825</v>
      </c>
      <c r="F28" s="411">
        <v>9348</v>
      </c>
      <c r="G28" s="411">
        <v>10535</v>
      </c>
    </row>
    <row r="29" spans="1:7" ht="15" customHeight="1">
      <c r="A29" s="286">
        <v>12</v>
      </c>
      <c r="B29" s="288" t="s">
        <v>61</v>
      </c>
      <c r="C29" s="411">
        <v>0</v>
      </c>
      <c r="D29" s="411">
        <v>0</v>
      </c>
      <c r="E29" s="411">
        <v>0</v>
      </c>
      <c r="F29" s="411">
        <v>0</v>
      </c>
      <c r="G29" s="411">
        <v>0</v>
      </c>
    </row>
    <row r="30" spans="1:7" ht="15" customHeight="1">
      <c r="A30" s="286">
        <v>13</v>
      </c>
      <c r="B30" s="287" t="s">
        <v>62</v>
      </c>
      <c r="C30" s="411">
        <v>0</v>
      </c>
      <c r="D30" s="411">
        <v>0</v>
      </c>
      <c r="E30" s="411">
        <v>0</v>
      </c>
      <c r="F30" s="411">
        <v>0</v>
      </c>
      <c r="G30" s="411">
        <v>0</v>
      </c>
    </row>
    <row r="31" spans="1:7" ht="15" customHeight="1">
      <c r="A31" s="286">
        <v>14</v>
      </c>
      <c r="B31" s="287" t="s">
        <v>63</v>
      </c>
      <c r="C31" s="411">
        <v>0</v>
      </c>
      <c r="D31" s="411">
        <v>0</v>
      </c>
      <c r="E31" s="411">
        <v>0</v>
      </c>
      <c r="F31" s="411">
        <v>0</v>
      </c>
      <c r="G31" s="411">
        <v>0</v>
      </c>
    </row>
    <row r="32" spans="1:7" ht="15" customHeight="1">
      <c r="A32" s="286">
        <v>15</v>
      </c>
      <c r="B32" s="287" t="s">
        <v>64</v>
      </c>
      <c r="C32" s="411">
        <v>18</v>
      </c>
      <c r="D32" s="411">
        <v>0</v>
      </c>
      <c r="E32" s="411">
        <v>0</v>
      </c>
      <c r="F32" s="411">
        <v>0</v>
      </c>
      <c r="G32" s="411">
        <v>0</v>
      </c>
    </row>
    <row r="33" spans="1:7" ht="15" customHeight="1">
      <c r="A33" s="286">
        <v>16</v>
      </c>
      <c r="B33" s="288" t="s">
        <v>65</v>
      </c>
      <c r="C33" s="411">
        <v>9693</v>
      </c>
      <c r="D33" s="411">
        <v>650</v>
      </c>
      <c r="E33" s="411">
        <v>1134</v>
      </c>
      <c r="F33" s="411">
        <v>626</v>
      </c>
      <c r="G33" s="411">
        <v>828</v>
      </c>
    </row>
    <row r="34" spans="1:7" ht="15" customHeight="1">
      <c r="A34" s="286">
        <v>17</v>
      </c>
      <c r="B34" s="288" t="s">
        <v>66</v>
      </c>
      <c r="C34" s="411">
        <v>20423</v>
      </c>
      <c r="D34" s="411">
        <v>2185</v>
      </c>
      <c r="E34" s="411">
        <v>3551</v>
      </c>
      <c r="F34" s="411">
        <v>24252</v>
      </c>
      <c r="G34" s="411">
        <v>40980</v>
      </c>
    </row>
    <row r="35" spans="1:7" ht="15" customHeight="1">
      <c r="A35" s="286">
        <v>18</v>
      </c>
      <c r="B35" s="288" t="s">
        <v>67</v>
      </c>
      <c r="C35" s="411">
        <v>0</v>
      </c>
      <c r="D35" s="411">
        <v>0</v>
      </c>
      <c r="E35" s="411">
        <v>0</v>
      </c>
      <c r="F35" s="411">
        <v>0</v>
      </c>
      <c r="G35" s="411">
        <v>0</v>
      </c>
    </row>
    <row r="36" spans="1:7" ht="15" customHeight="1">
      <c r="A36" s="286">
        <v>19</v>
      </c>
      <c r="B36" s="288" t="s">
        <v>1070</v>
      </c>
      <c r="C36" s="411">
        <v>450</v>
      </c>
      <c r="D36" s="411">
        <v>3041</v>
      </c>
      <c r="E36" s="411">
        <v>7988</v>
      </c>
      <c r="F36" s="411">
        <v>7317</v>
      </c>
      <c r="G36" s="411">
        <v>21055</v>
      </c>
    </row>
    <row r="37" spans="1:7" ht="15" customHeight="1">
      <c r="A37" s="286">
        <v>20</v>
      </c>
      <c r="B37" s="288" t="s">
        <v>69</v>
      </c>
      <c r="C37" s="411">
        <v>0</v>
      </c>
      <c r="D37" s="411">
        <v>4</v>
      </c>
      <c r="E37" s="411">
        <v>5</v>
      </c>
      <c r="F37" s="411">
        <v>1</v>
      </c>
      <c r="G37" s="411">
        <v>1</v>
      </c>
    </row>
    <row r="38" spans="1:7" ht="15" customHeight="1">
      <c r="A38" s="286"/>
      <c r="B38" s="290" t="s">
        <v>1479</v>
      </c>
      <c r="C38" s="413">
        <v>250068</v>
      </c>
      <c r="D38" s="413">
        <v>36869</v>
      </c>
      <c r="E38" s="413">
        <v>79234</v>
      </c>
      <c r="F38" s="413">
        <v>143476</v>
      </c>
      <c r="G38" s="413">
        <v>228616</v>
      </c>
    </row>
    <row r="39" spans="1:7" ht="15" customHeight="1">
      <c r="A39" s="298" t="s">
        <v>1480</v>
      </c>
      <c r="B39" s="290" t="s">
        <v>1481</v>
      </c>
      <c r="C39" s="411"/>
      <c r="D39" s="411"/>
      <c r="E39" s="411"/>
      <c r="F39" s="411"/>
      <c r="G39" s="411"/>
    </row>
    <row r="40" spans="1:7" ht="15.75">
      <c r="A40" s="289">
        <v>1</v>
      </c>
      <c r="B40" s="288" t="s">
        <v>70</v>
      </c>
      <c r="C40" s="411">
        <v>146220</v>
      </c>
      <c r="D40" s="411">
        <v>11866</v>
      </c>
      <c r="E40" s="411">
        <v>36150</v>
      </c>
      <c r="F40" s="411">
        <v>19668</v>
      </c>
      <c r="G40" s="411">
        <v>44263</v>
      </c>
    </row>
    <row r="41" spans="1:7" ht="15.75">
      <c r="A41" s="289">
        <v>2</v>
      </c>
      <c r="B41" s="288" t="s">
        <v>86</v>
      </c>
      <c r="C41" s="411">
        <v>1904</v>
      </c>
      <c r="D41" s="411">
        <v>333</v>
      </c>
      <c r="E41" s="411">
        <v>461</v>
      </c>
      <c r="F41" s="411">
        <v>3705</v>
      </c>
      <c r="G41" s="411">
        <v>2288</v>
      </c>
    </row>
    <row r="42" spans="1:7" ht="15" customHeight="1">
      <c r="A42" s="289">
        <v>3</v>
      </c>
      <c r="B42" s="288" t="s">
        <v>72</v>
      </c>
      <c r="C42" s="411">
        <v>1188</v>
      </c>
      <c r="D42" s="411">
        <v>16</v>
      </c>
      <c r="E42" s="411">
        <v>40</v>
      </c>
      <c r="F42" s="411">
        <v>16</v>
      </c>
      <c r="G42" s="411">
        <v>36</v>
      </c>
    </row>
    <row r="43" spans="1:7" ht="15" customHeight="1">
      <c r="A43" s="289">
        <v>4</v>
      </c>
      <c r="B43" s="288" t="s">
        <v>73</v>
      </c>
      <c r="C43" s="411">
        <v>1034</v>
      </c>
      <c r="D43" s="411">
        <v>0</v>
      </c>
      <c r="E43" s="411">
        <v>0</v>
      </c>
      <c r="F43" s="411">
        <v>2</v>
      </c>
      <c r="G43" s="411">
        <v>17</v>
      </c>
    </row>
    <row r="44" spans="1:7" ht="15.75">
      <c r="A44" s="289">
        <v>5</v>
      </c>
      <c r="B44" s="288" t="s">
        <v>74</v>
      </c>
      <c r="C44" s="411">
        <v>3472</v>
      </c>
      <c r="D44" s="411">
        <v>0</v>
      </c>
      <c r="E44" s="411">
        <v>0</v>
      </c>
      <c r="F44" s="411">
        <v>0</v>
      </c>
      <c r="G44" s="411">
        <v>0</v>
      </c>
    </row>
    <row r="45" spans="1:7" ht="14.25" customHeight="1">
      <c r="A45" s="289">
        <v>6</v>
      </c>
      <c r="B45" s="288" t="s">
        <v>75</v>
      </c>
      <c r="C45" s="411">
        <v>29135</v>
      </c>
      <c r="D45" s="411">
        <v>7603</v>
      </c>
      <c r="E45" s="411">
        <v>9232</v>
      </c>
      <c r="F45" s="411">
        <v>26856</v>
      </c>
      <c r="G45" s="411">
        <v>38827</v>
      </c>
    </row>
    <row r="46" spans="1:7" ht="14.25" customHeight="1">
      <c r="A46" s="289">
        <v>7</v>
      </c>
      <c r="B46" s="287" t="s">
        <v>1596</v>
      </c>
      <c r="C46" s="411">
        <v>0</v>
      </c>
      <c r="D46" s="411">
        <v>0</v>
      </c>
      <c r="E46" s="411">
        <v>0</v>
      </c>
      <c r="F46" s="411">
        <v>0</v>
      </c>
      <c r="G46" s="411">
        <v>0</v>
      </c>
    </row>
    <row r="47" spans="1:7" ht="14.25" customHeight="1">
      <c r="A47" s="289">
        <v>8</v>
      </c>
      <c r="B47" s="288" t="s">
        <v>77</v>
      </c>
      <c r="C47" s="411">
        <v>1297</v>
      </c>
      <c r="D47" s="411">
        <v>37</v>
      </c>
      <c r="E47" s="411">
        <v>218</v>
      </c>
      <c r="F47" s="411">
        <v>115</v>
      </c>
      <c r="G47" s="411">
        <v>1025</v>
      </c>
    </row>
    <row r="48" spans="1:7" ht="14.25" customHeight="1">
      <c r="A48" s="289">
        <v>9</v>
      </c>
      <c r="B48" s="287" t="s">
        <v>78</v>
      </c>
      <c r="C48" s="411">
        <v>378</v>
      </c>
      <c r="D48" s="411">
        <v>0</v>
      </c>
      <c r="E48" s="411">
        <v>0</v>
      </c>
      <c r="F48" s="411">
        <v>0</v>
      </c>
      <c r="G48" s="411">
        <v>0</v>
      </c>
    </row>
    <row r="49" spans="1:7" ht="15.75">
      <c r="A49" s="289">
        <v>10</v>
      </c>
      <c r="B49" s="287" t="s">
        <v>79</v>
      </c>
      <c r="C49" s="411">
        <v>4655</v>
      </c>
      <c r="D49" s="411">
        <v>37727</v>
      </c>
      <c r="E49" s="411">
        <v>31664</v>
      </c>
      <c r="F49" s="411">
        <v>53549</v>
      </c>
      <c r="G49" s="411">
        <v>60626</v>
      </c>
    </row>
    <row r="50" spans="1:7" ht="15" customHeight="1">
      <c r="A50" s="289">
        <v>11</v>
      </c>
      <c r="B50" s="288" t="s">
        <v>80</v>
      </c>
      <c r="C50" s="411">
        <v>7350</v>
      </c>
      <c r="D50" s="411">
        <v>18</v>
      </c>
      <c r="E50" s="411">
        <v>508</v>
      </c>
      <c r="F50" s="411">
        <v>66</v>
      </c>
      <c r="G50" s="411">
        <v>1519</v>
      </c>
    </row>
    <row r="51" spans="1:7" ht="15" customHeight="1">
      <c r="A51" s="289">
        <v>12</v>
      </c>
      <c r="B51" s="287" t="s">
        <v>81</v>
      </c>
      <c r="C51" s="411">
        <v>456</v>
      </c>
      <c r="D51" s="411">
        <v>0</v>
      </c>
      <c r="E51" s="411">
        <v>0</v>
      </c>
      <c r="F51" s="411">
        <v>0</v>
      </c>
      <c r="G51" s="411">
        <v>0</v>
      </c>
    </row>
    <row r="52" spans="1:7" ht="15" customHeight="1">
      <c r="A52" s="289">
        <v>13</v>
      </c>
      <c r="B52" s="288" t="s">
        <v>1484</v>
      </c>
      <c r="C52" s="411">
        <v>30412</v>
      </c>
      <c r="D52" s="411">
        <v>38132</v>
      </c>
      <c r="E52" s="411">
        <v>79839</v>
      </c>
      <c r="F52" s="411">
        <v>77261</v>
      </c>
      <c r="G52" s="411">
        <v>177301</v>
      </c>
    </row>
    <row r="53" spans="1:7" ht="15" customHeight="1">
      <c r="A53" s="289">
        <v>14</v>
      </c>
      <c r="B53" s="288" t="s">
        <v>1485</v>
      </c>
      <c r="C53" s="411">
        <v>110598</v>
      </c>
      <c r="D53" s="411">
        <v>3864</v>
      </c>
      <c r="E53" s="411">
        <v>13466</v>
      </c>
      <c r="F53" s="411">
        <v>6942</v>
      </c>
      <c r="G53" s="411">
        <v>33668</v>
      </c>
    </row>
    <row r="54" spans="1:7" ht="15" customHeight="1">
      <c r="A54" s="289">
        <v>15</v>
      </c>
      <c r="B54" s="288" t="s">
        <v>1486</v>
      </c>
      <c r="C54" s="411">
        <v>16840</v>
      </c>
      <c r="D54" s="411">
        <v>2450</v>
      </c>
      <c r="E54" s="411">
        <v>15701</v>
      </c>
      <c r="F54" s="411">
        <v>7425</v>
      </c>
      <c r="G54" s="411">
        <v>40725</v>
      </c>
    </row>
    <row r="55" spans="1:7" ht="15" customHeight="1">
      <c r="A55" s="289">
        <v>16</v>
      </c>
      <c r="B55" s="288" t="s">
        <v>1597</v>
      </c>
      <c r="C55" s="411">
        <v>250</v>
      </c>
      <c r="D55" s="411">
        <v>0</v>
      </c>
      <c r="E55" s="411">
        <v>0</v>
      </c>
      <c r="F55" s="411">
        <v>0</v>
      </c>
      <c r="G55" s="411">
        <v>0</v>
      </c>
    </row>
    <row r="56" spans="1:7" ht="15" customHeight="1">
      <c r="A56" s="289">
        <v>17</v>
      </c>
      <c r="B56" s="288" t="s">
        <v>1487</v>
      </c>
      <c r="C56" s="411">
        <v>0</v>
      </c>
      <c r="D56" s="411">
        <v>0</v>
      </c>
      <c r="E56" s="411">
        <v>0</v>
      </c>
      <c r="F56" s="411">
        <v>0</v>
      </c>
      <c r="G56" s="411">
        <v>0</v>
      </c>
    </row>
    <row r="57" spans="1:7" ht="15" customHeight="1">
      <c r="A57" s="286"/>
      <c r="B57" s="290" t="s">
        <v>1488</v>
      </c>
      <c r="C57" s="413">
        <v>355189</v>
      </c>
      <c r="D57" s="413">
        <v>102046</v>
      </c>
      <c r="E57" s="413">
        <v>187279</v>
      </c>
      <c r="F57" s="413">
        <v>195605</v>
      </c>
      <c r="G57" s="413">
        <v>400295</v>
      </c>
    </row>
    <row r="58" spans="1:7" ht="15" customHeight="1">
      <c r="A58" s="298" t="s">
        <v>1542</v>
      </c>
      <c r="B58" s="290" t="s">
        <v>1489</v>
      </c>
      <c r="C58" s="411"/>
      <c r="D58" s="411"/>
      <c r="E58" s="411"/>
      <c r="F58" s="411"/>
      <c r="G58" s="411"/>
    </row>
    <row r="59" spans="1:7" ht="15" customHeight="1">
      <c r="A59" s="286">
        <v>1</v>
      </c>
      <c r="B59" s="287" t="s">
        <v>1543</v>
      </c>
      <c r="C59" s="411">
        <v>84330</v>
      </c>
      <c r="D59" s="411">
        <v>250341</v>
      </c>
      <c r="E59" s="411">
        <v>124781</v>
      </c>
      <c r="F59" s="411">
        <v>241606</v>
      </c>
      <c r="G59" s="411">
        <v>197789</v>
      </c>
    </row>
    <row r="60" spans="1:7" ht="15" customHeight="1">
      <c r="A60" s="289">
        <v>2</v>
      </c>
      <c r="B60" s="288" t="s">
        <v>1491</v>
      </c>
      <c r="C60" s="411">
        <v>254452</v>
      </c>
      <c r="D60" s="411">
        <v>160052</v>
      </c>
      <c r="E60" s="411">
        <v>221258</v>
      </c>
      <c r="F60" s="411">
        <v>283473</v>
      </c>
      <c r="G60" s="411">
        <v>357760</v>
      </c>
    </row>
    <row r="61" spans="1:7" ht="15" customHeight="1">
      <c r="A61" s="289">
        <v>3</v>
      </c>
      <c r="B61" s="288" t="s">
        <v>1574</v>
      </c>
      <c r="C61" s="411">
        <v>274853</v>
      </c>
      <c r="D61" s="411">
        <v>151350</v>
      </c>
      <c r="E61" s="411">
        <v>136657</v>
      </c>
      <c r="F61" s="411">
        <v>250136</v>
      </c>
      <c r="G61" s="411">
        <v>223284</v>
      </c>
    </row>
    <row r="62" spans="1:7" ht="15.75">
      <c r="A62" s="298"/>
      <c r="B62" s="290" t="s">
        <v>1492</v>
      </c>
      <c r="C62" s="413">
        <v>613635</v>
      </c>
      <c r="D62" s="413">
        <v>561743</v>
      </c>
      <c r="E62" s="413">
        <v>482696</v>
      </c>
      <c r="F62" s="413">
        <v>775215</v>
      </c>
      <c r="G62" s="413">
        <v>778833</v>
      </c>
    </row>
    <row r="63" spans="1:7" ht="14.25" customHeight="1">
      <c r="A63" s="290" t="s">
        <v>1546</v>
      </c>
      <c r="B63" s="291"/>
      <c r="C63" s="413">
        <v>2545121</v>
      </c>
      <c r="D63" s="413">
        <v>560612</v>
      </c>
      <c r="E63" s="413">
        <v>931547</v>
      </c>
      <c r="F63" s="413">
        <v>1450917</v>
      </c>
      <c r="G63" s="413">
        <v>2436776</v>
      </c>
    </row>
    <row r="64" spans="1:7" ht="15.75">
      <c r="A64" s="290" t="s">
        <v>1493</v>
      </c>
      <c r="B64" s="287"/>
      <c r="C64" s="413">
        <v>3158756</v>
      </c>
      <c r="D64" s="413">
        <v>1122355</v>
      </c>
      <c r="E64" s="413">
        <v>1414243</v>
      </c>
      <c r="F64" s="417">
        <v>2226132</v>
      </c>
      <c r="G64" s="417">
        <v>3215609</v>
      </c>
    </row>
    <row r="65" spans="1:7" ht="14.25" customHeight="1">
      <c r="A65" s="298" t="s">
        <v>1495</v>
      </c>
      <c r="B65" s="290" t="s">
        <v>1496</v>
      </c>
      <c r="C65" s="411"/>
      <c r="D65" s="411"/>
      <c r="E65" s="411"/>
      <c r="F65" s="411"/>
      <c r="G65" s="411"/>
    </row>
    <row r="66" spans="1:7" ht="14.25" customHeight="1">
      <c r="A66" s="289">
        <v>1</v>
      </c>
      <c r="B66" s="288" t="s">
        <v>1497</v>
      </c>
      <c r="C66" s="411">
        <v>477</v>
      </c>
      <c r="D66" s="411">
        <v>105</v>
      </c>
      <c r="E66" s="411">
        <v>150</v>
      </c>
      <c r="F66" s="411">
        <v>718</v>
      </c>
      <c r="G66" s="411">
        <v>1299</v>
      </c>
    </row>
    <row r="67" spans="1:7" ht="15" customHeight="1">
      <c r="A67" s="300">
        <v>2</v>
      </c>
      <c r="B67" s="301" t="s">
        <v>1548</v>
      </c>
      <c r="C67" s="411">
        <v>1000767</v>
      </c>
      <c r="D67" s="411">
        <v>1392706</v>
      </c>
      <c r="E67" s="411">
        <v>675136</v>
      </c>
      <c r="F67" s="411">
        <v>2258827</v>
      </c>
      <c r="G67" s="411">
        <v>967504</v>
      </c>
    </row>
    <row r="68" spans="1:7" ht="15" customHeight="1">
      <c r="A68" s="300">
        <v>3</v>
      </c>
      <c r="B68" s="360" t="s">
        <v>1565</v>
      </c>
      <c r="C68" s="411">
        <v>0</v>
      </c>
      <c r="D68" s="411">
        <v>0</v>
      </c>
      <c r="E68" s="411">
        <v>0</v>
      </c>
      <c r="F68" s="411">
        <v>0</v>
      </c>
      <c r="G68" s="411">
        <v>0</v>
      </c>
    </row>
    <row r="69" spans="1:7" ht="14.25" customHeight="1">
      <c r="A69" s="286"/>
      <c r="B69" s="290" t="s">
        <v>1500</v>
      </c>
      <c r="C69" s="413">
        <v>1001244</v>
      </c>
      <c r="D69" s="413">
        <v>1392811</v>
      </c>
      <c r="E69" s="413">
        <v>675286</v>
      </c>
      <c r="F69" s="413">
        <v>2259545</v>
      </c>
      <c r="G69" s="413">
        <v>968803</v>
      </c>
    </row>
    <row r="70" spans="1:7" ht="14.25" customHeight="1">
      <c r="A70" s="302" t="s">
        <v>1550</v>
      </c>
      <c r="B70" s="303" t="s">
        <v>1501</v>
      </c>
      <c r="C70" s="411">
        <v>0</v>
      </c>
      <c r="D70" s="411">
        <v>0</v>
      </c>
      <c r="E70" s="411">
        <v>0</v>
      </c>
      <c r="F70" s="411">
        <v>0</v>
      </c>
      <c r="G70" s="411">
        <v>0</v>
      </c>
    </row>
    <row r="71" spans="1:7" ht="14.25" customHeight="1">
      <c r="A71" s="302"/>
      <c r="B71" s="303" t="s">
        <v>1502</v>
      </c>
      <c r="C71" s="411">
        <v>0</v>
      </c>
      <c r="D71" s="411">
        <v>0</v>
      </c>
      <c r="E71" s="411">
        <v>0</v>
      </c>
      <c r="F71" s="411">
        <v>0</v>
      </c>
      <c r="G71" s="411">
        <v>0</v>
      </c>
    </row>
    <row r="72" spans="1:7" ht="15.75">
      <c r="A72" s="302"/>
      <c r="B72" s="303" t="s">
        <v>1503</v>
      </c>
      <c r="C72" s="418">
        <v>4160000</v>
      </c>
      <c r="D72" s="418">
        <v>2515166</v>
      </c>
      <c r="E72" s="418">
        <v>2089529</v>
      </c>
      <c r="F72" s="418">
        <v>4485677</v>
      </c>
      <c r="G72" s="418">
        <v>4184412</v>
      </c>
    </row>
  </sheetData>
  <mergeCells count="8">
    <mergeCell ref="A1:G1"/>
    <mergeCell ref="A2:G2"/>
    <mergeCell ref="F3:G3"/>
    <mergeCell ref="A4:A7"/>
    <mergeCell ref="B4:B7"/>
    <mergeCell ref="D4:E4"/>
    <mergeCell ref="F4:G6"/>
    <mergeCell ref="D5:E5"/>
  </mergeCell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I51"/>
  <sheetViews>
    <sheetView topLeftCell="AC1" workbookViewId="0">
      <selection activeCell="CK8" sqref="CK8"/>
    </sheetView>
  </sheetViews>
  <sheetFormatPr defaultColWidth="12.42578125" defaultRowHeight="18.75"/>
  <cols>
    <col min="1" max="1" width="4.5703125" style="517" customWidth="1"/>
    <col min="2" max="2" width="98.85546875" style="517" customWidth="1"/>
    <col min="3" max="3" width="12" style="517" customWidth="1"/>
    <col min="4" max="4" width="12.85546875" style="517" customWidth="1"/>
    <col min="5" max="32" width="12.42578125" style="517" customWidth="1"/>
    <col min="33" max="33" width="13.7109375" style="517" customWidth="1"/>
    <col min="34" max="34" width="13.28515625" style="517" customWidth="1"/>
    <col min="35" max="36" width="12.42578125" style="517" customWidth="1"/>
    <col min="37" max="37" width="13" style="517" customWidth="1"/>
    <col min="38" max="39" width="12.42578125" style="517" customWidth="1"/>
    <col min="40" max="40" width="13.7109375" style="517" customWidth="1"/>
    <col min="41" max="53" width="12.42578125" style="517" customWidth="1"/>
    <col min="54" max="54" width="13.5703125" style="517" customWidth="1"/>
    <col min="55" max="68" width="12.42578125" style="517" customWidth="1"/>
    <col min="69" max="69" width="13.28515625" style="517" customWidth="1"/>
    <col min="70" max="70" width="14.42578125" style="517" customWidth="1"/>
    <col min="71" max="71" width="14" style="517" customWidth="1"/>
    <col min="72" max="72" width="17.7109375" style="517" customWidth="1"/>
    <col min="73" max="74" width="12.42578125" style="517" customWidth="1"/>
    <col min="75" max="76" width="14.140625" style="517" customWidth="1"/>
    <col min="77" max="81" width="12.42578125" style="517" customWidth="1"/>
    <col min="82" max="82" width="13.85546875" style="517" customWidth="1"/>
    <col min="83" max="83" width="12.42578125" style="517" customWidth="1"/>
    <col min="84" max="84" width="14.28515625" style="517" customWidth="1"/>
    <col min="85" max="85" width="14.140625" style="517" customWidth="1"/>
    <col min="86" max="86" width="15.140625" style="517" customWidth="1"/>
    <col min="87" max="165" width="12.42578125" style="517" customWidth="1"/>
    <col min="166" max="16384" width="12.42578125" style="519"/>
  </cols>
  <sheetData>
    <row r="1" spans="1:165">
      <c r="B1" s="518" t="s">
        <v>1717</v>
      </c>
    </row>
    <row r="2" spans="1:165">
      <c r="A2" s="520"/>
      <c r="B2" s="518" t="s">
        <v>1718</v>
      </c>
      <c r="BE2" s="521"/>
    </row>
    <row r="3" spans="1:165">
      <c r="B3" s="518" t="s">
        <v>1719</v>
      </c>
    </row>
    <row r="4" spans="1:165" s="523" customFormat="1">
      <c r="A4" s="520"/>
      <c r="B4" s="518" t="s">
        <v>1720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7"/>
      <c r="AS4" s="517"/>
      <c r="AT4" s="517"/>
      <c r="AU4" s="517"/>
      <c r="AV4" s="517"/>
      <c r="AW4" s="517"/>
      <c r="AX4" s="517"/>
      <c r="AY4" s="517"/>
      <c r="AZ4" s="517"/>
      <c r="BA4" s="517"/>
      <c r="BB4" s="517"/>
      <c r="BC4" s="517"/>
      <c r="BD4" s="517"/>
      <c r="BE4" s="517"/>
      <c r="BF4" s="517"/>
      <c r="BG4" s="517"/>
      <c r="BH4" s="517"/>
      <c r="BI4" s="517"/>
      <c r="BJ4" s="517"/>
      <c r="BK4" s="517"/>
      <c r="BL4" s="517"/>
      <c r="BM4" s="517"/>
      <c r="BN4" s="517"/>
      <c r="BO4" s="517"/>
      <c r="BP4" s="517"/>
      <c r="BQ4" s="517"/>
      <c r="BR4" s="517"/>
      <c r="BS4" s="522" t="s">
        <v>1721</v>
      </c>
      <c r="BT4" s="522"/>
      <c r="BU4" s="517"/>
      <c r="BV4" s="517"/>
      <c r="BW4" s="517"/>
      <c r="BX4" s="517"/>
      <c r="BY4" s="517"/>
      <c r="BZ4" s="517"/>
      <c r="CA4" s="517" t="s">
        <v>1721</v>
      </c>
      <c r="CB4" s="517"/>
      <c r="CC4" s="517"/>
      <c r="CD4" s="517"/>
      <c r="CE4" s="517"/>
      <c r="CF4" s="517"/>
      <c r="CG4" s="517" t="s">
        <v>1721</v>
      </c>
      <c r="CH4" s="517"/>
      <c r="CI4" s="517"/>
      <c r="CJ4" s="517"/>
      <c r="CK4" s="517"/>
      <c r="CL4" s="517"/>
      <c r="CM4" s="517"/>
      <c r="CN4" s="517"/>
      <c r="CO4" s="517"/>
      <c r="CP4" s="517"/>
      <c r="CQ4" s="517"/>
      <c r="CR4" s="517"/>
      <c r="CS4" s="517"/>
      <c r="CT4" s="517"/>
      <c r="CU4" s="517"/>
      <c r="CV4" s="517"/>
      <c r="CW4" s="517"/>
      <c r="CX4" s="517"/>
      <c r="CY4" s="517"/>
      <c r="CZ4" s="517"/>
      <c r="DA4" s="517"/>
      <c r="DB4" s="517"/>
      <c r="DC4" s="517"/>
      <c r="DD4" s="517"/>
      <c r="DE4" s="517"/>
      <c r="DF4" s="517"/>
      <c r="DG4" s="517"/>
      <c r="DH4" s="517"/>
      <c r="DI4" s="517"/>
      <c r="DJ4" s="517"/>
      <c r="DK4" s="517"/>
      <c r="DL4" s="517"/>
      <c r="DM4" s="517"/>
      <c r="DN4" s="517"/>
      <c r="DO4" s="517"/>
      <c r="DP4" s="517"/>
      <c r="DQ4" s="517"/>
      <c r="DR4" s="517"/>
      <c r="DS4" s="517"/>
      <c r="DT4" s="517"/>
      <c r="DU4" s="517"/>
      <c r="DV4" s="517"/>
      <c r="DW4" s="517"/>
      <c r="DX4" s="517"/>
      <c r="DY4" s="517"/>
      <c r="DZ4" s="517"/>
      <c r="EA4" s="517"/>
      <c r="EB4" s="517"/>
      <c r="EC4" s="517"/>
      <c r="ED4" s="517"/>
      <c r="EE4" s="517"/>
      <c r="EF4" s="517"/>
      <c r="EG4" s="517"/>
      <c r="EH4" s="517"/>
      <c r="EI4" s="517"/>
      <c r="EJ4" s="517"/>
      <c r="EK4" s="517"/>
      <c r="EL4" s="517"/>
      <c r="EM4" s="517"/>
      <c r="EN4" s="517"/>
      <c r="EO4" s="517"/>
      <c r="EP4" s="517"/>
      <c r="EQ4" s="517"/>
      <c r="ER4" s="517"/>
      <c r="ES4" s="517"/>
      <c r="ET4" s="517"/>
      <c r="EU4" s="517"/>
      <c r="EV4" s="517"/>
      <c r="EW4" s="517"/>
      <c r="EX4" s="517"/>
      <c r="EY4" s="517"/>
      <c r="EZ4" s="517"/>
      <c r="FA4" s="517"/>
      <c r="FB4" s="517"/>
      <c r="FC4" s="517"/>
      <c r="FD4" s="517"/>
      <c r="FE4" s="517"/>
      <c r="FF4" s="517"/>
      <c r="FG4" s="517"/>
      <c r="FH4" s="517"/>
      <c r="FI4" s="517"/>
    </row>
    <row r="5" spans="1:165" s="527" customFormat="1" ht="40.5" customHeight="1">
      <c r="A5" s="905" t="s">
        <v>1722</v>
      </c>
      <c r="B5" s="906"/>
      <c r="C5" s="902" t="s">
        <v>43</v>
      </c>
      <c r="D5" s="902"/>
      <c r="E5" s="898" t="s">
        <v>1723</v>
      </c>
      <c r="F5" s="899"/>
      <c r="G5" s="898" t="s">
        <v>1724</v>
      </c>
      <c r="H5" s="899"/>
      <c r="I5" s="907" t="s">
        <v>147</v>
      </c>
      <c r="J5" s="908"/>
      <c r="K5" s="897" t="s">
        <v>1061</v>
      </c>
      <c r="L5" s="897"/>
      <c r="M5" s="897" t="s">
        <v>1725</v>
      </c>
      <c r="N5" s="897"/>
      <c r="O5" s="898" t="s">
        <v>49</v>
      </c>
      <c r="P5" s="899"/>
      <c r="Q5" s="889" t="s">
        <v>50</v>
      </c>
      <c r="R5" s="890"/>
      <c r="S5" s="898" t="s">
        <v>1726</v>
      </c>
      <c r="T5" s="899"/>
      <c r="U5" s="898" t="s">
        <v>52</v>
      </c>
      <c r="V5" s="899"/>
      <c r="W5" s="898" t="s">
        <v>53</v>
      </c>
      <c r="X5" s="899"/>
      <c r="Y5" s="898" t="s">
        <v>1727</v>
      </c>
      <c r="Z5" s="899"/>
      <c r="AA5" s="897" t="s">
        <v>1728</v>
      </c>
      <c r="AB5" s="897"/>
      <c r="AC5" s="897" t="s">
        <v>56</v>
      </c>
      <c r="AD5" s="897"/>
      <c r="AE5" s="897" t="s">
        <v>57</v>
      </c>
      <c r="AF5" s="897"/>
      <c r="AG5" s="897" t="s">
        <v>144</v>
      </c>
      <c r="AH5" s="897"/>
      <c r="AI5" s="897" t="s">
        <v>1729</v>
      </c>
      <c r="AJ5" s="897"/>
      <c r="AK5" s="902" t="s">
        <v>1730</v>
      </c>
      <c r="AL5" s="897"/>
      <c r="AM5" s="897" t="s">
        <v>146</v>
      </c>
      <c r="AN5" s="897"/>
      <c r="AO5" s="898" t="s">
        <v>150</v>
      </c>
      <c r="AP5" s="899"/>
      <c r="AQ5" s="898" t="s">
        <v>1731</v>
      </c>
      <c r="AR5" s="899"/>
      <c r="AS5" s="898" t="s">
        <v>143</v>
      </c>
      <c r="AT5" s="899"/>
      <c r="AU5" s="903" t="s">
        <v>1732</v>
      </c>
      <c r="AV5" s="904"/>
      <c r="AW5" s="898" t="s">
        <v>488</v>
      </c>
      <c r="AX5" s="899"/>
      <c r="AY5" s="898" t="s">
        <v>1733</v>
      </c>
      <c r="AZ5" s="899"/>
      <c r="BA5" s="898" t="s">
        <v>1734</v>
      </c>
      <c r="BB5" s="899"/>
      <c r="BC5" s="898" t="s">
        <v>1735</v>
      </c>
      <c r="BD5" s="899"/>
      <c r="BE5" s="897" t="s">
        <v>1736</v>
      </c>
      <c r="BF5" s="897"/>
      <c r="BG5" s="897" t="s">
        <v>1198</v>
      </c>
      <c r="BH5" s="897"/>
      <c r="BI5" s="897" t="s">
        <v>1737</v>
      </c>
      <c r="BJ5" s="897"/>
      <c r="BK5" s="897" t="s">
        <v>1738</v>
      </c>
      <c r="BL5" s="897"/>
      <c r="BM5" s="897" t="s">
        <v>1487</v>
      </c>
      <c r="BN5" s="897"/>
      <c r="BO5" s="897" t="s">
        <v>1739</v>
      </c>
      <c r="BP5" s="897"/>
      <c r="BQ5" s="898" t="s">
        <v>69</v>
      </c>
      <c r="BR5" s="899"/>
      <c r="BS5" s="900" t="s">
        <v>1740</v>
      </c>
      <c r="BT5" s="901"/>
      <c r="BU5" s="885" t="s">
        <v>1490</v>
      </c>
      <c r="BV5" s="886"/>
      <c r="BW5" s="885" t="s">
        <v>1491</v>
      </c>
      <c r="BX5" s="886"/>
      <c r="BY5" s="889" t="s">
        <v>328</v>
      </c>
      <c r="BZ5" s="890"/>
      <c r="CA5" s="893" t="s">
        <v>1741</v>
      </c>
      <c r="CB5" s="894"/>
      <c r="CC5" s="524" t="s">
        <v>1742</v>
      </c>
      <c r="CD5" s="525"/>
      <c r="CE5" s="524" t="s">
        <v>1743</v>
      </c>
      <c r="CF5" s="525"/>
      <c r="CG5" s="559" t="s">
        <v>1744</v>
      </c>
      <c r="CH5" s="560"/>
      <c r="CI5" s="526"/>
      <c r="CJ5" s="526"/>
      <c r="CK5" s="526"/>
      <c r="CL5" s="526"/>
      <c r="CM5" s="526"/>
      <c r="CN5" s="526"/>
      <c r="CO5" s="526"/>
      <c r="CP5" s="526"/>
      <c r="CQ5" s="526"/>
      <c r="CR5" s="526"/>
      <c r="CS5" s="526"/>
      <c r="CT5" s="526"/>
      <c r="CU5" s="526"/>
      <c r="CV5" s="526"/>
      <c r="CW5" s="526"/>
      <c r="CX5" s="526"/>
      <c r="CY5" s="526"/>
      <c r="CZ5" s="526"/>
      <c r="DA5" s="526"/>
      <c r="DB5" s="526"/>
      <c r="DC5" s="526"/>
      <c r="DD5" s="526"/>
      <c r="DE5" s="526"/>
      <c r="DF5" s="526"/>
      <c r="DG5" s="526"/>
      <c r="DH5" s="526"/>
      <c r="DI5" s="526"/>
      <c r="DJ5" s="526"/>
      <c r="DK5" s="526"/>
      <c r="DL5" s="526"/>
      <c r="DM5" s="526"/>
      <c r="DN5" s="526"/>
      <c r="DO5" s="526"/>
      <c r="DP5" s="526"/>
      <c r="DQ5" s="526"/>
      <c r="DR5" s="526"/>
      <c r="DS5" s="526"/>
      <c r="DT5" s="526"/>
      <c r="DU5" s="526"/>
      <c r="DV5" s="526"/>
      <c r="DW5" s="526"/>
      <c r="DX5" s="526"/>
      <c r="DY5" s="526"/>
      <c r="DZ5" s="526"/>
      <c r="EA5" s="526"/>
      <c r="EB5" s="526"/>
      <c r="EC5" s="526"/>
      <c r="ED5" s="526"/>
      <c r="EE5" s="526"/>
      <c r="EF5" s="526"/>
      <c r="EG5" s="526"/>
      <c r="EH5" s="526"/>
      <c r="EI5" s="526"/>
      <c r="EJ5" s="526"/>
      <c r="EK5" s="526"/>
      <c r="EL5" s="526"/>
      <c r="EM5" s="526"/>
      <c r="EN5" s="526"/>
      <c r="EO5" s="526"/>
      <c r="EP5" s="526"/>
      <c r="EQ5" s="526"/>
      <c r="ER5" s="526"/>
      <c r="ES5" s="526"/>
      <c r="ET5" s="526"/>
      <c r="EU5" s="526"/>
      <c r="EV5" s="526"/>
      <c r="EW5" s="526"/>
      <c r="EX5" s="526"/>
      <c r="EY5" s="526"/>
      <c r="EZ5" s="526"/>
      <c r="FA5" s="526"/>
      <c r="FB5" s="526"/>
      <c r="FC5" s="526"/>
      <c r="FD5" s="526"/>
      <c r="FE5" s="526"/>
      <c r="FF5" s="526"/>
      <c r="FG5" s="526"/>
      <c r="FH5" s="526"/>
      <c r="FI5" s="526"/>
    </row>
    <row r="6" spans="1:165" s="532" customFormat="1" ht="23.25">
      <c r="A6" s="528"/>
      <c r="B6" s="529"/>
      <c r="C6" s="529"/>
      <c r="D6" s="530"/>
      <c r="E6" s="528"/>
      <c r="F6" s="531"/>
      <c r="G6" s="528"/>
      <c r="H6" s="531"/>
      <c r="I6" s="528"/>
      <c r="J6" s="531"/>
      <c r="K6" s="529"/>
      <c r="L6" s="529"/>
      <c r="M6" s="529"/>
      <c r="N6" s="529"/>
      <c r="O6" s="528"/>
      <c r="P6" s="531"/>
      <c r="Q6" s="528"/>
      <c r="R6" s="531"/>
      <c r="S6" s="528"/>
      <c r="T6" s="531"/>
      <c r="U6" s="528"/>
      <c r="V6" s="531"/>
      <c r="W6" s="528"/>
      <c r="X6" s="531"/>
      <c r="Y6" s="528"/>
      <c r="Z6" s="531"/>
      <c r="AA6" s="529"/>
      <c r="AB6" s="529"/>
      <c r="AC6" s="529"/>
      <c r="AD6" s="529"/>
      <c r="AE6" s="529"/>
      <c r="AF6" s="529"/>
      <c r="AG6" s="529"/>
      <c r="AH6" s="529"/>
      <c r="AI6" s="529"/>
      <c r="AJ6" s="529"/>
      <c r="AK6" s="529"/>
      <c r="AL6" s="529"/>
      <c r="AM6" s="529"/>
      <c r="AN6" s="529"/>
      <c r="AO6" s="528"/>
      <c r="AP6" s="531"/>
      <c r="AQ6" s="528"/>
      <c r="AR6" s="531"/>
      <c r="AS6" s="528"/>
      <c r="AT6" s="531"/>
      <c r="AU6" s="528"/>
      <c r="AV6" s="531"/>
      <c r="AW6" s="528"/>
      <c r="AX6" s="531"/>
      <c r="AY6" s="528"/>
      <c r="AZ6" s="531"/>
      <c r="BA6" s="528"/>
      <c r="BB6" s="531"/>
      <c r="BC6" s="528"/>
      <c r="BD6" s="531"/>
      <c r="BE6" s="529"/>
      <c r="BF6" s="529"/>
      <c r="BG6" s="529"/>
      <c r="BH6" s="529"/>
      <c r="BI6" s="529"/>
      <c r="BJ6" s="529"/>
      <c r="BK6" s="529"/>
      <c r="BL6" s="529"/>
      <c r="BM6" s="529"/>
      <c r="BN6" s="529"/>
      <c r="BO6" s="529"/>
      <c r="BP6" s="529"/>
      <c r="BQ6" s="528"/>
      <c r="BR6" s="531"/>
      <c r="BS6" s="553"/>
      <c r="BT6" s="554"/>
      <c r="BU6" s="887"/>
      <c r="BV6" s="888"/>
      <c r="BW6" s="887"/>
      <c r="BX6" s="888"/>
      <c r="BY6" s="891"/>
      <c r="BZ6" s="892"/>
      <c r="CA6" s="895"/>
      <c r="CB6" s="896"/>
      <c r="CC6" s="528"/>
      <c r="CD6" s="531"/>
      <c r="CE6" s="528"/>
      <c r="CF6" s="531"/>
      <c r="CG6" s="561"/>
      <c r="CH6" s="562"/>
      <c r="CI6" s="529"/>
      <c r="CJ6" s="529"/>
      <c r="CK6" s="529"/>
      <c r="CL6" s="529"/>
      <c r="CM6" s="529"/>
      <c r="CN6" s="529"/>
      <c r="CO6" s="529"/>
      <c r="CP6" s="529"/>
      <c r="CQ6" s="529"/>
      <c r="CR6" s="529"/>
      <c r="CS6" s="529"/>
      <c r="CT6" s="529"/>
      <c r="CU6" s="529"/>
      <c r="CV6" s="529"/>
      <c r="CW6" s="529"/>
      <c r="CX6" s="529"/>
      <c r="CY6" s="529"/>
      <c r="CZ6" s="529"/>
      <c r="DA6" s="529"/>
      <c r="DB6" s="529"/>
      <c r="DC6" s="529"/>
      <c r="DD6" s="529"/>
      <c r="DE6" s="529"/>
      <c r="DF6" s="529"/>
      <c r="DG6" s="529"/>
      <c r="DH6" s="529"/>
      <c r="DI6" s="529"/>
      <c r="DJ6" s="529"/>
      <c r="DK6" s="529"/>
      <c r="DL6" s="529"/>
      <c r="DM6" s="529"/>
      <c r="DN6" s="529"/>
      <c r="DO6" s="529"/>
      <c r="DP6" s="529"/>
      <c r="DQ6" s="529"/>
      <c r="DR6" s="529"/>
      <c r="DS6" s="529"/>
      <c r="DT6" s="529"/>
      <c r="DU6" s="529"/>
      <c r="DV6" s="529"/>
      <c r="DW6" s="529"/>
      <c r="DX6" s="529"/>
      <c r="DY6" s="529"/>
      <c r="DZ6" s="529"/>
      <c r="EA6" s="529"/>
      <c r="EB6" s="529"/>
      <c r="EC6" s="529"/>
      <c r="ED6" s="529"/>
      <c r="EE6" s="529"/>
      <c r="EF6" s="529"/>
      <c r="EG6" s="529"/>
      <c r="EH6" s="529"/>
      <c r="EI6" s="529"/>
      <c r="EJ6" s="529"/>
      <c r="EK6" s="529"/>
      <c r="EL6" s="529"/>
      <c r="EM6" s="529"/>
      <c r="EN6" s="529"/>
      <c r="EO6" s="529"/>
      <c r="EP6" s="529"/>
      <c r="EQ6" s="529"/>
      <c r="ER6" s="529"/>
      <c r="ES6" s="529"/>
      <c r="ET6" s="529"/>
      <c r="EU6" s="529"/>
      <c r="EV6" s="529"/>
      <c r="EW6" s="529"/>
      <c r="EX6" s="529"/>
      <c r="EY6" s="529"/>
      <c r="EZ6" s="529"/>
      <c r="FA6" s="529"/>
      <c r="FB6" s="529"/>
      <c r="FC6" s="529"/>
      <c r="FD6" s="529"/>
      <c r="FE6" s="529"/>
      <c r="FF6" s="529"/>
      <c r="FG6" s="529"/>
      <c r="FH6" s="529"/>
      <c r="FI6" s="529"/>
    </row>
    <row r="7" spans="1:165" s="536" customFormat="1" ht="65.25" customHeight="1">
      <c r="A7" s="533" t="s">
        <v>1745</v>
      </c>
      <c r="B7" s="534" t="s">
        <v>2</v>
      </c>
      <c r="C7" s="533" t="s">
        <v>125</v>
      </c>
      <c r="D7" s="533" t="s">
        <v>1746</v>
      </c>
      <c r="E7" s="533" t="s">
        <v>125</v>
      </c>
      <c r="F7" s="533" t="s">
        <v>1746</v>
      </c>
      <c r="G7" s="533" t="s">
        <v>125</v>
      </c>
      <c r="H7" s="533" t="s">
        <v>1746</v>
      </c>
      <c r="I7" s="533" t="s">
        <v>125</v>
      </c>
      <c r="J7" s="533" t="s">
        <v>1746</v>
      </c>
      <c r="K7" s="533" t="s">
        <v>125</v>
      </c>
      <c r="L7" s="533" t="s">
        <v>1746</v>
      </c>
      <c r="M7" s="533" t="s">
        <v>125</v>
      </c>
      <c r="N7" s="533" t="s">
        <v>1746</v>
      </c>
      <c r="O7" s="533" t="s">
        <v>125</v>
      </c>
      <c r="P7" s="533" t="s">
        <v>1746</v>
      </c>
      <c r="Q7" s="533" t="s">
        <v>125</v>
      </c>
      <c r="R7" s="533" t="s">
        <v>1746</v>
      </c>
      <c r="S7" s="533" t="s">
        <v>125</v>
      </c>
      <c r="T7" s="533" t="s">
        <v>1746</v>
      </c>
      <c r="U7" s="533" t="s">
        <v>125</v>
      </c>
      <c r="V7" s="533" t="s">
        <v>1746</v>
      </c>
      <c r="W7" s="533" t="s">
        <v>125</v>
      </c>
      <c r="X7" s="533" t="s">
        <v>1746</v>
      </c>
      <c r="Y7" s="533" t="s">
        <v>125</v>
      </c>
      <c r="Z7" s="533" t="s">
        <v>1746</v>
      </c>
      <c r="AA7" s="533" t="s">
        <v>125</v>
      </c>
      <c r="AB7" s="533" t="s">
        <v>1746</v>
      </c>
      <c r="AC7" s="533" t="s">
        <v>125</v>
      </c>
      <c r="AD7" s="533" t="s">
        <v>1746</v>
      </c>
      <c r="AE7" s="533" t="s">
        <v>125</v>
      </c>
      <c r="AF7" s="533" t="s">
        <v>1746</v>
      </c>
      <c r="AG7" s="533" t="s">
        <v>125</v>
      </c>
      <c r="AH7" s="533" t="s">
        <v>1746</v>
      </c>
      <c r="AI7" s="533" t="s">
        <v>125</v>
      </c>
      <c r="AJ7" s="533" t="s">
        <v>1746</v>
      </c>
      <c r="AK7" s="533" t="s">
        <v>125</v>
      </c>
      <c r="AL7" s="533" t="s">
        <v>1746</v>
      </c>
      <c r="AM7" s="533" t="s">
        <v>125</v>
      </c>
      <c r="AN7" s="533" t="s">
        <v>1746</v>
      </c>
      <c r="AO7" s="533" t="s">
        <v>125</v>
      </c>
      <c r="AP7" s="533" t="s">
        <v>1746</v>
      </c>
      <c r="AQ7" s="533" t="s">
        <v>125</v>
      </c>
      <c r="AR7" s="533" t="s">
        <v>1746</v>
      </c>
      <c r="AS7" s="533" t="s">
        <v>125</v>
      </c>
      <c r="AT7" s="533" t="s">
        <v>1746</v>
      </c>
      <c r="AU7" s="533" t="s">
        <v>125</v>
      </c>
      <c r="AV7" s="533" t="s">
        <v>1747</v>
      </c>
      <c r="AW7" s="533" t="s">
        <v>125</v>
      </c>
      <c r="AX7" s="533" t="s">
        <v>1746</v>
      </c>
      <c r="AY7" s="533" t="s">
        <v>125</v>
      </c>
      <c r="AZ7" s="533" t="s">
        <v>1746</v>
      </c>
      <c r="BA7" s="533" t="s">
        <v>125</v>
      </c>
      <c r="BB7" s="533" t="s">
        <v>1746</v>
      </c>
      <c r="BC7" s="533" t="s">
        <v>125</v>
      </c>
      <c r="BD7" s="533" t="s">
        <v>1746</v>
      </c>
      <c r="BE7" s="533" t="s">
        <v>125</v>
      </c>
      <c r="BF7" s="533" t="s">
        <v>1746</v>
      </c>
      <c r="BG7" s="533"/>
      <c r="BH7" s="533"/>
      <c r="BI7" s="533" t="s">
        <v>125</v>
      </c>
      <c r="BJ7" s="533" t="s">
        <v>1746</v>
      </c>
      <c r="BK7" s="533" t="s">
        <v>125</v>
      </c>
      <c r="BL7" s="533" t="s">
        <v>1746</v>
      </c>
      <c r="BM7" s="533" t="s">
        <v>125</v>
      </c>
      <c r="BN7" s="533" t="s">
        <v>1746</v>
      </c>
      <c r="BO7" s="533" t="s">
        <v>125</v>
      </c>
      <c r="BP7" s="533" t="s">
        <v>1746</v>
      </c>
      <c r="BQ7" s="533" t="s">
        <v>125</v>
      </c>
      <c r="BR7" s="533" t="s">
        <v>1746</v>
      </c>
      <c r="BS7" s="555" t="s">
        <v>125</v>
      </c>
      <c r="BT7" s="555" t="s">
        <v>1746</v>
      </c>
      <c r="BU7" s="533" t="s">
        <v>125</v>
      </c>
      <c r="BV7" s="533" t="s">
        <v>1746</v>
      </c>
      <c r="BW7" s="533" t="s">
        <v>125</v>
      </c>
      <c r="BX7" s="533" t="s">
        <v>1746</v>
      </c>
      <c r="BY7" s="533" t="s">
        <v>125</v>
      </c>
      <c r="BZ7" s="533" t="s">
        <v>1746</v>
      </c>
      <c r="CA7" s="557" t="s">
        <v>125</v>
      </c>
      <c r="CB7" s="557" t="s">
        <v>1746</v>
      </c>
      <c r="CC7" s="533" t="s">
        <v>125</v>
      </c>
      <c r="CD7" s="533" t="s">
        <v>1746</v>
      </c>
      <c r="CE7" s="533" t="s">
        <v>125</v>
      </c>
      <c r="CF7" s="533" t="s">
        <v>1746</v>
      </c>
      <c r="CG7" s="557" t="s">
        <v>125</v>
      </c>
      <c r="CH7" s="557" t="s">
        <v>1746</v>
      </c>
      <c r="CI7" s="535"/>
      <c r="CJ7" s="535"/>
      <c r="CK7" s="535"/>
      <c r="CL7" s="535"/>
      <c r="CM7" s="535"/>
      <c r="CN7" s="535"/>
      <c r="CO7" s="535"/>
      <c r="CP7" s="535"/>
      <c r="CQ7" s="535"/>
      <c r="CR7" s="535"/>
      <c r="CS7" s="535"/>
      <c r="CT7" s="535"/>
      <c r="CU7" s="535"/>
      <c r="CV7" s="535"/>
      <c r="CW7" s="535"/>
      <c r="CX7" s="535"/>
      <c r="CY7" s="535"/>
      <c r="CZ7" s="535"/>
      <c r="DA7" s="535"/>
      <c r="DB7" s="535"/>
      <c r="DC7" s="535"/>
      <c r="DD7" s="535"/>
      <c r="DE7" s="535"/>
      <c r="DF7" s="535"/>
      <c r="DG7" s="535"/>
      <c r="DH7" s="535"/>
      <c r="DI7" s="535"/>
      <c r="DJ7" s="535"/>
      <c r="DK7" s="535"/>
      <c r="DL7" s="535"/>
      <c r="DM7" s="535"/>
      <c r="DN7" s="535"/>
      <c r="DO7" s="535"/>
      <c r="DP7" s="535"/>
      <c r="DQ7" s="535"/>
      <c r="DR7" s="535"/>
      <c r="DS7" s="535"/>
      <c r="DT7" s="535"/>
      <c r="DU7" s="535"/>
      <c r="DV7" s="535"/>
      <c r="DW7" s="535"/>
      <c r="DX7" s="535"/>
      <c r="DY7" s="535"/>
      <c r="DZ7" s="535"/>
      <c r="EA7" s="535"/>
      <c r="EB7" s="535"/>
      <c r="EC7" s="535"/>
      <c r="ED7" s="535"/>
      <c r="EE7" s="535"/>
      <c r="EF7" s="535"/>
      <c r="EG7" s="535"/>
      <c r="EH7" s="535"/>
      <c r="EI7" s="535"/>
      <c r="EJ7" s="535"/>
      <c r="EK7" s="535"/>
      <c r="EL7" s="535"/>
      <c r="EM7" s="535"/>
      <c r="EN7" s="535"/>
      <c r="EO7" s="535"/>
      <c r="EP7" s="535"/>
      <c r="EQ7" s="535"/>
      <c r="ER7" s="535"/>
      <c r="ES7" s="535"/>
      <c r="ET7" s="535"/>
      <c r="EU7" s="535"/>
      <c r="EV7" s="535"/>
      <c r="EW7" s="535"/>
      <c r="EX7" s="535"/>
      <c r="EY7" s="535"/>
      <c r="EZ7" s="535"/>
      <c r="FA7" s="535"/>
      <c r="FB7" s="535"/>
      <c r="FC7" s="535"/>
      <c r="FD7" s="535"/>
      <c r="FE7" s="535"/>
      <c r="FF7" s="535"/>
      <c r="FG7" s="535"/>
      <c r="FH7" s="535"/>
      <c r="FI7" s="535"/>
    </row>
    <row r="8" spans="1:165">
      <c r="A8" s="537">
        <v>1</v>
      </c>
      <c r="B8" s="538">
        <v>2</v>
      </c>
      <c r="C8" s="537">
        <v>3</v>
      </c>
      <c r="D8" s="537">
        <v>4</v>
      </c>
      <c r="E8" s="539">
        <v>5</v>
      </c>
      <c r="F8" s="539">
        <v>6</v>
      </c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9"/>
      <c r="AA8" s="539"/>
      <c r="AB8" s="539"/>
      <c r="AC8" s="539"/>
      <c r="AD8" s="539"/>
      <c r="AE8" s="539"/>
      <c r="AF8" s="539"/>
      <c r="AG8" s="539"/>
      <c r="AH8" s="539"/>
      <c r="AI8" s="539"/>
      <c r="AJ8" s="539"/>
      <c r="AK8" s="539"/>
      <c r="AL8" s="539"/>
      <c r="AM8" s="539"/>
      <c r="AN8" s="539"/>
      <c r="AO8" s="539"/>
      <c r="AP8" s="539"/>
      <c r="AQ8" s="539"/>
      <c r="AR8" s="539"/>
      <c r="AS8" s="539"/>
      <c r="AT8" s="539"/>
      <c r="AU8" s="539"/>
      <c r="AV8" s="539"/>
      <c r="AW8" s="539"/>
      <c r="AX8" s="539"/>
      <c r="AY8" s="539"/>
      <c r="AZ8" s="539"/>
      <c r="BA8" s="539"/>
      <c r="BB8" s="539"/>
      <c r="BC8" s="539"/>
      <c r="BD8" s="539"/>
      <c r="BE8" s="539"/>
      <c r="BF8" s="539"/>
      <c r="BG8" s="539"/>
      <c r="BH8" s="539"/>
      <c r="BI8" s="539"/>
      <c r="BJ8" s="539"/>
      <c r="BK8" s="539"/>
      <c r="BL8" s="539"/>
      <c r="BM8" s="539"/>
      <c r="BN8" s="539"/>
      <c r="BO8" s="539"/>
      <c r="BP8" s="539"/>
      <c r="BQ8" s="539"/>
      <c r="BR8" s="539"/>
      <c r="BS8" s="556"/>
      <c r="BT8" s="556"/>
      <c r="BU8" s="539"/>
      <c r="BV8" s="539"/>
      <c r="BW8" s="539"/>
      <c r="BX8" s="539"/>
      <c r="BY8" s="539"/>
      <c r="BZ8" s="539"/>
      <c r="CA8" s="558"/>
      <c r="CB8" s="558"/>
      <c r="CC8" s="539"/>
      <c r="CD8" s="539"/>
      <c r="CE8" s="539"/>
      <c r="CF8" s="539"/>
      <c r="CG8" s="558"/>
      <c r="CH8" s="558"/>
    </row>
    <row r="9" spans="1:165">
      <c r="A9" s="540"/>
      <c r="B9" s="541"/>
      <c r="C9" s="540"/>
      <c r="D9" s="540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9"/>
      <c r="AA9" s="539"/>
      <c r="AB9" s="539"/>
      <c r="AC9" s="539"/>
      <c r="AD9" s="539"/>
      <c r="AE9" s="539"/>
      <c r="AF9" s="539"/>
      <c r="AG9" s="539"/>
      <c r="AH9" s="539"/>
      <c r="AI9" s="539"/>
      <c r="AJ9" s="539"/>
      <c r="AK9" s="539"/>
      <c r="AL9" s="539"/>
      <c r="AM9" s="539"/>
      <c r="AN9" s="539"/>
      <c r="AO9" s="539"/>
      <c r="AP9" s="539"/>
      <c r="AQ9" s="539"/>
      <c r="AR9" s="539"/>
      <c r="AS9" s="539"/>
      <c r="AT9" s="539"/>
      <c r="AU9" s="539"/>
      <c r="AV9" s="539"/>
      <c r="AW9" s="539"/>
      <c r="AX9" s="539"/>
      <c r="AY9" s="539"/>
      <c r="AZ9" s="539"/>
      <c r="BA9" s="539"/>
      <c r="BB9" s="539"/>
      <c r="BC9" s="539"/>
      <c r="BD9" s="539"/>
      <c r="BE9" s="539"/>
      <c r="BF9" s="539"/>
      <c r="BG9" s="539"/>
      <c r="BH9" s="539"/>
      <c r="BI9" s="539"/>
      <c r="BJ9" s="539"/>
      <c r="BK9" s="539"/>
      <c r="BL9" s="539"/>
      <c r="BM9" s="539"/>
      <c r="BN9" s="539"/>
      <c r="BO9" s="539"/>
      <c r="BP9" s="539"/>
      <c r="BQ9" s="539"/>
      <c r="BR9" s="539"/>
      <c r="BS9" s="556"/>
      <c r="BT9" s="556"/>
      <c r="BU9" s="539"/>
      <c r="BV9" s="539"/>
      <c r="BW9" s="539"/>
      <c r="BX9" s="539"/>
      <c r="BY9" s="539"/>
      <c r="BZ9" s="539"/>
      <c r="CA9" s="558"/>
      <c r="CB9" s="558"/>
      <c r="CC9" s="539"/>
      <c r="CD9" s="539"/>
      <c r="CE9" s="539"/>
      <c r="CF9" s="539"/>
      <c r="CG9" s="558"/>
      <c r="CH9" s="558"/>
    </row>
    <row r="10" spans="1:165">
      <c r="A10" s="537" t="s">
        <v>1748</v>
      </c>
      <c r="B10" s="542" t="s">
        <v>1749</v>
      </c>
      <c r="C10" s="540"/>
      <c r="D10" s="540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9"/>
      <c r="AA10" s="539"/>
      <c r="AB10" s="539"/>
      <c r="AC10" s="539"/>
      <c r="AD10" s="539"/>
      <c r="AE10" s="539"/>
      <c r="AF10" s="539"/>
      <c r="AG10" s="539"/>
      <c r="AH10" s="539"/>
      <c r="AI10" s="539"/>
      <c r="AJ10" s="539"/>
      <c r="AK10" s="539"/>
      <c r="AL10" s="539"/>
      <c r="AM10" s="539"/>
      <c r="AN10" s="539"/>
      <c r="AO10" s="539"/>
      <c r="AP10" s="539"/>
      <c r="AQ10" s="539"/>
      <c r="AR10" s="539"/>
      <c r="AS10" s="539"/>
      <c r="AT10" s="539"/>
      <c r="AU10" s="539"/>
      <c r="AV10" s="539"/>
      <c r="AW10" s="539"/>
      <c r="AX10" s="539"/>
      <c r="AY10" s="539"/>
      <c r="AZ10" s="539"/>
      <c r="BA10" s="539"/>
      <c r="BB10" s="539"/>
      <c r="BC10" s="539"/>
      <c r="BD10" s="539"/>
      <c r="BE10" s="539"/>
      <c r="BF10" s="539"/>
      <c r="BG10" s="539">
        <v>0</v>
      </c>
      <c r="BH10" s="539">
        <v>0</v>
      </c>
      <c r="BI10" s="539"/>
      <c r="BJ10" s="539"/>
      <c r="BK10" s="539"/>
      <c r="BL10" s="539"/>
      <c r="BM10" s="539"/>
      <c r="BN10" s="539"/>
      <c r="BO10" s="539"/>
      <c r="BP10" s="539"/>
      <c r="BQ10" s="539"/>
      <c r="BR10" s="539"/>
      <c r="BS10" s="556"/>
      <c r="BT10" s="556"/>
      <c r="BU10" s="539"/>
      <c r="BV10" s="539"/>
      <c r="BW10" s="539"/>
      <c r="BX10" s="539"/>
      <c r="BY10" s="539"/>
      <c r="BZ10" s="539"/>
      <c r="CA10" s="558"/>
      <c r="CB10" s="558"/>
      <c r="CC10" s="539"/>
      <c r="CD10" s="539"/>
      <c r="CE10" s="539"/>
      <c r="CF10" s="539"/>
      <c r="CG10" s="558"/>
      <c r="CH10" s="558"/>
    </row>
    <row r="11" spans="1:165">
      <c r="A11" s="537"/>
      <c r="B11" s="542"/>
      <c r="C11" s="540"/>
      <c r="D11" s="540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9"/>
      <c r="AA11" s="539"/>
      <c r="AB11" s="539"/>
      <c r="AC11" s="539"/>
      <c r="AD11" s="539"/>
      <c r="AE11" s="539"/>
      <c r="AF11" s="539"/>
      <c r="AG11" s="539"/>
      <c r="AH11" s="539"/>
      <c r="AI11" s="539"/>
      <c r="AJ11" s="539"/>
      <c r="AK11" s="539"/>
      <c r="AL11" s="539"/>
      <c r="AM11" s="539"/>
      <c r="AN11" s="539"/>
      <c r="AO11" s="539"/>
      <c r="AP11" s="539"/>
      <c r="AQ11" s="539"/>
      <c r="AR11" s="539"/>
      <c r="AS11" s="539"/>
      <c r="AT11" s="539"/>
      <c r="AU11" s="539"/>
      <c r="AV11" s="539"/>
      <c r="AW11" s="539"/>
      <c r="AX11" s="539"/>
      <c r="AY11" s="539"/>
      <c r="AZ11" s="539"/>
      <c r="BA11" s="539"/>
      <c r="BB11" s="539"/>
      <c r="BC11" s="539"/>
      <c r="BD11" s="539"/>
      <c r="BE11" s="539"/>
      <c r="BF11" s="539"/>
      <c r="BG11" s="539"/>
      <c r="BH11" s="539"/>
      <c r="BI11" s="539"/>
      <c r="BJ11" s="539"/>
      <c r="BK11" s="539"/>
      <c r="BL11" s="539"/>
      <c r="BM11" s="539"/>
      <c r="BN11" s="539"/>
      <c r="BO11" s="539"/>
      <c r="BP11" s="539"/>
      <c r="BQ11" s="539"/>
      <c r="BR11" s="539"/>
      <c r="BS11" s="556"/>
      <c r="BT11" s="556"/>
      <c r="BU11" s="539"/>
      <c r="BV11" s="539"/>
      <c r="BW11" s="539"/>
      <c r="BX11" s="539"/>
      <c r="BY11" s="539"/>
      <c r="BZ11" s="539"/>
      <c r="CA11" s="558"/>
      <c r="CB11" s="558"/>
      <c r="CC11" s="539"/>
      <c r="CD11" s="539"/>
      <c r="CE11" s="539"/>
      <c r="CF11" s="539"/>
      <c r="CG11" s="558"/>
      <c r="CH11" s="558"/>
    </row>
    <row r="12" spans="1:165">
      <c r="A12" s="540">
        <v>1</v>
      </c>
      <c r="B12" s="542" t="s">
        <v>1750</v>
      </c>
      <c r="C12" s="540">
        <v>1350</v>
      </c>
      <c r="D12" s="540">
        <v>1289</v>
      </c>
      <c r="E12" s="539">
        <v>5000</v>
      </c>
      <c r="F12" s="539">
        <v>4765</v>
      </c>
      <c r="G12" s="539">
        <v>76</v>
      </c>
      <c r="H12" s="539">
        <v>76</v>
      </c>
      <c r="I12" s="539">
        <v>109</v>
      </c>
      <c r="J12" s="539">
        <v>109</v>
      </c>
      <c r="K12" s="539">
        <v>231</v>
      </c>
      <c r="L12" s="539">
        <v>231</v>
      </c>
      <c r="M12" s="539"/>
      <c r="N12" s="539"/>
      <c r="O12" s="539">
        <v>1278</v>
      </c>
      <c r="P12" s="539">
        <v>610</v>
      </c>
      <c r="Q12" s="539">
        <v>3</v>
      </c>
      <c r="R12" s="539">
        <v>3</v>
      </c>
      <c r="S12" s="539"/>
      <c r="T12" s="539"/>
      <c r="U12" s="539">
        <v>12</v>
      </c>
      <c r="V12" s="539">
        <v>12</v>
      </c>
      <c r="W12" s="539">
        <v>24</v>
      </c>
      <c r="X12" s="539">
        <v>20</v>
      </c>
      <c r="Y12" s="539">
        <v>6</v>
      </c>
      <c r="Z12" s="539">
        <v>6</v>
      </c>
      <c r="AA12" s="539">
        <v>0</v>
      </c>
      <c r="AB12" s="539">
        <v>0</v>
      </c>
      <c r="AC12" s="539">
        <v>8</v>
      </c>
      <c r="AD12" s="539">
        <v>8</v>
      </c>
      <c r="AE12" s="539">
        <v>160</v>
      </c>
      <c r="AF12" s="539">
        <v>152</v>
      </c>
      <c r="AG12" s="539">
        <v>142</v>
      </c>
      <c r="AH12" s="539">
        <v>142</v>
      </c>
      <c r="AI12" s="539">
        <v>2</v>
      </c>
      <c r="AJ12" s="539">
        <v>2</v>
      </c>
      <c r="AK12" s="539"/>
      <c r="AL12" s="539"/>
      <c r="AM12" s="539">
        <v>5</v>
      </c>
      <c r="AN12" s="539">
        <v>5</v>
      </c>
      <c r="AO12" s="539"/>
      <c r="AP12" s="539"/>
      <c r="AQ12" s="539">
        <v>1648</v>
      </c>
      <c r="AR12" s="539">
        <v>1648</v>
      </c>
      <c r="AS12" s="539">
        <v>83</v>
      </c>
      <c r="AT12" s="539">
        <v>78</v>
      </c>
      <c r="AU12" s="539">
        <v>0</v>
      </c>
      <c r="AV12" s="539">
        <v>0</v>
      </c>
      <c r="AW12" s="539">
        <v>135</v>
      </c>
      <c r="AX12" s="539">
        <v>107</v>
      </c>
      <c r="AY12" s="539">
        <v>0</v>
      </c>
      <c r="AZ12" s="539">
        <v>0</v>
      </c>
      <c r="BA12" s="539"/>
      <c r="BB12" s="539"/>
      <c r="BC12" s="539"/>
      <c r="BD12" s="539"/>
      <c r="BE12" s="539"/>
      <c r="BF12" s="539"/>
      <c r="BG12" s="539"/>
      <c r="BH12" s="539"/>
      <c r="BI12" s="539"/>
      <c r="BJ12" s="539"/>
      <c r="BK12" s="539"/>
      <c r="BL12" s="539"/>
      <c r="BM12" s="539"/>
      <c r="BN12" s="539"/>
      <c r="BO12" s="539"/>
      <c r="BP12" s="539"/>
      <c r="BQ12" s="539">
        <v>59</v>
      </c>
      <c r="BR12" s="539">
        <v>59</v>
      </c>
      <c r="BS12" s="556">
        <v>10331</v>
      </c>
      <c r="BT12" s="556">
        <v>9322</v>
      </c>
      <c r="BU12" s="539">
        <v>358</v>
      </c>
      <c r="BV12" s="539">
        <v>314</v>
      </c>
      <c r="BW12" s="539">
        <v>786</v>
      </c>
      <c r="BX12" s="539">
        <v>759</v>
      </c>
      <c r="BY12" s="539">
        <v>581</v>
      </c>
      <c r="BZ12" s="539">
        <v>586</v>
      </c>
      <c r="CA12" s="558">
        <v>1725</v>
      </c>
      <c r="CB12" s="558">
        <v>1659</v>
      </c>
      <c r="CC12" s="539">
        <v>8158</v>
      </c>
      <c r="CD12" s="539">
        <v>7297</v>
      </c>
      <c r="CE12" s="539"/>
      <c r="CF12" s="539"/>
      <c r="CG12" s="558">
        <v>8158</v>
      </c>
      <c r="CH12" s="558">
        <v>7297</v>
      </c>
    </row>
    <row r="13" spans="1:165" ht="37.5">
      <c r="A13" s="543">
        <v>2</v>
      </c>
      <c r="B13" s="544" t="s">
        <v>1751</v>
      </c>
      <c r="C13" s="540">
        <v>3329</v>
      </c>
      <c r="D13" s="540">
        <v>3174</v>
      </c>
      <c r="E13" s="539">
        <v>9770</v>
      </c>
      <c r="F13" s="539">
        <v>8861</v>
      </c>
      <c r="G13" s="539">
        <v>3231</v>
      </c>
      <c r="H13" s="539">
        <v>2976</v>
      </c>
      <c r="I13" s="539">
        <v>349</v>
      </c>
      <c r="J13" s="539">
        <v>349</v>
      </c>
      <c r="K13" s="539">
        <v>812</v>
      </c>
      <c r="L13" s="539">
        <v>812</v>
      </c>
      <c r="M13" s="539">
        <v>7872</v>
      </c>
      <c r="N13" s="539">
        <v>7085</v>
      </c>
      <c r="O13" s="539">
        <v>2791</v>
      </c>
      <c r="P13" s="539">
        <v>1628</v>
      </c>
      <c r="Q13" s="539">
        <v>6</v>
      </c>
      <c r="R13" s="539">
        <v>6</v>
      </c>
      <c r="S13" s="539"/>
      <c r="T13" s="539"/>
      <c r="U13" s="539">
        <v>75</v>
      </c>
      <c r="V13" s="539">
        <v>75</v>
      </c>
      <c r="W13" s="539">
        <v>124</v>
      </c>
      <c r="X13" s="539">
        <v>99</v>
      </c>
      <c r="Y13" s="539">
        <v>17</v>
      </c>
      <c r="Z13" s="539">
        <v>17</v>
      </c>
      <c r="AA13" s="539">
        <v>85</v>
      </c>
      <c r="AB13" s="539">
        <v>85</v>
      </c>
      <c r="AC13" s="539">
        <v>8</v>
      </c>
      <c r="AD13" s="539">
        <v>8</v>
      </c>
      <c r="AE13" s="539">
        <v>406</v>
      </c>
      <c r="AF13" s="539">
        <v>366</v>
      </c>
      <c r="AG13" s="539">
        <v>405</v>
      </c>
      <c r="AH13" s="539">
        <v>405</v>
      </c>
      <c r="AI13" s="539">
        <v>2</v>
      </c>
      <c r="AJ13" s="539">
        <v>2</v>
      </c>
      <c r="AK13" s="539"/>
      <c r="AL13" s="539"/>
      <c r="AM13" s="539">
        <v>23</v>
      </c>
      <c r="AN13" s="539">
        <v>23</v>
      </c>
      <c r="AO13" s="539">
        <v>123</v>
      </c>
      <c r="AP13" s="539">
        <v>123</v>
      </c>
      <c r="AQ13" s="539">
        <v>4802</v>
      </c>
      <c r="AR13" s="539">
        <v>4802</v>
      </c>
      <c r="AS13" s="539">
        <v>83</v>
      </c>
      <c r="AT13" s="539">
        <v>78</v>
      </c>
      <c r="AU13" s="539">
        <v>739</v>
      </c>
      <c r="AV13" s="539">
        <v>739</v>
      </c>
      <c r="AW13" s="539">
        <v>290</v>
      </c>
      <c r="AX13" s="539">
        <v>257</v>
      </c>
      <c r="AY13" s="539">
        <v>1</v>
      </c>
      <c r="AZ13" s="539">
        <v>1</v>
      </c>
      <c r="BA13" s="539"/>
      <c r="BB13" s="539"/>
      <c r="BC13" s="539"/>
      <c r="BD13" s="539"/>
      <c r="BE13" s="539"/>
      <c r="BF13" s="539"/>
      <c r="BG13" s="539"/>
      <c r="BH13" s="539"/>
      <c r="BI13" s="539"/>
      <c r="BJ13" s="539"/>
      <c r="BK13" s="539"/>
      <c r="BL13" s="539"/>
      <c r="BM13" s="539"/>
      <c r="BN13" s="539"/>
      <c r="BO13" s="539"/>
      <c r="BP13" s="539"/>
      <c r="BQ13" s="539">
        <v>83</v>
      </c>
      <c r="BR13" s="539">
        <v>83</v>
      </c>
      <c r="BS13" s="556">
        <v>35426</v>
      </c>
      <c r="BT13" s="556">
        <v>32054</v>
      </c>
      <c r="BU13" s="539">
        <v>2237</v>
      </c>
      <c r="BV13" s="539">
        <v>1992</v>
      </c>
      <c r="BW13" s="539">
        <v>1460</v>
      </c>
      <c r="BX13" s="539">
        <v>1411</v>
      </c>
      <c r="BY13" s="539">
        <v>2079</v>
      </c>
      <c r="BZ13" s="539">
        <v>1977</v>
      </c>
      <c r="CA13" s="558">
        <v>5776</v>
      </c>
      <c r="CB13" s="558">
        <v>5380</v>
      </c>
      <c r="CC13" s="539">
        <v>16606</v>
      </c>
      <c r="CD13" s="539">
        <v>15145</v>
      </c>
      <c r="CE13" s="539"/>
      <c r="CF13" s="539"/>
      <c r="CG13" s="558">
        <v>16606</v>
      </c>
      <c r="CH13" s="558">
        <v>15145</v>
      </c>
    </row>
    <row r="14" spans="1:165" ht="37.5">
      <c r="A14" s="543">
        <v>3</v>
      </c>
      <c r="B14" s="545" t="s">
        <v>1752</v>
      </c>
      <c r="C14" s="540">
        <v>34350</v>
      </c>
      <c r="D14" s="540">
        <v>33959</v>
      </c>
      <c r="E14" s="539">
        <v>66841</v>
      </c>
      <c r="F14" s="539">
        <v>64794</v>
      </c>
      <c r="G14" s="539">
        <v>38845</v>
      </c>
      <c r="H14" s="539">
        <v>34285</v>
      </c>
      <c r="I14" s="539">
        <v>1675</v>
      </c>
      <c r="J14" s="539">
        <v>1675</v>
      </c>
      <c r="K14" s="539">
        <v>59502</v>
      </c>
      <c r="L14" s="539">
        <v>57703</v>
      </c>
      <c r="M14" s="539">
        <v>53112</v>
      </c>
      <c r="N14" s="539">
        <v>47801</v>
      </c>
      <c r="O14" s="539">
        <v>26370</v>
      </c>
      <c r="P14" s="539">
        <v>16986</v>
      </c>
      <c r="Q14" s="539">
        <v>172</v>
      </c>
      <c r="R14" s="539">
        <v>156</v>
      </c>
      <c r="S14" s="539">
        <v>73</v>
      </c>
      <c r="T14" s="539">
        <v>66</v>
      </c>
      <c r="U14" s="539">
        <v>945</v>
      </c>
      <c r="V14" s="539">
        <v>586</v>
      </c>
      <c r="W14" s="539">
        <v>2564</v>
      </c>
      <c r="X14" s="539">
        <v>2110</v>
      </c>
      <c r="Y14" s="539">
        <v>210</v>
      </c>
      <c r="Z14" s="539">
        <v>177</v>
      </c>
      <c r="AA14" s="539">
        <v>426</v>
      </c>
      <c r="AB14" s="539">
        <v>426</v>
      </c>
      <c r="AC14" s="539">
        <v>560</v>
      </c>
      <c r="AD14" s="539">
        <v>560</v>
      </c>
      <c r="AE14" s="539">
        <v>4302</v>
      </c>
      <c r="AF14" s="539">
        <v>4079</v>
      </c>
      <c r="AG14" s="539">
        <v>4182</v>
      </c>
      <c r="AH14" s="539">
        <v>4182</v>
      </c>
      <c r="AI14" s="539">
        <v>171</v>
      </c>
      <c r="AJ14" s="539">
        <v>139</v>
      </c>
      <c r="AK14" s="539">
        <v>25</v>
      </c>
      <c r="AL14" s="539">
        <v>21</v>
      </c>
      <c r="AM14" s="539">
        <v>398</v>
      </c>
      <c r="AN14" s="539">
        <v>376</v>
      </c>
      <c r="AO14" s="539">
        <v>2099</v>
      </c>
      <c r="AP14" s="539">
        <v>2099</v>
      </c>
      <c r="AQ14" s="539">
        <v>72328</v>
      </c>
      <c r="AR14" s="539">
        <v>72328</v>
      </c>
      <c r="AS14" s="539">
        <v>112</v>
      </c>
      <c r="AT14" s="539">
        <v>107</v>
      </c>
      <c r="AU14" s="539">
        <v>8581</v>
      </c>
      <c r="AV14" s="539">
        <v>8581</v>
      </c>
      <c r="AW14" s="539">
        <v>2858</v>
      </c>
      <c r="AX14" s="539">
        <v>1350</v>
      </c>
      <c r="AY14" s="539">
        <v>674</v>
      </c>
      <c r="AZ14" s="539">
        <v>674</v>
      </c>
      <c r="BA14" s="539">
        <v>12</v>
      </c>
      <c r="BB14" s="539">
        <v>12</v>
      </c>
      <c r="BC14" s="539">
        <v>12392</v>
      </c>
      <c r="BD14" s="539">
        <v>12392</v>
      </c>
      <c r="BE14" s="539">
        <v>300</v>
      </c>
      <c r="BF14" s="539">
        <v>300</v>
      </c>
      <c r="BG14" s="539">
        <v>60</v>
      </c>
      <c r="BH14" s="539">
        <v>60</v>
      </c>
      <c r="BI14" s="539"/>
      <c r="BJ14" s="539"/>
      <c r="BK14" s="539">
        <v>33</v>
      </c>
      <c r="BL14" s="539">
        <v>26</v>
      </c>
      <c r="BM14" s="539">
        <v>3140</v>
      </c>
      <c r="BN14" s="539">
        <v>3140</v>
      </c>
      <c r="BO14" s="539"/>
      <c r="BP14" s="539"/>
      <c r="BQ14" s="539">
        <v>197</v>
      </c>
      <c r="BR14" s="539">
        <v>197</v>
      </c>
      <c r="BS14" s="556">
        <v>397509</v>
      </c>
      <c r="BT14" s="556">
        <v>371347</v>
      </c>
      <c r="BU14" s="539">
        <v>41485</v>
      </c>
      <c r="BV14" s="539">
        <v>36512</v>
      </c>
      <c r="BW14" s="539">
        <v>48622</v>
      </c>
      <c r="BX14" s="539">
        <v>46739</v>
      </c>
      <c r="BY14" s="539">
        <v>40074</v>
      </c>
      <c r="BZ14" s="539">
        <v>38292</v>
      </c>
      <c r="CA14" s="558">
        <v>130181</v>
      </c>
      <c r="CB14" s="558">
        <v>121543</v>
      </c>
      <c r="CC14" s="539">
        <v>236552</v>
      </c>
      <c r="CD14" s="539">
        <v>209364</v>
      </c>
      <c r="CE14" s="539"/>
      <c r="CF14" s="539"/>
      <c r="CG14" s="558">
        <v>236552</v>
      </c>
      <c r="CH14" s="558">
        <v>209364</v>
      </c>
    </row>
    <row r="15" spans="1:165" ht="51" customHeight="1">
      <c r="A15" s="546">
        <v>4</v>
      </c>
      <c r="B15" s="547" t="s">
        <v>1753</v>
      </c>
      <c r="C15" s="540">
        <v>25033</v>
      </c>
      <c r="D15" s="540">
        <v>29845</v>
      </c>
      <c r="E15" s="539">
        <v>1269</v>
      </c>
      <c r="F15" s="539">
        <v>1112</v>
      </c>
      <c r="G15" s="539">
        <v>2782</v>
      </c>
      <c r="H15" s="539">
        <v>2391</v>
      </c>
      <c r="I15" s="539">
        <v>426</v>
      </c>
      <c r="J15" s="539">
        <v>426</v>
      </c>
      <c r="K15" s="539">
        <v>4628</v>
      </c>
      <c r="L15" s="539">
        <v>4461</v>
      </c>
      <c r="M15" s="539">
        <v>6366</v>
      </c>
      <c r="N15" s="539">
        <v>5729</v>
      </c>
      <c r="O15" s="539">
        <v>4368</v>
      </c>
      <c r="P15" s="539">
        <v>2901</v>
      </c>
      <c r="Q15" s="539">
        <v>62</v>
      </c>
      <c r="R15" s="539">
        <v>47</v>
      </c>
      <c r="S15" s="539">
        <v>28</v>
      </c>
      <c r="T15" s="539">
        <v>22</v>
      </c>
      <c r="U15" s="539">
        <v>330</v>
      </c>
      <c r="V15" s="539">
        <v>198</v>
      </c>
      <c r="W15" s="539">
        <v>190</v>
      </c>
      <c r="X15" s="539">
        <v>171</v>
      </c>
      <c r="Y15" s="539">
        <v>210</v>
      </c>
      <c r="Z15" s="539">
        <v>177</v>
      </c>
      <c r="AA15" s="539">
        <v>7</v>
      </c>
      <c r="AB15" s="539">
        <v>7</v>
      </c>
      <c r="AC15" s="539">
        <v>150</v>
      </c>
      <c r="AD15" s="539">
        <v>150</v>
      </c>
      <c r="AE15" s="539">
        <v>26</v>
      </c>
      <c r="AF15" s="539">
        <v>25</v>
      </c>
      <c r="AG15" s="539">
        <v>598</v>
      </c>
      <c r="AH15" s="539">
        <v>598</v>
      </c>
      <c r="AI15" s="539">
        <v>15</v>
      </c>
      <c r="AJ15" s="539">
        <v>11</v>
      </c>
      <c r="AK15" s="539">
        <v>3</v>
      </c>
      <c r="AL15" s="539">
        <v>2</v>
      </c>
      <c r="AM15" s="539">
        <v>218</v>
      </c>
      <c r="AN15" s="539">
        <v>176</v>
      </c>
      <c r="AO15" s="539">
        <v>236</v>
      </c>
      <c r="AP15" s="539">
        <v>236</v>
      </c>
      <c r="AQ15" s="539">
        <v>52345</v>
      </c>
      <c r="AR15" s="539">
        <v>52345</v>
      </c>
      <c r="AS15" s="539">
        <v>304</v>
      </c>
      <c r="AT15" s="539">
        <v>12</v>
      </c>
      <c r="AU15" s="539">
        <v>2217</v>
      </c>
      <c r="AV15" s="539">
        <v>2217</v>
      </c>
      <c r="AW15" s="539">
        <v>487</v>
      </c>
      <c r="AX15" s="539">
        <v>714</v>
      </c>
      <c r="AY15" s="539">
        <v>130</v>
      </c>
      <c r="AZ15" s="539">
        <v>130</v>
      </c>
      <c r="BA15" s="539"/>
      <c r="BB15" s="539"/>
      <c r="BC15" s="539">
        <v>1248</v>
      </c>
      <c r="BD15" s="539">
        <v>1248</v>
      </c>
      <c r="BE15" s="539">
        <v>637</v>
      </c>
      <c r="BF15" s="539">
        <v>637</v>
      </c>
      <c r="BG15" s="539">
        <v>1</v>
      </c>
      <c r="BH15" s="539">
        <v>1</v>
      </c>
      <c r="BI15" s="539"/>
      <c r="BJ15" s="539"/>
      <c r="BK15" s="539"/>
      <c r="BL15" s="539"/>
      <c r="BM15" s="539">
        <v>608</v>
      </c>
      <c r="BN15" s="539">
        <v>608</v>
      </c>
      <c r="BO15" s="539"/>
      <c r="BP15" s="539"/>
      <c r="BQ15" s="539">
        <v>6</v>
      </c>
      <c r="BR15" s="539">
        <v>6</v>
      </c>
      <c r="BS15" s="556">
        <v>104928</v>
      </c>
      <c r="BT15" s="556">
        <v>106603</v>
      </c>
      <c r="BU15" s="539">
        <v>6351</v>
      </c>
      <c r="BV15" s="539">
        <v>5591</v>
      </c>
      <c r="BW15" s="539">
        <v>3569</v>
      </c>
      <c r="BX15" s="539">
        <v>3467</v>
      </c>
      <c r="BY15" s="539">
        <v>2965</v>
      </c>
      <c r="BZ15" s="539">
        <v>2806</v>
      </c>
      <c r="CA15" s="558">
        <v>12885</v>
      </c>
      <c r="CB15" s="558">
        <v>11864</v>
      </c>
      <c r="CC15" s="539">
        <v>28932</v>
      </c>
      <c r="CD15" s="539">
        <v>26036</v>
      </c>
      <c r="CE15" s="539"/>
      <c r="CF15" s="539"/>
      <c r="CG15" s="558">
        <v>28932</v>
      </c>
      <c r="CH15" s="558">
        <v>26036</v>
      </c>
    </row>
    <row r="16" spans="1:165">
      <c r="A16" s="540"/>
      <c r="B16" s="541"/>
      <c r="C16" s="540"/>
      <c r="D16" s="540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39"/>
      <c r="T16" s="539"/>
      <c r="U16" s="539"/>
      <c r="V16" s="539"/>
      <c r="W16" s="539"/>
      <c r="X16" s="539"/>
      <c r="Y16" s="539"/>
      <c r="Z16" s="539"/>
      <c r="AA16" s="539"/>
      <c r="AB16" s="539"/>
      <c r="AC16" s="539"/>
      <c r="AD16" s="539"/>
      <c r="AE16" s="539"/>
      <c r="AF16" s="539"/>
      <c r="AG16" s="539"/>
      <c r="AH16" s="539"/>
      <c r="AI16" s="539"/>
      <c r="AJ16" s="539"/>
      <c r="AK16" s="539"/>
      <c r="AL16" s="539"/>
      <c r="AM16" s="539"/>
      <c r="AN16" s="539"/>
      <c r="AO16" s="539"/>
      <c r="AP16" s="539"/>
      <c r="AQ16" s="539"/>
      <c r="AR16" s="539"/>
      <c r="AS16" s="539"/>
      <c r="AT16" s="539"/>
      <c r="AU16" s="539"/>
      <c r="AV16" s="539"/>
      <c r="AW16" s="539"/>
      <c r="AX16" s="539"/>
      <c r="AY16" s="539"/>
      <c r="AZ16" s="539"/>
      <c r="BA16" s="539"/>
      <c r="BB16" s="539"/>
      <c r="BC16" s="539"/>
      <c r="BD16" s="539"/>
      <c r="BE16" s="539"/>
      <c r="BF16" s="539"/>
      <c r="BG16" s="539"/>
      <c r="BH16" s="539"/>
      <c r="BI16" s="539"/>
      <c r="BJ16" s="539"/>
      <c r="BK16" s="539"/>
      <c r="BL16" s="539"/>
      <c r="BM16" s="539"/>
      <c r="BN16" s="539"/>
      <c r="BO16" s="539"/>
      <c r="BP16" s="539"/>
      <c r="BQ16" s="539"/>
      <c r="BR16" s="539"/>
      <c r="BS16" s="556">
        <v>0</v>
      </c>
      <c r="BT16" s="556">
        <v>0</v>
      </c>
      <c r="BU16" s="539"/>
      <c r="BV16" s="539"/>
      <c r="BW16" s="539"/>
      <c r="BX16" s="539"/>
      <c r="BY16" s="539"/>
      <c r="BZ16" s="539"/>
      <c r="CA16" s="558">
        <v>0</v>
      </c>
      <c r="CB16" s="558">
        <v>0</v>
      </c>
      <c r="CC16" s="539"/>
      <c r="CD16" s="539"/>
      <c r="CE16" s="539"/>
      <c r="CF16" s="539"/>
      <c r="CG16" s="558"/>
      <c r="CH16" s="558"/>
    </row>
    <row r="17" spans="1:98">
      <c r="A17" s="537" t="s">
        <v>1754</v>
      </c>
      <c r="B17" s="542" t="s">
        <v>1755</v>
      </c>
      <c r="C17" s="540"/>
      <c r="D17" s="540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539"/>
      <c r="Z17" s="539"/>
      <c r="AA17" s="539"/>
      <c r="AB17" s="539"/>
      <c r="AC17" s="539"/>
      <c r="AD17" s="539"/>
      <c r="AE17" s="539"/>
      <c r="AF17" s="539"/>
      <c r="AG17" s="539"/>
      <c r="AH17" s="539"/>
      <c r="AI17" s="539"/>
      <c r="AJ17" s="539"/>
      <c r="AK17" s="539"/>
      <c r="AL17" s="539"/>
      <c r="AM17" s="539"/>
      <c r="AN17" s="539"/>
      <c r="AO17" s="539"/>
      <c r="AP17" s="539"/>
      <c r="AQ17" s="539"/>
      <c r="AR17" s="539"/>
      <c r="AS17" s="539"/>
      <c r="AT17" s="539"/>
      <c r="AU17" s="539"/>
      <c r="AV17" s="539"/>
      <c r="AW17" s="539"/>
      <c r="AX17" s="539"/>
      <c r="AY17" s="539"/>
      <c r="AZ17" s="539"/>
      <c r="BA17" s="539"/>
      <c r="BB17" s="539"/>
      <c r="BC17" s="539"/>
      <c r="BD17" s="539"/>
      <c r="BE17" s="539"/>
      <c r="BF17" s="539"/>
      <c r="BG17" s="539"/>
      <c r="BH17" s="539"/>
      <c r="BI17" s="539"/>
      <c r="BJ17" s="539"/>
      <c r="BK17" s="539"/>
      <c r="BL17" s="539"/>
      <c r="BM17" s="539"/>
      <c r="BN17" s="539"/>
      <c r="BO17" s="539"/>
      <c r="BP17" s="539"/>
      <c r="BQ17" s="539"/>
      <c r="BR17" s="539"/>
      <c r="BS17" s="556">
        <v>0</v>
      </c>
      <c r="BT17" s="556">
        <v>0</v>
      </c>
      <c r="BU17" s="539"/>
      <c r="BV17" s="539"/>
      <c r="BW17" s="539"/>
      <c r="BX17" s="539"/>
      <c r="BY17" s="539"/>
      <c r="BZ17" s="539"/>
      <c r="CA17" s="558">
        <v>0</v>
      </c>
      <c r="CB17" s="558">
        <v>0</v>
      </c>
      <c r="CC17" s="539"/>
      <c r="CD17" s="539"/>
      <c r="CE17" s="539"/>
      <c r="CF17" s="539"/>
      <c r="CG17" s="558"/>
      <c r="CH17" s="558"/>
    </row>
    <row r="18" spans="1:98">
      <c r="A18" s="540"/>
      <c r="B18" s="541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540"/>
      <c r="N18" s="540"/>
      <c r="O18" s="540"/>
      <c r="P18" s="540"/>
      <c r="Q18" s="540"/>
      <c r="R18" s="540"/>
      <c r="S18" s="540"/>
      <c r="T18" s="540"/>
      <c r="U18" s="540"/>
      <c r="V18" s="540"/>
      <c r="W18" s="540"/>
      <c r="X18" s="540"/>
      <c r="Y18" s="540"/>
      <c r="Z18" s="540"/>
      <c r="AA18" s="540"/>
      <c r="AB18" s="540"/>
      <c r="AC18" s="540"/>
      <c r="AD18" s="540"/>
      <c r="AE18" s="540"/>
      <c r="AF18" s="540"/>
      <c r="AG18" s="540"/>
      <c r="AH18" s="540"/>
      <c r="AI18" s="540"/>
      <c r="AJ18" s="540"/>
      <c r="AK18" s="540"/>
      <c r="AL18" s="540"/>
      <c r="AM18" s="540"/>
      <c r="AN18" s="540"/>
      <c r="AO18" s="540"/>
      <c r="AP18" s="540"/>
      <c r="AQ18" s="540"/>
      <c r="AR18" s="540"/>
      <c r="AS18" s="540"/>
      <c r="AT18" s="540"/>
      <c r="AU18" s="540"/>
      <c r="AV18" s="540"/>
      <c r="AW18" s="540"/>
      <c r="AX18" s="540"/>
      <c r="AY18" s="540"/>
      <c r="AZ18" s="540"/>
      <c r="BA18" s="540"/>
      <c r="BB18" s="540"/>
      <c r="BC18" s="539"/>
      <c r="BD18" s="539"/>
      <c r="BE18" s="540"/>
      <c r="BF18" s="540"/>
      <c r="BG18" s="540"/>
      <c r="BH18" s="540"/>
      <c r="BI18" s="540"/>
      <c r="BJ18" s="540"/>
      <c r="BK18" s="540"/>
      <c r="BL18" s="540"/>
      <c r="BM18" s="540"/>
      <c r="BN18" s="540"/>
      <c r="BO18" s="540"/>
      <c r="BP18" s="540"/>
      <c r="BQ18" s="540"/>
      <c r="BR18" s="540"/>
      <c r="BS18" s="556">
        <v>0</v>
      </c>
      <c r="BT18" s="556">
        <v>0</v>
      </c>
      <c r="BU18" s="540"/>
      <c r="BV18" s="540"/>
      <c r="BW18" s="540"/>
      <c r="BX18" s="540"/>
      <c r="BY18" s="540"/>
      <c r="BZ18" s="540"/>
      <c r="CA18" s="558">
        <v>0</v>
      </c>
      <c r="CB18" s="558">
        <v>0</v>
      </c>
      <c r="CC18" s="540"/>
      <c r="CD18" s="540"/>
      <c r="CE18" s="540"/>
      <c r="CF18" s="540"/>
      <c r="CG18" s="558"/>
      <c r="CH18" s="558"/>
      <c r="CI18" s="548"/>
      <c r="CJ18" s="548"/>
      <c r="CK18" s="548"/>
      <c r="CL18" s="548"/>
      <c r="CM18" s="548"/>
      <c r="CN18" s="548"/>
      <c r="CO18" s="548"/>
      <c r="CP18" s="548"/>
      <c r="CQ18" s="548"/>
      <c r="CR18" s="548"/>
      <c r="CS18" s="549"/>
      <c r="CT18" s="549"/>
    </row>
    <row r="19" spans="1:98">
      <c r="A19" s="540">
        <v>1</v>
      </c>
      <c r="B19" s="542" t="s">
        <v>1756</v>
      </c>
      <c r="C19" s="540">
        <v>1830</v>
      </c>
      <c r="D19" s="540">
        <v>1764</v>
      </c>
      <c r="E19" s="539">
        <v>3467</v>
      </c>
      <c r="F19" s="539">
        <v>3376</v>
      </c>
      <c r="G19" s="539">
        <v>7961</v>
      </c>
      <c r="H19" s="539">
        <v>5675</v>
      </c>
      <c r="I19" s="539"/>
      <c r="J19" s="539"/>
      <c r="K19" s="539">
        <v>97</v>
      </c>
      <c r="L19" s="539">
        <v>97</v>
      </c>
      <c r="M19" s="539">
        <v>2446</v>
      </c>
      <c r="N19" s="539">
        <v>2201</v>
      </c>
      <c r="O19" s="539">
        <v>864</v>
      </c>
      <c r="P19" s="539">
        <v>713</v>
      </c>
      <c r="Q19" s="539">
        <v>4</v>
      </c>
      <c r="R19" s="539">
        <v>4</v>
      </c>
      <c r="S19" s="539"/>
      <c r="T19" s="539"/>
      <c r="U19" s="539"/>
      <c r="V19" s="539"/>
      <c r="W19" s="539">
        <v>18</v>
      </c>
      <c r="X19" s="539">
        <v>17</v>
      </c>
      <c r="Y19" s="539">
        <v>0</v>
      </c>
      <c r="Z19" s="539">
        <v>0</v>
      </c>
      <c r="AA19" s="539"/>
      <c r="AB19" s="539"/>
      <c r="AC19" s="539">
        <v>3</v>
      </c>
      <c r="AD19" s="539">
        <v>3</v>
      </c>
      <c r="AE19" s="539">
        <v>88</v>
      </c>
      <c r="AF19" s="539">
        <v>84</v>
      </c>
      <c r="AG19" s="539">
        <v>132</v>
      </c>
      <c r="AH19" s="539">
        <v>132</v>
      </c>
      <c r="AI19" s="539">
        <v>4</v>
      </c>
      <c r="AJ19" s="539">
        <v>4</v>
      </c>
      <c r="AK19" s="539"/>
      <c r="AL19" s="539"/>
      <c r="AM19" s="539">
        <v>12</v>
      </c>
      <c r="AN19" s="539">
        <v>12</v>
      </c>
      <c r="AO19" s="539">
        <v>5</v>
      </c>
      <c r="AP19" s="539">
        <v>5</v>
      </c>
      <c r="AQ19" s="539">
        <v>21070</v>
      </c>
      <c r="AR19" s="539">
        <v>20122</v>
      </c>
      <c r="AS19" s="539">
        <v>1305</v>
      </c>
      <c r="AT19" s="539">
        <v>1305</v>
      </c>
      <c r="AU19" s="539">
        <v>464</v>
      </c>
      <c r="AV19" s="539">
        <v>464</v>
      </c>
      <c r="AW19" s="539">
        <v>255</v>
      </c>
      <c r="AX19" s="539">
        <v>221</v>
      </c>
      <c r="AY19" s="539">
        <v>0</v>
      </c>
      <c r="AZ19" s="539">
        <v>0</v>
      </c>
      <c r="BA19" s="539"/>
      <c r="BB19" s="539"/>
      <c r="BC19" s="540">
        <v>1473</v>
      </c>
      <c r="BD19" s="540">
        <v>1473</v>
      </c>
      <c r="BE19" s="539"/>
      <c r="BF19" s="539"/>
      <c r="BG19" s="539"/>
      <c r="BH19" s="539"/>
      <c r="BI19" s="539"/>
      <c r="BJ19" s="539"/>
      <c r="BK19" s="539"/>
      <c r="BL19" s="539"/>
      <c r="BM19" s="539"/>
      <c r="BN19" s="539"/>
      <c r="BO19" s="539"/>
      <c r="BP19" s="539"/>
      <c r="BQ19" s="539">
        <v>20</v>
      </c>
      <c r="BR19" s="539">
        <v>20</v>
      </c>
      <c r="BS19" s="556">
        <v>41518</v>
      </c>
      <c r="BT19" s="556">
        <v>37692</v>
      </c>
      <c r="BU19" s="539">
        <v>1510</v>
      </c>
      <c r="BV19" s="539">
        <v>1324</v>
      </c>
      <c r="BW19" s="539">
        <v>1313</v>
      </c>
      <c r="BX19" s="539">
        <v>1290</v>
      </c>
      <c r="BY19" s="539">
        <v>8969</v>
      </c>
      <c r="BZ19" s="539">
        <v>8594</v>
      </c>
      <c r="CA19" s="558">
        <v>11792</v>
      </c>
      <c r="CB19" s="558">
        <v>11208</v>
      </c>
      <c r="CC19" s="539">
        <v>8235</v>
      </c>
      <c r="CD19" s="539">
        <v>7411</v>
      </c>
      <c r="CE19" s="539"/>
      <c r="CF19" s="539"/>
      <c r="CG19" s="558">
        <v>8235</v>
      </c>
      <c r="CH19" s="558">
        <v>7411</v>
      </c>
    </row>
    <row r="20" spans="1:98">
      <c r="A20" s="540">
        <v>2</v>
      </c>
      <c r="B20" s="544" t="s">
        <v>1757</v>
      </c>
      <c r="C20" s="540">
        <v>4333</v>
      </c>
      <c r="D20" s="540">
        <v>4209</v>
      </c>
      <c r="E20" s="539">
        <v>3454</v>
      </c>
      <c r="F20" s="539">
        <v>3362</v>
      </c>
      <c r="G20" s="539">
        <v>8384</v>
      </c>
      <c r="H20" s="539">
        <v>6531</v>
      </c>
      <c r="I20" s="539"/>
      <c r="J20" s="539"/>
      <c r="K20" s="539">
        <v>129</v>
      </c>
      <c r="L20" s="539">
        <v>129</v>
      </c>
      <c r="M20" s="539">
        <v>7172</v>
      </c>
      <c r="N20" s="539">
        <v>6454</v>
      </c>
      <c r="O20" s="539">
        <v>1536</v>
      </c>
      <c r="P20" s="539">
        <v>1008</v>
      </c>
      <c r="Q20" s="539">
        <v>4</v>
      </c>
      <c r="R20" s="539">
        <v>4</v>
      </c>
      <c r="S20" s="539"/>
      <c r="T20" s="539"/>
      <c r="U20" s="539"/>
      <c r="V20" s="539"/>
      <c r="W20" s="539">
        <v>35</v>
      </c>
      <c r="X20" s="539">
        <v>47</v>
      </c>
      <c r="Y20" s="539">
        <v>3</v>
      </c>
      <c r="Z20" s="539">
        <v>3</v>
      </c>
      <c r="AA20" s="539"/>
      <c r="AB20" s="539"/>
      <c r="AC20" s="539">
        <v>10</v>
      </c>
      <c r="AD20" s="539">
        <v>10</v>
      </c>
      <c r="AE20" s="539">
        <v>239</v>
      </c>
      <c r="AF20" s="539">
        <v>239</v>
      </c>
      <c r="AG20" s="539">
        <v>282</v>
      </c>
      <c r="AH20" s="539">
        <v>282</v>
      </c>
      <c r="AI20" s="539">
        <v>11</v>
      </c>
      <c r="AJ20" s="539">
        <v>11</v>
      </c>
      <c r="AK20" s="539"/>
      <c r="AL20" s="539"/>
      <c r="AM20" s="539">
        <v>28</v>
      </c>
      <c r="AN20" s="539">
        <v>28</v>
      </c>
      <c r="AO20" s="539">
        <v>13</v>
      </c>
      <c r="AP20" s="539">
        <v>13</v>
      </c>
      <c r="AQ20" s="539">
        <v>21305</v>
      </c>
      <c r="AR20" s="539">
        <v>20210</v>
      </c>
      <c r="AS20" s="539">
        <v>520</v>
      </c>
      <c r="AT20" s="539">
        <v>520</v>
      </c>
      <c r="AU20" s="539">
        <v>2379</v>
      </c>
      <c r="AV20" s="539">
        <v>2379</v>
      </c>
      <c r="AW20" s="539">
        <v>697</v>
      </c>
      <c r="AX20" s="539">
        <v>602</v>
      </c>
      <c r="AY20" s="539">
        <v>0</v>
      </c>
      <c r="AZ20" s="539">
        <v>0</v>
      </c>
      <c r="BA20" s="539"/>
      <c r="BB20" s="539"/>
      <c r="BC20" s="539">
        <v>4790</v>
      </c>
      <c r="BD20" s="539">
        <v>4790</v>
      </c>
      <c r="BE20" s="539"/>
      <c r="BF20" s="539"/>
      <c r="BG20" s="539"/>
      <c r="BH20" s="539"/>
      <c r="BI20" s="539"/>
      <c r="BJ20" s="539"/>
      <c r="BK20" s="539"/>
      <c r="BL20" s="539"/>
      <c r="BM20" s="539"/>
      <c r="BN20" s="539"/>
      <c r="BO20" s="539"/>
      <c r="BP20" s="539"/>
      <c r="BQ20" s="539">
        <v>7</v>
      </c>
      <c r="BR20" s="539">
        <v>7</v>
      </c>
      <c r="BS20" s="556">
        <v>55331</v>
      </c>
      <c r="BT20" s="556">
        <v>50838</v>
      </c>
      <c r="BU20" s="539">
        <v>4797</v>
      </c>
      <c r="BV20" s="539">
        <v>4226</v>
      </c>
      <c r="BW20" s="539">
        <v>2707</v>
      </c>
      <c r="BX20" s="539">
        <v>2644</v>
      </c>
      <c r="BY20" s="539">
        <v>3382</v>
      </c>
      <c r="BZ20" s="539">
        <v>3240</v>
      </c>
      <c r="CA20" s="558">
        <v>10886</v>
      </c>
      <c r="CB20" s="558">
        <v>10110</v>
      </c>
      <c r="CC20" s="539">
        <v>14441</v>
      </c>
      <c r="CD20" s="539">
        <v>12995</v>
      </c>
      <c r="CE20" s="539"/>
      <c r="CF20" s="539"/>
      <c r="CG20" s="558">
        <v>14441</v>
      </c>
      <c r="CH20" s="558">
        <v>12995</v>
      </c>
    </row>
    <row r="21" spans="1:98" ht="41.25" customHeight="1">
      <c r="A21" s="543">
        <v>3</v>
      </c>
      <c r="B21" s="550" t="s">
        <v>1758</v>
      </c>
      <c r="C21" s="540">
        <v>3493</v>
      </c>
      <c r="D21" s="540">
        <v>3389</v>
      </c>
      <c r="E21" s="539">
        <v>49313</v>
      </c>
      <c r="F21" s="539">
        <v>24980</v>
      </c>
      <c r="G21" s="539">
        <v>13792</v>
      </c>
      <c r="H21" s="539">
        <v>8580</v>
      </c>
      <c r="I21" s="539">
        <v>457</v>
      </c>
      <c r="J21" s="539">
        <v>457</v>
      </c>
      <c r="K21" s="539">
        <v>174</v>
      </c>
      <c r="L21" s="539">
        <v>174</v>
      </c>
      <c r="M21" s="539">
        <v>15600</v>
      </c>
      <c r="N21" s="539">
        <v>14048</v>
      </c>
      <c r="O21" s="539">
        <v>5984</v>
      </c>
      <c r="P21" s="539">
        <v>5450</v>
      </c>
      <c r="Q21" s="539">
        <v>9</v>
      </c>
      <c r="R21" s="539">
        <v>9</v>
      </c>
      <c r="S21" s="539"/>
      <c r="T21" s="539"/>
      <c r="U21" s="539">
        <v>46</v>
      </c>
      <c r="V21" s="539">
        <v>46</v>
      </c>
      <c r="W21" s="539">
        <v>50</v>
      </c>
      <c r="X21" s="539">
        <v>44</v>
      </c>
      <c r="Y21" s="539">
        <v>16</v>
      </c>
      <c r="Z21" s="539">
        <v>16</v>
      </c>
      <c r="AA21" s="539">
        <v>151</v>
      </c>
      <c r="AB21" s="539">
        <v>151</v>
      </c>
      <c r="AC21" s="539">
        <v>11</v>
      </c>
      <c r="AD21" s="539">
        <v>11</v>
      </c>
      <c r="AE21" s="539">
        <v>264</v>
      </c>
      <c r="AF21" s="539">
        <v>251</v>
      </c>
      <c r="AG21" s="539">
        <v>339</v>
      </c>
      <c r="AH21" s="539">
        <v>339</v>
      </c>
      <c r="AI21" s="539">
        <v>6</v>
      </c>
      <c r="AJ21" s="539">
        <v>6</v>
      </c>
      <c r="AK21" s="539"/>
      <c r="AL21" s="539"/>
      <c r="AM21" s="539">
        <v>44</v>
      </c>
      <c r="AN21" s="539">
        <v>44</v>
      </c>
      <c r="AO21" s="539">
        <v>17</v>
      </c>
      <c r="AP21" s="539">
        <v>17</v>
      </c>
      <c r="AQ21" s="539">
        <v>47331</v>
      </c>
      <c r="AR21" s="539">
        <v>41707</v>
      </c>
      <c r="AS21" s="539">
        <v>1305</v>
      </c>
      <c r="AT21" s="539">
        <v>1305</v>
      </c>
      <c r="AU21" s="539">
        <v>2095</v>
      </c>
      <c r="AV21" s="539">
        <v>2095</v>
      </c>
      <c r="AW21" s="539">
        <v>400</v>
      </c>
      <c r="AX21" s="539">
        <v>320</v>
      </c>
      <c r="AY21" s="539">
        <v>4</v>
      </c>
      <c r="AZ21" s="539">
        <v>4</v>
      </c>
      <c r="BA21" s="539"/>
      <c r="BB21" s="539"/>
      <c r="BC21" s="539">
        <v>7250</v>
      </c>
      <c r="BD21" s="539">
        <v>7250</v>
      </c>
      <c r="BE21" s="539">
        <v>7</v>
      </c>
      <c r="BF21" s="539">
        <v>7</v>
      </c>
      <c r="BG21" s="539"/>
      <c r="BH21" s="539"/>
      <c r="BI21" s="539"/>
      <c r="BJ21" s="539"/>
      <c r="BK21" s="539"/>
      <c r="BL21" s="539"/>
      <c r="BM21" s="539"/>
      <c r="BN21" s="539"/>
      <c r="BO21" s="539"/>
      <c r="BP21" s="539"/>
      <c r="BQ21" s="539">
        <v>30</v>
      </c>
      <c r="BR21" s="539">
        <v>30</v>
      </c>
      <c r="BS21" s="556">
        <v>148188</v>
      </c>
      <c r="BT21" s="556">
        <v>110730</v>
      </c>
      <c r="BU21" s="539">
        <v>4831</v>
      </c>
      <c r="BV21" s="539">
        <v>4243</v>
      </c>
      <c r="BW21" s="539">
        <v>3898</v>
      </c>
      <c r="BX21" s="539">
        <v>3818</v>
      </c>
      <c r="BY21" s="539">
        <v>18122</v>
      </c>
      <c r="BZ21" s="539">
        <v>17131</v>
      </c>
      <c r="CA21" s="558">
        <v>26851</v>
      </c>
      <c r="CB21" s="558">
        <v>25192</v>
      </c>
      <c r="CC21" s="539">
        <v>23448</v>
      </c>
      <c r="CD21" s="539">
        <v>21101</v>
      </c>
      <c r="CE21" s="539"/>
      <c r="CF21" s="539"/>
      <c r="CG21" s="558">
        <v>23448</v>
      </c>
      <c r="CH21" s="558">
        <v>21101</v>
      </c>
    </row>
    <row r="22" spans="1:98" ht="34.5" customHeight="1">
      <c r="A22" s="543">
        <v>4</v>
      </c>
      <c r="B22" s="544" t="s">
        <v>1759</v>
      </c>
      <c r="C22" s="540">
        <v>7765</v>
      </c>
      <c r="D22" s="540">
        <v>7576</v>
      </c>
      <c r="E22" s="539">
        <v>58190</v>
      </c>
      <c r="F22" s="539">
        <v>27449</v>
      </c>
      <c r="G22" s="539">
        <v>16560</v>
      </c>
      <c r="H22" s="539">
        <v>10183</v>
      </c>
      <c r="I22" s="539">
        <v>681</v>
      </c>
      <c r="J22" s="539">
        <v>681</v>
      </c>
      <c r="K22" s="539">
        <v>251</v>
      </c>
      <c r="L22" s="539">
        <v>251</v>
      </c>
      <c r="M22" s="539">
        <v>35469</v>
      </c>
      <c r="N22" s="539">
        <v>31922</v>
      </c>
      <c r="O22" s="539">
        <v>19209</v>
      </c>
      <c r="P22" s="539">
        <v>17656</v>
      </c>
      <c r="Q22" s="539">
        <v>8</v>
      </c>
      <c r="R22" s="539">
        <v>8</v>
      </c>
      <c r="S22" s="539"/>
      <c r="T22" s="539"/>
      <c r="U22" s="539">
        <v>119</v>
      </c>
      <c r="V22" s="539">
        <v>119</v>
      </c>
      <c r="W22" s="539">
        <v>120</v>
      </c>
      <c r="X22" s="539">
        <v>103</v>
      </c>
      <c r="Y22" s="539">
        <v>15</v>
      </c>
      <c r="Z22" s="539">
        <v>11</v>
      </c>
      <c r="AA22" s="539">
        <v>846</v>
      </c>
      <c r="AB22" s="539">
        <v>846</v>
      </c>
      <c r="AC22" s="539">
        <v>44</v>
      </c>
      <c r="AD22" s="539">
        <v>44</v>
      </c>
      <c r="AE22" s="539">
        <v>578</v>
      </c>
      <c r="AF22" s="539">
        <v>578</v>
      </c>
      <c r="AG22" s="539">
        <v>694</v>
      </c>
      <c r="AH22" s="539">
        <v>694</v>
      </c>
      <c r="AI22" s="539">
        <v>27</v>
      </c>
      <c r="AJ22" s="539">
        <v>27</v>
      </c>
      <c r="AK22" s="539"/>
      <c r="AL22" s="539"/>
      <c r="AM22" s="539">
        <v>66</v>
      </c>
      <c r="AN22" s="539">
        <v>66</v>
      </c>
      <c r="AO22" s="539">
        <v>59</v>
      </c>
      <c r="AP22" s="539">
        <v>59</v>
      </c>
      <c r="AQ22" s="539">
        <v>41702</v>
      </c>
      <c r="AR22" s="539">
        <v>37644</v>
      </c>
      <c r="AS22" s="539">
        <v>520</v>
      </c>
      <c r="AT22" s="539">
        <v>520</v>
      </c>
      <c r="AU22" s="539">
        <v>3613</v>
      </c>
      <c r="AV22" s="539">
        <v>3613</v>
      </c>
      <c r="AW22" s="539">
        <v>951</v>
      </c>
      <c r="AX22" s="539">
        <v>812</v>
      </c>
      <c r="AY22" s="539">
        <v>15</v>
      </c>
      <c r="AZ22" s="539">
        <v>15</v>
      </c>
      <c r="BA22" s="539"/>
      <c r="BB22" s="539"/>
      <c r="BC22" s="539">
        <v>22727</v>
      </c>
      <c r="BD22" s="539">
        <v>22726</v>
      </c>
      <c r="BE22" s="539">
        <v>56</v>
      </c>
      <c r="BF22" s="539">
        <v>56</v>
      </c>
      <c r="BG22" s="539"/>
      <c r="BH22" s="539"/>
      <c r="BI22" s="539"/>
      <c r="BJ22" s="539"/>
      <c r="BK22" s="539"/>
      <c r="BL22" s="539"/>
      <c r="BM22" s="539"/>
      <c r="BN22" s="539"/>
      <c r="BO22" s="539"/>
      <c r="BP22" s="539"/>
      <c r="BQ22" s="539">
        <v>33</v>
      </c>
      <c r="BR22" s="539">
        <v>33</v>
      </c>
      <c r="BS22" s="556">
        <v>210318</v>
      </c>
      <c r="BT22" s="556">
        <v>163692</v>
      </c>
      <c r="BU22" s="539">
        <v>14426</v>
      </c>
      <c r="BV22" s="539">
        <v>12678</v>
      </c>
      <c r="BW22" s="539">
        <v>7531</v>
      </c>
      <c r="BX22" s="539">
        <v>7433</v>
      </c>
      <c r="BY22" s="539">
        <v>19718</v>
      </c>
      <c r="BZ22" s="539">
        <v>18836</v>
      </c>
      <c r="CA22" s="558">
        <v>41675</v>
      </c>
      <c r="CB22" s="558">
        <v>38947</v>
      </c>
      <c r="CC22" s="539">
        <v>40178</v>
      </c>
      <c r="CD22" s="539">
        <v>36156</v>
      </c>
      <c r="CE22" s="539"/>
      <c r="CF22" s="539"/>
      <c r="CG22" s="558">
        <v>40178</v>
      </c>
      <c r="CH22" s="558">
        <v>36156</v>
      </c>
    </row>
    <row r="23" spans="1:98">
      <c r="A23" s="543">
        <v>5</v>
      </c>
      <c r="B23" s="544" t="s">
        <v>1760</v>
      </c>
      <c r="C23" s="540">
        <v>300</v>
      </c>
      <c r="D23" s="540">
        <v>276</v>
      </c>
      <c r="E23" s="539">
        <v>25093</v>
      </c>
      <c r="F23" s="539">
        <v>2861</v>
      </c>
      <c r="G23" s="539">
        <v>12339</v>
      </c>
      <c r="H23" s="539">
        <v>6300</v>
      </c>
      <c r="I23" s="539">
        <v>220</v>
      </c>
      <c r="J23" s="539">
        <v>220</v>
      </c>
      <c r="K23" s="539">
        <v>5</v>
      </c>
      <c r="L23" s="539">
        <v>5</v>
      </c>
      <c r="M23" s="539">
        <v>10546</v>
      </c>
      <c r="N23" s="539">
        <v>9491</v>
      </c>
      <c r="O23" s="539">
        <v>60</v>
      </c>
      <c r="P23" s="539">
        <v>52</v>
      </c>
      <c r="Q23" s="539"/>
      <c r="R23" s="539"/>
      <c r="S23" s="539"/>
      <c r="T23" s="539"/>
      <c r="U23" s="539"/>
      <c r="V23" s="539"/>
      <c r="W23" s="539">
        <v>0</v>
      </c>
      <c r="X23" s="539">
        <v>0</v>
      </c>
      <c r="Y23" s="539">
        <v>2</v>
      </c>
      <c r="Z23" s="539">
        <v>2</v>
      </c>
      <c r="AA23" s="539">
        <v>87</v>
      </c>
      <c r="AB23" s="539">
        <v>87</v>
      </c>
      <c r="AC23" s="539"/>
      <c r="AD23" s="539"/>
      <c r="AE23" s="539"/>
      <c r="AF23" s="539"/>
      <c r="AG23" s="539">
        <v>152</v>
      </c>
      <c r="AH23" s="539">
        <v>152</v>
      </c>
      <c r="AI23" s="539"/>
      <c r="AJ23" s="539"/>
      <c r="AK23" s="539"/>
      <c r="AL23" s="539"/>
      <c r="AM23" s="539">
        <v>28</v>
      </c>
      <c r="AN23" s="539">
        <v>28</v>
      </c>
      <c r="AO23" s="539">
        <v>3</v>
      </c>
      <c r="AP23" s="539">
        <v>3</v>
      </c>
      <c r="AQ23" s="539">
        <v>17420</v>
      </c>
      <c r="AR23" s="539">
        <v>17420</v>
      </c>
      <c r="AS23" s="539">
        <v>1300</v>
      </c>
      <c r="AT23" s="539">
        <v>1300</v>
      </c>
      <c r="AU23" s="539"/>
      <c r="AV23" s="539"/>
      <c r="AW23" s="539">
        <v>109</v>
      </c>
      <c r="AX23" s="539">
        <v>94</v>
      </c>
      <c r="AY23" s="539"/>
      <c r="AZ23" s="539"/>
      <c r="BA23" s="539"/>
      <c r="BB23" s="539"/>
      <c r="BC23" s="539">
        <v>4899</v>
      </c>
      <c r="BD23" s="539">
        <v>4899</v>
      </c>
      <c r="BE23" s="539">
        <v>0</v>
      </c>
      <c r="BF23" s="539">
        <v>0</v>
      </c>
      <c r="BG23" s="539"/>
      <c r="BH23" s="539"/>
      <c r="BI23" s="539"/>
      <c r="BJ23" s="539"/>
      <c r="BK23" s="539"/>
      <c r="BL23" s="539"/>
      <c r="BM23" s="539"/>
      <c r="BN23" s="539"/>
      <c r="BO23" s="539"/>
      <c r="BP23" s="539"/>
      <c r="BQ23" s="539">
        <v>1</v>
      </c>
      <c r="BR23" s="539">
        <v>1</v>
      </c>
      <c r="BS23" s="556">
        <v>72564</v>
      </c>
      <c r="BT23" s="556">
        <v>43191</v>
      </c>
      <c r="BU23" s="539">
        <v>4088</v>
      </c>
      <c r="BV23" s="539">
        <v>3562</v>
      </c>
      <c r="BW23" s="539">
        <v>2534</v>
      </c>
      <c r="BX23" s="539">
        <v>2496</v>
      </c>
      <c r="BY23" s="539">
        <v>3506</v>
      </c>
      <c r="BZ23" s="539">
        <v>3490</v>
      </c>
      <c r="CA23" s="558">
        <v>10128</v>
      </c>
      <c r="CB23" s="558">
        <v>9548</v>
      </c>
      <c r="CC23" s="539">
        <v>17377</v>
      </c>
      <c r="CD23" s="539">
        <v>15638</v>
      </c>
      <c r="CE23" s="539"/>
      <c r="CF23" s="539"/>
      <c r="CG23" s="558">
        <v>17377</v>
      </c>
      <c r="CH23" s="558">
        <v>15638</v>
      </c>
    </row>
    <row r="24" spans="1:98">
      <c r="A24" s="543">
        <v>6</v>
      </c>
      <c r="B24" s="544" t="s">
        <v>1761</v>
      </c>
      <c r="C24" s="540">
        <v>718</v>
      </c>
      <c r="D24" s="540">
        <v>675</v>
      </c>
      <c r="E24" s="539">
        <v>32896</v>
      </c>
      <c r="F24" s="539">
        <v>3304</v>
      </c>
      <c r="G24" s="539">
        <v>12244</v>
      </c>
      <c r="H24" s="539">
        <v>8349</v>
      </c>
      <c r="I24" s="539">
        <v>252</v>
      </c>
      <c r="J24" s="539">
        <v>252</v>
      </c>
      <c r="K24" s="539">
        <v>9</v>
      </c>
      <c r="L24" s="539">
        <v>9</v>
      </c>
      <c r="M24" s="539">
        <v>21281</v>
      </c>
      <c r="N24" s="539">
        <v>19152</v>
      </c>
      <c r="O24" s="539">
        <v>77</v>
      </c>
      <c r="P24" s="539">
        <v>67</v>
      </c>
      <c r="Q24" s="539"/>
      <c r="R24" s="539"/>
      <c r="S24" s="539"/>
      <c r="T24" s="539"/>
      <c r="U24" s="539"/>
      <c r="V24" s="539"/>
      <c r="W24" s="539">
        <v>0</v>
      </c>
      <c r="X24" s="539">
        <v>0</v>
      </c>
      <c r="Y24" s="539">
        <v>2</v>
      </c>
      <c r="Z24" s="539">
        <v>2</v>
      </c>
      <c r="AA24" s="539">
        <v>644</v>
      </c>
      <c r="AB24" s="539">
        <v>644</v>
      </c>
      <c r="AC24" s="539"/>
      <c r="AD24" s="539"/>
      <c r="AE24" s="539"/>
      <c r="AF24" s="539"/>
      <c r="AG24" s="539">
        <v>338</v>
      </c>
      <c r="AH24" s="539">
        <v>338</v>
      </c>
      <c r="AI24" s="539"/>
      <c r="AJ24" s="539"/>
      <c r="AK24" s="539"/>
      <c r="AL24" s="539"/>
      <c r="AM24" s="539">
        <v>32</v>
      </c>
      <c r="AN24" s="539">
        <v>32</v>
      </c>
      <c r="AO24" s="539">
        <v>7</v>
      </c>
      <c r="AP24" s="539">
        <v>7</v>
      </c>
      <c r="AQ24" s="539">
        <v>20279</v>
      </c>
      <c r="AR24" s="539">
        <v>20279</v>
      </c>
      <c r="AS24" s="539">
        <v>515</v>
      </c>
      <c r="AT24" s="539">
        <v>515</v>
      </c>
      <c r="AU24" s="539"/>
      <c r="AV24" s="539"/>
      <c r="AW24" s="539">
        <v>399</v>
      </c>
      <c r="AX24" s="539">
        <v>342</v>
      </c>
      <c r="AY24" s="539"/>
      <c r="AZ24" s="539"/>
      <c r="BA24" s="539"/>
      <c r="BB24" s="539"/>
      <c r="BC24" s="539">
        <v>19028</v>
      </c>
      <c r="BD24" s="539">
        <v>19028</v>
      </c>
      <c r="BE24" s="539">
        <v>0</v>
      </c>
      <c r="BF24" s="539">
        <v>0</v>
      </c>
      <c r="BG24" s="539"/>
      <c r="BH24" s="539"/>
      <c r="BI24" s="539"/>
      <c r="BJ24" s="539"/>
      <c r="BK24" s="539"/>
      <c r="BL24" s="539"/>
      <c r="BM24" s="539"/>
      <c r="BN24" s="539"/>
      <c r="BO24" s="539"/>
      <c r="BP24" s="539"/>
      <c r="BQ24" s="539">
        <v>1</v>
      </c>
      <c r="BR24" s="539">
        <v>1</v>
      </c>
      <c r="BS24" s="556">
        <v>108722</v>
      </c>
      <c r="BT24" s="556">
        <v>72996</v>
      </c>
      <c r="BU24" s="539">
        <v>14061</v>
      </c>
      <c r="BV24" s="539">
        <v>12382</v>
      </c>
      <c r="BW24" s="539">
        <v>5114</v>
      </c>
      <c r="BX24" s="539">
        <v>4913</v>
      </c>
      <c r="BY24" s="539">
        <v>7495</v>
      </c>
      <c r="BZ24" s="539">
        <v>7365</v>
      </c>
      <c r="CA24" s="558">
        <v>26670</v>
      </c>
      <c r="CB24" s="558">
        <v>24660</v>
      </c>
      <c r="CC24" s="539">
        <v>34136</v>
      </c>
      <c r="CD24" s="539">
        <v>30719</v>
      </c>
      <c r="CE24" s="539"/>
      <c r="CF24" s="539"/>
      <c r="CG24" s="558">
        <v>34136</v>
      </c>
      <c r="CH24" s="558">
        <v>30719</v>
      </c>
    </row>
    <row r="25" spans="1:98">
      <c r="A25" s="543">
        <v>7</v>
      </c>
      <c r="B25" s="544" t="s">
        <v>1762</v>
      </c>
      <c r="C25" s="540">
        <v>1726</v>
      </c>
      <c r="D25" s="540">
        <v>1659</v>
      </c>
      <c r="E25" s="539">
        <v>44538</v>
      </c>
      <c r="F25" s="539">
        <v>21424</v>
      </c>
      <c r="G25" s="539">
        <v>12179</v>
      </c>
      <c r="H25" s="539">
        <v>7212</v>
      </c>
      <c r="I25" s="539">
        <v>177</v>
      </c>
      <c r="J25" s="539">
        <v>177</v>
      </c>
      <c r="K25" s="539">
        <v>4</v>
      </c>
      <c r="L25" s="539">
        <v>4</v>
      </c>
      <c r="M25" s="539">
        <v>9887</v>
      </c>
      <c r="N25" s="539">
        <v>8898</v>
      </c>
      <c r="O25" s="539">
        <v>5529</v>
      </c>
      <c r="P25" s="539">
        <v>5129</v>
      </c>
      <c r="Q25" s="539"/>
      <c r="R25" s="539"/>
      <c r="S25" s="539"/>
      <c r="T25" s="539"/>
      <c r="U25" s="539">
        <v>46</v>
      </c>
      <c r="V25" s="539">
        <v>46</v>
      </c>
      <c r="W25" s="539">
        <v>47</v>
      </c>
      <c r="X25" s="539">
        <v>42</v>
      </c>
      <c r="Y25" s="539"/>
      <c r="Z25" s="539"/>
      <c r="AA25" s="539">
        <v>151</v>
      </c>
      <c r="AB25" s="539">
        <v>151</v>
      </c>
      <c r="AC25" s="539"/>
      <c r="AD25" s="539"/>
      <c r="AE25" s="539"/>
      <c r="AF25" s="539"/>
      <c r="AG25" s="539">
        <v>64</v>
      </c>
      <c r="AH25" s="539">
        <v>64</v>
      </c>
      <c r="AI25" s="539">
        <v>5</v>
      </c>
      <c r="AJ25" s="539">
        <v>5</v>
      </c>
      <c r="AK25" s="539"/>
      <c r="AL25" s="539"/>
      <c r="AM25" s="539">
        <v>26</v>
      </c>
      <c r="AN25" s="539">
        <v>26</v>
      </c>
      <c r="AO25" s="539">
        <v>5</v>
      </c>
      <c r="AP25" s="539">
        <v>5</v>
      </c>
      <c r="AQ25" s="539">
        <v>47325</v>
      </c>
      <c r="AR25" s="539">
        <v>41325</v>
      </c>
      <c r="AS25" s="539">
        <v>1305</v>
      </c>
      <c r="AT25" s="539">
        <v>1305</v>
      </c>
      <c r="AU25" s="539"/>
      <c r="AV25" s="539"/>
      <c r="AW25" s="539">
        <v>172</v>
      </c>
      <c r="AX25" s="539">
        <v>114</v>
      </c>
      <c r="AY25" s="539"/>
      <c r="AZ25" s="539"/>
      <c r="BA25" s="539"/>
      <c r="BB25" s="539"/>
      <c r="BC25" s="539">
        <v>3159</v>
      </c>
      <c r="BD25" s="539">
        <v>3159</v>
      </c>
      <c r="BE25" s="539">
        <v>7</v>
      </c>
      <c r="BF25" s="539">
        <v>7</v>
      </c>
      <c r="BG25" s="539"/>
      <c r="BH25" s="539"/>
      <c r="BI25" s="539"/>
      <c r="BJ25" s="539"/>
      <c r="BK25" s="539"/>
      <c r="BL25" s="539"/>
      <c r="BM25" s="539"/>
      <c r="BN25" s="539"/>
      <c r="BO25" s="539"/>
      <c r="BP25" s="539"/>
      <c r="BQ25" s="539"/>
      <c r="BR25" s="539"/>
      <c r="BS25" s="556">
        <v>126352</v>
      </c>
      <c r="BT25" s="556">
        <v>90752</v>
      </c>
      <c r="BU25" s="539">
        <v>2796</v>
      </c>
      <c r="BV25" s="539">
        <v>2456</v>
      </c>
      <c r="BW25" s="539">
        <v>1676</v>
      </c>
      <c r="BX25" s="539">
        <v>1629</v>
      </c>
      <c r="BY25" s="539">
        <v>9423</v>
      </c>
      <c r="BZ25" s="539">
        <v>8951</v>
      </c>
      <c r="CA25" s="558">
        <v>13895</v>
      </c>
      <c r="CB25" s="558">
        <v>13036</v>
      </c>
      <c r="CC25" s="539">
        <v>0</v>
      </c>
      <c r="CD25" s="539">
        <v>0</v>
      </c>
      <c r="CE25" s="539"/>
      <c r="CF25" s="539"/>
      <c r="CG25" s="558">
        <v>0</v>
      </c>
      <c r="CH25" s="558">
        <v>0</v>
      </c>
    </row>
    <row r="26" spans="1:98">
      <c r="A26" s="543">
        <v>8</v>
      </c>
      <c r="B26" s="544" t="s">
        <v>1763</v>
      </c>
      <c r="C26" s="540">
        <v>4543</v>
      </c>
      <c r="D26" s="540">
        <v>4420</v>
      </c>
      <c r="E26" s="539">
        <v>50977</v>
      </c>
      <c r="F26" s="539">
        <v>22488</v>
      </c>
      <c r="G26" s="539">
        <v>11940</v>
      </c>
      <c r="H26" s="539">
        <v>7639</v>
      </c>
      <c r="I26" s="539">
        <v>205</v>
      </c>
      <c r="J26" s="539">
        <v>205</v>
      </c>
      <c r="K26" s="539">
        <v>4</v>
      </c>
      <c r="L26" s="539">
        <v>4</v>
      </c>
      <c r="M26" s="539">
        <v>12964</v>
      </c>
      <c r="N26" s="539">
        <v>11668</v>
      </c>
      <c r="O26" s="539">
        <v>17784</v>
      </c>
      <c r="P26" s="539">
        <v>16609</v>
      </c>
      <c r="Q26" s="539"/>
      <c r="R26" s="539"/>
      <c r="S26" s="539"/>
      <c r="T26" s="539"/>
      <c r="U26" s="539">
        <v>119</v>
      </c>
      <c r="V26" s="539">
        <v>119</v>
      </c>
      <c r="W26" s="539">
        <v>98</v>
      </c>
      <c r="X26" s="539">
        <v>94</v>
      </c>
      <c r="Y26" s="539"/>
      <c r="Z26" s="539"/>
      <c r="AA26" s="539">
        <v>846</v>
      </c>
      <c r="AB26" s="539">
        <v>846</v>
      </c>
      <c r="AC26" s="539"/>
      <c r="AD26" s="539"/>
      <c r="AE26" s="539"/>
      <c r="AF26" s="539"/>
      <c r="AG26" s="539">
        <v>104</v>
      </c>
      <c r="AH26" s="539">
        <v>104</v>
      </c>
      <c r="AI26" s="539">
        <v>25</v>
      </c>
      <c r="AJ26" s="539">
        <v>25</v>
      </c>
      <c r="AK26" s="539"/>
      <c r="AL26" s="539"/>
      <c r="AM26" s="539">
        <v>38</v>
      </c>
      <c r="AN26" s="539">
        <v>38</v>
      </c>
      <c r="AO26" s="539">
        <v>9</v>
      </c>
      <c r="AP26" s="539">
        <v>9</v>
      </c>
      <c r="AQ26" s="539">
        <v>41702</v>
      </c>
      <c r="AR26" s="539">
        <v>31702</v>
      </c>
      <c r="AS26" s="539">
        <v>520</v>
      </c>
      <c r="AT26" s="539">
        <v>520</v>
      </c>
      <c r="AU26" s="539"/>
      <c r="AV26" s="539"/>
      <c r="AW26" s="539">
        <v>330</v>
      </c>
      <c r="AX26" s="539">
        <v>241</v>
      </c>
      <c r="AY26" s="539"/>
      <c r="AZ26" s="539"/>
      <c r="BA26" s="539"/>
      <c r="BB26" s="539"/>
      <c r="BC26" s="539">
        <v>9982</v>
      </c>
      <c r="BD26" s="539">
        <v>9982</v>
      </c>
      <c r="BE26" s="539">
        <v>56</v>
      </c>
      <c r="BF26" s="539">
        <v>56</v>
      </c>
      <c r="BG26" s="539"/>
      <c r="BH26" s="539"/>
      <c r="BI26" s="539"/>
      <c r="BJ26" s="539"/>
      <c r="BK26" s="539"/>
      <c r="BL26" s="539"/>
      <c r="BM26" s="539"/>
      <c r="BN26" s="539"/>
      <c r="BO26" s="539"/>
      <c r="BP26" s="539"/>
      <c r="BQ26" s="539"/>
      <c r="BR26" s="539"/>
      <c r="BS26" s="556">
        <v>152246</v>
      </c>
      <c r="BT26" s="556">
        <v>106769</v>
      </c>
      <c r="BU26" s="539">
        <v>3163</v>
      </c>
      <c r="BV26" s="539">
        <v>2638</v>
      </c>
      <c r="BW26" s="539">
        <v>3241</v>
      </c>
      <c r="BX26" s="539">
        <v>3055</v>
      </c>
      <c r="BY26" s="539">
        <v>8618</v>
      </c>
      <c r="BZ26" s="539">
        <v>8095</v>
      </c>
      <c r="CA26" s="558">
        <v>15022</v>
      </c>
      <c r="CB26" s="558">
        <v>13788</v>
      </c>
      <c r="CC26" s="539">
        <v>0</v>
      </c>
      <c r="CD26" s="539">
        <v>0</v>
      </c>
      <c r="CE26" s="539"/>
      <c r="CF26" s="539"/>
      <c r="CG26" s="558">
        <v>0</v>
      </c>
      <c r="CH26" s="558">
        <v>0</v>
      </c>
    </row>
    <row r="27" spans="1:98">
      <c r="A27" s="540"/>
      <c r="B27" s="541"/>
      <c r="C27" s="540"/>
      <c r="D27" s="540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9"/>
      <c r="AA27" s="539"/>
      <c r="AB27" s="539"/>
      <c r="AC27" s="539"/>
      <c r="AD27" s="539"/>
      <c r="AE27" s="539"/>
      <c r="AF27" s="539"/>
      <c r="AG27" s="539"/>
      <c r="AH27" s="539"/>
      <c r="AI27" s="539"/>
      <c r="AJ27" s="539"/>
      <c r="AK27" s="539"/>
      <c r="AL27" s="539"/>
      <c r="AM27" s="539"/>
      <c r="AN27" s="539"/>
      <c r="AO27" s="539"/>
      <c r="AP27" s="539"/>
      <c r="AQ27" s="539"/>
      <c r="AR27" s="539"/>
      <c r="AS27" s="539"/>
      <c r="AT27" s="539"/>
      <c r="AU27" s="539"/>
      <c r="AV27" s="539"/>
      <c r="AW27" s="539"/>
      <c r="AX27" s="539"/>
      <c r="AY27" s="539"/>
      <c r="AZ27" s="539"/>
      <c r="BA27" s="539"/>
      <c r="BB27" s="539"/>
      <c r="BC27" s="539"/>
      <c r="BD27" s="539"/>
      <c r="BE27" s="539"/>
      <c r="BF27" s="539"/>
      <c r="BG27" s="539"/>
      <c r="BH27" s="539"/>
      <c r="BI27" s="539"/>
      <c r="BJ27" s="539"/>
      <c r="BK27" s="539"/>
      <c r="BL27" s="539"/>
      <c r="BM27" s="539"/>
      <c r="BN27" s="539"/>
      <c r="BO27" s="539"/>
      <c r="BP27" s="539"/>
      <c r="BQ27" s="539"/>
      <c r="BR27" s="539"/>
      <c r="BS27" s="556">
        <v>0</v>
      </c>
      <c r="BT27" s="556">
        <v>0</v>
      </c>
      <c r="BU27" s="539"/>
      <c r="BV27" s="539"/>
      <c r="BW27" s="539"/>
      <c r="BX27" s="539"/>
      <c r="BY27" s="539"/>
      <c r="BZ27" s="539"/>
      <c r="CA27" s="558">
        <v>0</v>
      </c>
      <c r="CB27" s="558">
        <v>0</v>
      </c>
      <c r="CC27" s="539"/>
      <c r="CD27" s="539"/>
      <c r="CE27" s="539"/>
      <c r="CF27" s="539"/>
      <c r="CG27" s="558"/>
      <c r="CH27" s="558"/>
    </row>
    <row r="28" spans="1:98" ht="37.5">
      <c r="A28" s="551" t="s">
        <v>1764</v>
      </c>
      <c r="B28" s="544" t="s">
        <v>1765</v>
      </c>
      <c r="C28" s="540"/>
      <c r="D28" s="540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9"/>
      <c r="AA28" s="539"/>
      <c r="AB28" s="539"/>
      <c r="AC28" s="539"/>
      <c r="AD28" s="539"/>
      <c r="AE28" s="539"/>
      <c r="AF28" s="539"/>
      <c r="AG28" s="539"/>
      <c r="AH28" s="539"/>
      <c r="AI28" s="539"/>
      <c r="AJ28" s="539"/>
      <c r="AK28" s="539"/>
      <c r="AL28" s="539"/>
      <c r="AM28" s="539"/>
      <c r="AN28" s="539"/>
      <c r="AO28" s="539"/>
      <c r="AP28" s="539"/>
      <c r="AQ28" s="539"/>
      <c r="AR28" s="539"/>
      <c r="AS28" s="539"/>
      <c r="AT28" s="539"/>
      <c r="AU28" s="539"/>
      <c r="AV28" s="539"/>
      <c r="AW28" s="539"/>
      <c r="AX28" s="539"/>
      <c r="AY28" s="539"/>
      <c r="AZ28" s="539"/>
      <c r="BA28" s="539"/>
      <c r="BB28" s="539"/>
      <c r="BC28" s="539"/>
      <c r="BD28" s="539"/>
      <c r="BE28" s="539"/>
      <c r="BF28" s="539"/>
      <c r="BG28" s="539"/>
      <c r="BH28" s="539"/>
      <c r="BI28" s="539"/>
      <c r="BJ28" s="539"/>
      <c r="BK28" s="539"/>
      <c r="BL28" s="539"/>
      <c r="BM28" s="539"/>
      <c r="BN28" s="539"/>
      <c r="BO28" s="539"/>
      <c r="BP28" s="539"/>
      <c r="BQ28" s="539"/>
      <c r="BR28" s="539"/>
      <c r="BS28" s="556">
        <v>0</v>
      </c>
      <c r="BT28" s="556">
        <v>0</v>
      </c>
      <c r="BU28" s="539"/>
      <c r="BV28" s="539"/>
      <c r="BW28" s="539"/>
      <c r="BX28" s="539"/>
      <c r="BY28" s="539"/>
      <c r="BZ28" s="539"/>
      <c r="CA28" s="558">
        <v>0</v>
      </c>
      <c r="CB28" s="558">
        <v>0</v>
      </c>
      <c r="CC28" s="539"/>
      <c r="CD28" s="539"/>
      <c r="CE28" s="539"/>
      <c r="CF28" s="539"/>
      <c r="CG28" s="558"/>
      <c r="CH28" s="558"/>
    </row>
    <row r="29" spans="1:98">
      <c r="A29" s="537"/>
      <c r="B29" s="542"/>
      <c r="C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539"/>
      <c r="S29" s="539"/>
      <c r="T29" s="539"/>
      <c r="U29" s="539"/>
      <c r="V29" s="539"/>
      <c r="W29" s="539"/>
      <c r="X29" s="539"/>
      <c r="Y29" s="539"/>
      <c r="Z29" s="539"/>
      <c r="AA29" s="539"/>
      <c r="AB29" s="539"/>
      <c r="AC29" s="539"/>
      <c r="AD29" s="539"/>
      <c r="AE29" s="539"/>
      <c r="AF29" s="539"/>
      <c r="AG29" s="539"/>
      <c r="AH29" s="539"/>
      <c r="AI29" s="539"/>
      <c r="AJ29" s="539"/>
      <c r="AK29" s="539"/>
      <c r="AL29" s="539"/>
      <c r="AM29" s="539"/>
      <c r="AN29" s="539"/>
      <c r="AO29" s="539"/>
      <c r="AP29" s="539"/>
      <c r="AQ29" s="539"/>
      <c r="AR29" s="539"/>
      <c r="AS29" s="539"/>
      <c r="AT29" s="539"/>
      <c r="AU29" s="539"/>
      <c r="AV29" s="539"/>
      <c r="AW29" s="539"/>
      <c r="AX29" s="539"/>
      <c r="AY29" s="539"/>
      <c r="AZ29" s="539"/>
      <c r="BA29" s="539"/>
      <c r="BB29" s="539"/>
      <c r="BC29" s="539"/>
      <c r="BD29" s="539"/>
      <c r="BE29" s="539"/>
      <c r="BF29" s="539"/>
      <c r="BG29" s="539"/>
      <c r="BH29" s="539"/>
      <c r="BI29" s="539"/>
      <c r="BJ29" s="539"/>
      <c r="BK29" s="539"/>
      <c r="BL29" s="539"/>
      <c r="BM29" s="539"/>
      <c r="BN29" s="539"/>
      <c r="BO29" s="539"/>
      <c r="BP29" s="539"/>
      <c r="BQ29" s="539"/>
      <c r="BR29" s="539"/>
      <c r="BS29" s="556">
        <v>0</v>
      </c>
      <c r="BT29" s="556">
        <v>0</v>
      </c>
      <c r="BU29" s="539"/>
      <c r="BV29" s="539"/>
      <c r="BW29" s="539"/>
      <c r="BX29" s="539"/>
      <c r="BY29" s="539"/>
      <c r="BZ29" s="539"/>
      <c r="CA29" s="558">
        <v>0</v>
      </c>
      <c r="CB29" s="558">
        <v>0</v>
      </c>
      <c r="CC29" s="539"/>
      <c r="CD29" s="539"/>
      <c r="CE29" s="539"/>
      <c r="CF29" s="539"/>
      <c r="CG29" s="558"/>
      <c r="CH29" s="558"/>
    </row>
    <row r="30" spans="1:98">
      <c r="A30" s="543">
        <v>1</v>
      </c>
      <c r="B30" s="542" t="s">
        <v>1766</v>
      </c>
      <c r="C30" s="540">
        <v>1670</v>
      </c>
      <c r="D30" s="540">
        <v>1670</v>
      </c>
      <c r="E30" s="539">
        <v>171</v>
      </c>
      <c r="F30" s="539">
        <v>171</v>
      </c>
      <c r="G30" s="539"/>
      <c r="H30" s="539"/>
      <c r="I30" s="539"/>
      <c r="J30" s="539"/>
      <c r="K30" s="539">
        <v>25</v>
      </c>
      <c r="L30" s="539">
        <v>25</v>
      </c>
      <c r="M30" s="539"/>
      <c r="N30" s="539"/>
      <c r="O30" s="539">
        <v>1</v>
      </c>
      <c r="P30" s="539">
        <v>1</v>
      </c>
      <c r="Q30" s="539"/>
      <c r="R30" s="539"/>
      <c r="S30" s="539"/>
      <c r="T30" s="539"/>
      <c r="U30" s="539"/>
      <c r="V30" s="539"/>
      <c r="W30" s="539"/>
      <c r="X30" s="539"/>
      <c r="Y30" s="539"/>
      <c r="Z30" s="539"/>
      <c r="AA30" s="539"/>
      <c r="AB30" s="539"/>
      <c r="AC30" s="539"/>
      <c r="AD30" s="539"/>
      <c r="AE30" s="539"/>
      <c r="AF30" s="539"/>
      <c r="AG30" s="539"/>
      <c r="AH30" s="539"/>
      <c r="AI30" s="539"/>
      <c r="AJ30" s="539"/>
      <c r="AK30" s="539"/>
      <c r="AL30" s="539"/>
      <c r="AM30" s="539"/>
      <c r="AN30" s="539"/>
      <c r="AO30" s="539"/>
      <c r="AP30" s="539"/>
      <c r="AQ30" s="539"/>
      <c r="AR30" s="539"/>
      <c r="AS30" s="539">
        <v>9855</v>
      </c>
      <c r="AT30" s="539">
        <v>8011</v>
      </c>
      <c r="AU30" s="539">
        <v>0</v>
      </c>
      <c r="AV30" s="539">
        <v>0</v>
      </c>
      <c r="AW30" s="539"/>
      <c r="AX30" s="539"/>
      <c r="AY30" s="539"/>
      <c r="AZ30" s="539"/>
      <c r="BA30" s="539"/>
      <c r="BB30" s="539"/>
      <c r="BC30" s="539"/>
      <c r="BD30" s="539"/>
      <c r="BE30" s="539">
        <v>0</v>
      </c>
      <c r="BF30" s="539">
        <v>0</v>
      </c>
      <c r="BG30" s="539"/>
      <c r="BH30" s="539"/>
      <c r="BI30" s="539"/>
      <c r="BJ30" s="539"/>
      <c r="BK30" s="539"/>
      <c r="BL30" s="539"/>
      <c r="BM30" s="539"/>
      <c r="BN30" s="539"/>
      <c r="BO30" s="539"/>
      <c r="BP30" s="539"/>
      <c r="BQ30" s="539"/>
      <c r="BR30" s="539"/>
      <c r="BS30" s="556">
        <v>11722</v>
      </c>
      <c r="BT30" s="556">
        <v>9878</v>
      </c>
      <c r="BU30" s="539"/>
      <c r="BV30" s="539"/>
      <c r="BW30" s="539"/>
      <c r="BX30" s="539"/>
      <c r="BY30" s="539"/>
      <c r="BZ30" s="539"/>
      <c r="CA30" s="558">
        <v>0</v>
      </c>
      <c r="CB30" s="558">
        <v>0</v>
      </c>
      <c r="CC30" s="539"/>
      <c r="CD30" s="539"/>
      <c r="CE30" s="539"/>
      <c r="CF30" s="539"/>
      <c r="CG30" s="558">
        <v>0</v>
      </c>
      <c r="CH30" s="558">
        <v>0</v>
      </c>
    </row>
    <row r="31" spans="1:98" ht="37.5">
      <c r="A31" s="543">
        <v>2</v>
      </c>
      <c r="B31" s="547" t="s">
        <v>1767</v>
      </c>
      <c r="C31" s="540">
        <v>1670</v>
      </c>
      <c r="D31" s="540">
        <v>1670</v>
      </c>
      <c r="E31" s="539">
        <v>520</v>
      </c>
      <c r="F31" s="539">
        <v>520</v>
      </c>
      <c r="G31" s="539">
        <v>99</v>
      </c>
      <c r="H31" s="539">
        <v>95</v>
      </c>
      <c r="I31" s="539"/>
      <c r="J31" s="539"/>
      <c r="K31" s="539">
        <v>1801</v>
      </c>
      <c r="L31" s="539">
        <v>1801</v>
      </c>
      <c r="M31" s="539"/>
      <c r="N31" s="539"/>
      <c r="O31" s="539">
        <v>2</v>
      </c>
      <c r="P31" s="539">
        <v>2</v>
      </c>
      <c r="Q31" s="539"/>
      <c r="R31" s="539"/>
      <c r="S31" s="539"/>
      <c r="T31" s="539"/>
      <c r="U31" s="539"/>
      <c r="V31" s="539"/>
      <c r="W31" s="539"/>
      <c r="X31" s="539"/>
      <c r="Y31" s="539"/>
      <c r="Z31" s="539"/>
      <c r="AA31" s="539"/>
      <c r="AB31" s="539"/>
      <c r="AC31" s="539"/>
      <c r="AD31" s="539"/>
      <c r="AE31" s="539"/>
      <c r="AF31" s="539"/>
      <c r="AG31" s="539"/>
      <c r="AH31" s="539"/>
      <c r="AI31" s="539"/>
      <c r="AJ31" s="539"/>
      <c r="AK31" s="539"/>
      <c r="AL31" s="539"/>
      <c r="AM31" s="539"/>
      <c r="AN31" s="539"/>
      <c r="AO31" s="539"/>
      <c r="AP31" s="539"/>
      <c r="AQ31" s="539"/>
      <c r="AR31" s="539"/>
      <c r="AS31" s="539">
        <v>9855</v>
      </c>
      <c r="AT31" s="539">
        <v>8011</v>
      </c>
      <c r="AU31" s="539">
        <v>0</v>
      </c>
      <c r="AV31" s="539">
        <v>0</v>
      </c>
      <c r="AW31" s="539"/>
      <c r="AX31" s="539"/>
      <c r="AY31" s="539"/>
      <c r="AZ31" s="539"/>
      <c r="BA31" s="539"/>
      <c r="BB31" s="539"/>
      <c r="BC31" s="539"/>
      <c r="BD31" s="539"/>
      <c r="BE31" s="539">
        <v>0</v>
      </c>
      <c r="BF31" s="539">
        <v>0</v>
      </c>
      <c r="BG31" s="539"/>
      <c r="BH31" s="539"/>
      <c r="BI31" s="539"/>
      <c r="BJ31" s="539"/>
      <c r="BK31" s="539"/>
      <c r="BL31" s="539"/>
      <c r="BM31" s="539"/>
      <c r="BN31" s="539"/>
      <c r="BO31" s="539"/>
      <c r="BP31" s="539"/>
      <c r="BQ31" s="539"/>
      <c r="BR31" s="539"/>
      <c r="BS31" s="556">
        <v>13947</v>
      </c>
      <c r="BT31" s="556">
        <v>12099</v>
      </c>
      <c r="BU31" s="539"/>
      <c r="BV31" s="539"/>
      <c r="BW31" s="539"/>
      <c r="BX31" s="539"/>
      <c r="BY31" s="539"/>
      <c r="BZ31" s="539"/>
      <c r="CA31" s="558">
        <v>0</v>
      </c>
      <c r="CB31" s="558">
        <v>0</v>
      </c>
      <c r="CC31" s="539"/>
      <c r="CD31" s="539"/>
      <c r="CE31" s="539"/>
      <c r="CF31" s="539"/>
      <c r="CG31" s="558">
        <v>0</v>
      </c>
      <c r="CH31" s="558">
        <v>0</v>
      </c>
    </row>
    <row r="32" spans="1:98" ht="18" customHeight="1">
      <c r="A32" s="543">
        <v>3</v>
      </c>
      <c r="B32" s="544" t="s">
        <v>1768</v>
      </c>
      <c r="C32" s="540">
        <v>203</v>
      </c>
      <c r="D32" s="540">
        <v>203</v>
      </c>
      <c r="E32" s="539">
        <v>56</v>
      </c>
      <c r="F32" s="539">
        <v>56</v>
      </c>
      <c r="G32" s="539"/>
      <c r="H32" s="539"/>
      <c r="I32" s="539"/>
      <c r="J32" s="539"/>
      <c r="K32" s="539">
        <v>36</v>
      </c>
      <c r="L32" s="539">
        <v>36</v>
      </c>
      <c r="M32" s="539"/>
      <c r="N32" s="539"/>
      <c r="O32" s="539">
        <v>1200</v>
      </c>
      <c r="P32" s="539">
        <v>1200</v>
      </c>
      <c r="Q32" s="539"/>
      <c r="R32" s="539"/>
      <c r="S32" s="539"/>
      <c r="T32" s="539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39"/>
      <c r="AF32" s="539"/>
      <c r="AG32" s="539"/>
      <c r="AH32" s="539"/>
      <c r="AI32" s="539"/>
      <c r="AJ32" s="539"/>
      <c r="AK32" s="539"/>
      <c r="AL32" s="539"/>
      <c r="AM32" s="539"/>
      <c r="AN32" s="539"/>
      <c r="AO32" s="539"/>
      <c r="AP32" s="539"/>
      <c r="AQ32" s="539"/>
      <c r="AR32" s="539"/>
      <c r="AS32" s="539">
        <v>14740</v>
      </c>
      <c r="AT32" s="539">
        <v>12704</v>
      </c>
      <c r="AU32" s="539">
        <v>0</v>
      </c>
      <c r="AV32" s="539">
        <v>0</v>
      </c>
      <c r="AW32" s="539"/>
      <c r="AX32" s="539"/>
      <c r="AY32" s="539"/>
      <c r="AZ32" s="539"/>
      <c r="BA32" s="539"/>
      <c r="BB32" s="539"/>
      <c r="BC32" s="539"/>
      <c r="BD32" s="539"/>
      <c r="BE32" s="539">
        <v>0</v>
      </c>
      <c r="BF32" s="539">
        <v>0</v>
      </c>
      <c r="BG32" s="539"/>
      <c r="BH32" s="539"/>
      <c r="BI32" s="539"/>
      <c r="BJ32" s="539"/>
      <c r="BK32" s="539"/>
      <c r="BL32" s="539"/>
      <c r="BM32" s="539"/>
      <c r="BN32" s="539"/>
      <c r="BO32" s="539"/>
      <c r="BP32" s="539"/>
      <c r="BQ32" s="539"/>
      <c r="BR32" s="539"/>
      <c r="BS32" s="556">
        <v>16235</v>
      </c>
      <c r="BT32" s="556">
        <v>14199</v>
      </c>
      <c r="BU32" s="539"/>
      <c r="BV32" s="539"/>
      <c r="BW32" s="539"/>
      <c r="BX32" s="539"/>
      <c r="BY32" s="539"/>
      <c r="BZ32" s="539"/>
      <c r="CA32" s="558">
        <v>0</v>
      </c>
      <c r="CB32" s="558">
        <v>0</v>
      </c>
      <c r="CC32" s="539"/>
      <c r="CD32" s="539"/>
      <c r="CE32" s="539"/>
      <c r="CF32" s="539"/>
      <c r="CG32" s="558">
        <v>0</v>
      </c>
      <c r="CH32" s="558">
        <v>0</v>
      </c>
    </row>
    <row r="33" spans="1:165" ht="42.75" customHeight="1">
      <c r="A33" s="543">
        <v>4</v>
      </c>
      <c r="B33" s="544" t="s">
        <v>1769</v>
      </c>
      <c r="C33" s="540">
        <v>203</v>
      </c>
      <c r="D33" s="540">
        <v>203</v>
      </c>
      <c r="E33" s="539">
        <v>208</v>
      </c>
      <c r="F33" s="539">
        <v>208</v>
      </c>
      <c r="G33" s="539">
        <v>110</v>
      </c>
      <c r="H33" s="539">
        <v>105</v>
      </c>
      <c r="I33" s="539"/>
      <c r="J33" s="539"/>
      <c r="K33" s="539">
        <v>1501</v>
      </c>
      <c r="L33" s="539">
        <v>1501</v>
      </c>
      <c r="M33" s="539"/>
      <c r="N33" s="539"/>
      <c r="O33" s="539">
        <v>1700</v>
      </c>
      <c r="P33" s="539">
        <v>1700</v>
      </c>
      <c r="Q33" s="539"/>
      <c r="R33" s="539"/>
      <c r="S33" s="539"/>
      <c r="T33" s="539"/>
      <c r="U33" s="539"/>
      <c r="V33" s="539"/>
      <c r="W33" s="539"/>
      <c r="X33" s="539"/>
      <c r="Y33" s="539"/>
      <c r="Z33" s="539"/>
      <c r="AA33" s="539"/>
      <c r="AB33" s="539"/>
      <c r="AC33" s="539"/>
      <c r="AD33" s="539"/>
      <c r="AE33" s="539"/>
      <c r="AF33" s="539"/>
      <c r="AG33" s="539"/>
      <c r="AH33" s="539"/>
      <c r="AI33" s="539"/>
      <c r="AJ33" s="539"/>
      <c r="AK33" s="539"/>
      <c r="AL33" s="539"/>
      <c r="AM33" s="539"/>
      <c r="AN33" s="539"/>
      <c r="AO33" s="539"/>
      <c r="AP33" s="539"/>
      <c r="AQ33" s="539"/>
      <c r="AR33" s="539"/>
      <c r="AS33" s="539">
        <v>14740</v>
      </c>
      <c r="AT33" s="539">
        <v>12704</v>
      </c>
      <c r="AU33" s="539">
        <v>0</v>
      </c>
      <c r="AV33" s="539">
        <v>0</v>
      </c>
      <c r="AW33" s="539"/>
      <c r="AX33" s="539"/>
      <c r="AY33" s="539"/>
      <c r="AZ33" s="539"/>
      <c r="BA33" s="539"/>
      <c r="BB33" s="539"/>
      <c r="BC33" s="539"/>
      <c r="BD33" s="539"/>
      <c r="BE33" s="539">
        <v>0</v>
      </c>
      <c r="BF33" s="539">
        <v>0</v>
      </c>
      <c r="BG33" s="539"/>
      <c r="BH33" s="539"/>
      <c r="BI33" s="539"/>
      <c r="BJ33" s="539"/>
      <c r="BK33" s="539"/>
      <c r="BL33" s="539"/>
      <c r="BM33" s="539"/>
      <c r="BN33" s="539"/>
      <c r="BO33" s="539"/>
      <c r="BP33" s="539"/>
      <c r="BQ33" s="539"/>
      <c r="BR33" s="539"/>
      <c r="BS33" s="556">
        <v>18462</v>
      </c>
      <c r="BT33" s="556">
        <v>16421</v>
      </c>
      <c r="BU33" s="539"/>
      <c r="BV33" s="539"/>
      <c r="BW33" s="539"/>
      <c r="BX33" s="539"/>
      <c r="BY33" s="539"/>
      <c r="BZ33" s="539"/>
      <c r="CA33" s="558">
        <v>0</v>
      </c>
      <c r="CB33" s="558">
        <v>0</v>
      </c>
      <c r="CC33" s="539"/>
      <c r="CD33" s="539"/>
      <c r="CE33" s="539"/>
      <c r="CF33" s="539"/>
      <c r="CG33" s="558">
        <v>0</v>
      </c>
      <c r="CH33" s="558">
        <v>0</v>
      </c>
    </row>
    <row r="34" spans="1:165" ht="22.5" customHeight="1">
      <c r="A34" s="552" t="s">
        <v>1770</v>
      </c>
      <c r="B34" s="544" t="s">
        <v>1771</v>
      </c>
      <c r="C34" s="540">
        <v>1670</v>
      </c>
      <c r="D34" s="540">
        <v>1670</v>
      </c>
      <c r="E34" s="539">
        <v>162</v>
      </c>
      <c r="F34" s="539">
        <v>162</v>
      </c>
      <c r="G34" s="539">
        <v>70</v>
      </c>
      <c r="H34" s="539">
        <v>66</v>
      </c>
      <c r="I34" s="539"/>
      <c r="J34" s="539"/>
      <c r="K34" s="539"/>
      <c r="L34" s="539"/>
      <c r="M34" s="539"/>
      <c r="N34" s="539"/>
      <c r="O34" s="539">
        <v>1</v>
      </c>
      <c r="P34" s="539">
        <v>1</v>
      </c>
      <c r="Q34" s="539"/>
      <c r="R34" s="539"/>
      <c r="S34" s="539"/>
      <c r="T34" s="539"/>
      <c r="U34" s="539"/>
      <c r="V34" s="539"/>
      <c r="W34" s="539"/>
      <c r="X34" s="539"/>
      <c r="Y34" s="539"/>
      <c r="Z34" s="539"/>
      <c r="AA34" s="539"/>
      <c r="AB34" s="539"/>
      <c r="AC34" s="539"/>
      <c r="AD34" s="539"/>
      <c r="AE34" s="539"/>
      <c r="AF34" s="539"/>
      <c r="AG34" s="539"/>
      <c r="AH34" s="539"/>
      <c r="AI34" s="539"/>
      <c r="AJ34" s="539"/>
      <c r="AK34" s="539"/>
      <c r="AL34" s="539"/>
      <c r="AM34" s="539"/>
      <c r="AN34" s="539"/>
      <c r="AO34" s="539"/>
      <c r="AP34" s="539"/>
      <c r="AQ34" s="539"/>
      <c r="AR34" s="539"/>
      <c r="AS34" s="539">
        <v>9206</v>
      </c>
      <c r="AT34" s="539">
        <v>8676</v>
      </c>
      <c r="AU34" s="539">
        <v>0</v>
      </c>
      <c r="AV34" s="539">
        <v>0</v>
      </c>
      <c r="AW34" s="539"/>
      <c r="AX34" s="539"/>
      <c r="AY34" s="539"/>
      <c r="AZ34" s="539"/>
      <c r="BA34" s="539"/>
      <c r="BB34" s="539"/>
      <c r="BC34" s="539"/>
      <c r="BD34" s="539"/>
      <c r="BE34" s="539">
        <v>0</v>
      </c>
      <c r="BF34" s="539">
        <v>0</v>
      </c>
      <c r="BG34" s="539"/>
      <c r="BH34" s="539"/>
      <c r="BI34" s="539"/>
      <c r="BJ34" s="539"/>
      <c r="BK34" s="539"/>
      <c r="BL34" s="539"/>
      <c r="BM34" s="539"/>
      <c r="BN34" s="539"/>
      <c r="BO34" s="539"/>
      <c r="BP34" s="539"/>
      <c r="BQ34" s="539"/>
      <c r="BR34" s="539"/>
      <c r="BS34" s="556">
        <v>11109</v>
      </c>
      <c r="BT34" s="556">
        <v>10575</v>
      </c>
      <c r="BU34" s="539"/>
      <c r="BV34" s="539"/>
      <c r="BW34" s="539"/>
      <c r="BX34" s="539"/>
      <c r="BY34" s="539"/>
      <c r="BZ34" s="539"/>
      <c r="CA34" s="558">
        <v>0</v>
      </c>
      <c r="CB34" s="558">
        <v>0</v>
      </c>
      <c r="CC34" s="539"/>
      <c r="CD34" s="539"/>
      <c r="CE34" s="539"/>
      <c r="CF34" s="539"/>
      <c r="CG34" s="558">
        <v>0</v>
      </c>
      <c r="CH34" s="558">
        <v>0</v>
      </c>
    </row>
    <row r="35" spans="1:165">
      <c r="A35" s="543">
        <v>6</v>
      </c>
      <c r="B35" s="544" t="s">
        <v>1772</v>
      </c>
      <c r="C35" s="540">
        <v>203</v>
      </c>
      <c r="D35" s="540">
        <v>203</v>
      </c>
      <c r="E35" s="539">
        <v>42</v>
      </c>
      <c r="F35" s="539">
        <v>42</v>
      </c>
      <c r="G35" s="539">
        <v>85</v>
      </c>
      <c r="H35" s="539">
        <v>70</v>
      </c>
      <c r="I35" s="539"/>
      <c r="J35" s="539"/>
      <c r="K35" s="539"/>
      <c r="L35" s="539"/>
      <c r="M35" s="539"/>
      <c r="N35" s="539"/>
      <c r="O35" s="539">
        <v>500</v>
      </c>
      <c r="P35" s="539">
        <v>500</v>
      </c>
      <c r="Q35" s="539"/>
      <c r="R35" s="539"/>
      <c r="S35" s="539"/>
      <c r="T35" s="539"/>
      <c r="U35" s="539"/>
      <c r="V35" s="539"/>
      <c r="W35" s="539"/>
      <c r="X35" s="539"/>
      <c r="Y35" s="539"/>
      <c r="Z35" s="539"/>
      <c r="AA35" s="539"/>
      <c r="AB35" s="539"/>
      <c r="AC35" s="539"/>
      <c r="AD35" s="539"/>
      <c r="AE35" s="539"/>
      <c r="AF35" s="539"/>
      <c r="AG35" s="539"/>
      <c r="AH35" s="539"/>
      <c r="AI35" s="539"/>
      <c r="AJ35" s="539"/>
      <c r="AK35" s="539"/>
      <c r="AL35" s="539"/>
      <c r="AM35" s="539"/>
      <c r="AN35" s="539"/>
      <c r="AO35" s="539"/>
      <c r="AP35" s="539"/>
      <c r="AQ35" s="539"/>
      <c r="AR35" s="539"/>
      <c r="AS35" s="539">
        <v>14705</v>
      </c>
      <c r="AT35" s="539">
        <v>12645</v>
      </c>
      <c r="AU35" s="539">
        <v>0</v>
      </c>
      <c r="AV35" s="539">
        <v>0</v>
      </c>
      <c r="AW35" s="539"/>
      <c r="AX35" s="539"/>
      <c r="AY35" s="539"/>
      <c r="AZ35" s="539"/>
      <c r="BA35" s="539"/>
      <c r="BB35" s="539"/>
      <c r="BC35" s="539"/>
      <c r="BD35" s="539"/>
      <c r="BE35" s="539">
        <v>0</v>
      </c>
      <c r="BF35" s="539">
        <v>0</v>
      </c>
      <c r="BG35" s="539"/>
      <c r="BH35" s="539"/>
      <c r="BI35" s="539"/>
      <c r="BJ35" s="539"/>
      <c r="BK35" s="539"/>
      <c r="BL35" s="539"/>
      <c r="BM35" s="539"/>
      <c r="BN35" s="539"/>
      <c r="BO35" s="539"/>
      <c r="BP35" s="539"/>
      <c r="BQ35" s="539"/>
      <c r="BR35" s="539"/>
      <c r="BS35" s="556">
        <v>15535</v>
      </c>
      <c r="BT35" s="556">
        <v>13460</v>
      </c>
      <c r="BU35" s="539"/>
      <c r="BV35" s="539"/>
      <c r="BW35" s="539"/>
      <c r="BX35" s="539"/>
      <c r="BY35" s="539"/>
      <c r="BZ35" s="539"/>
      <c r="CA35" s="558">
        <v>0</v>
      </c>
      <c r="CB35" s="558">
        <v>0</v>
      </c>
      <c r="CC35" s="539"/>
      <c r="CD35" s="539"/>
      <c r="CE35" s="539"/>
      <c r="CF35" s="539"/>
      <c r="CG35" s="558">
        <v>0</v>
      </c>
      <c r="CH35" s="558">
        <v>0</v>
      </c>
    </row>
    <row r="36" spans="1:165">
      <c r="A36" s="537" t="s">
        <v>1773</v>
      </c>
      <c r="B36" s="542" t="s">
        <v>1774</v>
      </c>
      <c r="C36" s="540"/>
      <c r="D36" s="540"/>
      <c r="E36" s="539"/>
      <c r="F36" s="539"/>
      <c r="G36" s="539"/>
      <c r="H36" s="539"/>
      <c r="I36" s="539"/>
      <c r="J36" s="539"/>
      <c r="K36" s="539"/>
      <c r="L36" s="539"/>
      <c r="M36" s="539"/>
      <c r="N36" s="539"/>
      <c r="O36" s="539"/>
      <c r="P36" s="539"/>
      <c r="Q36" s="539"/>
      <c r="R36" s="539"/>
      <c r="S36" s="539"/>
      <c r="T36" s="539"/>
      <c r="U36" s="539"/>
      <c r="V36" s="539"/>
      <c r="W36" s="539"/>
      <c r="X36" s="539"/>
      <c r="Y36" s="539"/>
      <c r="Z36" s="539"/>
      <c r="AA36" s="539"/>
      <c r="AB36" s="539"/>
      <c r="AC36" s="539"/>
      <c r="AD36" s="539"/>
      <c r="AE36" s="539"/>
      <c r="AF36" s="539"/>
      <c r="AG36" s="539"/>
      <c r="AH36" s="539"/>
      <c r="AI36" s="539"/>
      <c r="AJ36" s="539"/>
      <c r="AK36" s="539"/>
      <c r="AL36" s="539"/>
      <c r="AM36" s="539"/>
      <c r="AN36" s="539"/>
      <c r="AO36" s="539"/>
      <c r="AP36" s="539"/>
      <c r="AQ36" s="539"/>
      <c r="AR36" s="539"/>
      <c r="AS36" s="539"/>
      <c r="AT36" s="539"/>
      <c r="AU36" s="539"/>
      <c r="AV36" s="539"/>
      <c r="AW36" s="539"/>
      <c r="AX36" s="539"/>
      <c r="AZ36" s="539"/>
      <c r="BA36" s="539"/>
      <c r="BB36" s="539"/>
      <c r="BC36" s="539"/>
      <c r="BD36" s="539"/>
      <c r="BE36" s="539"/>
      <c r="BF36" s="539"/>
      <c r="BG36" s="539"/>
      <c r="BH36" s="539"/>
      <c r="BI36" s="539"/>
      <c r="BJ36" s="539"/>
      <c r="BK36" s="539"/>
      <c r="BL36" s="539"/>
      <c r="BM36" s="539"/>
      <c r="BN36" s="539"/>
      <c r="BO36" s="539"/>
      <c r="BP36" s="539"/>
      <c r="BQ36" s="539"/>
      <c r="BR36" s="539"/>
      <c r="BS36" s="556">
        <v>0</v>
      </c>
      <c r="BT36" s="556">
        <v>0</v>
      </c>
      <c r="BU36" s="539"/>
      <c r="BV36" s="539"/>
      <c r="BW36" s="539"/>
      <c r="BX36" s="539"/>
      <c r="BY36" s="539"/>
      <c r="BZ36" s="539"/>
      <c r="CA36" s="558">
        <v>0</v>
      </c>
      <c r="CB36" s="558">
        <v>0</v>
      </c>
      <c r="CC36" s="539"/>
      <c r="CD36" s="539"/>
      <c r="CE36" s="539"/>
      <c r="CF36" s="539"/>
      <c r="CG36" s="558">
        <v>0</v>
      </c>
      <c r="CH36" s="558">
        <v>0</v>
      </c>
    </row>
    <row r="37" spans="1:165">
      <c r="A37" s="543">
        <v>1</v>
      </c>
      <c r="B37" s="544" t="s">
        <v>1775</v>
      </c>
      <c r="C37" s="540">
        <v>62282</v>
      </c>
      <c r="D37" s="540">
        <v>54430</v>
      </c>
      <c r="E37" s="539">
        <v>101331</v>
      </c>
      <c r="F37" s="539">
        <v>99664</v>
      </c>
      <c r="G37" s="539">
        <v>45903</v>
      </c>
      <c r="H37" s="539">
        <v>36636</v>
      </c>
      <c r="I37" s="539">
        <v>1851</v>
      </c>
      <c r="J37" s="539">
        <v>1624</v>
      </c>
      <c r="K37" s="539">
        <v>101360</v>
      </c>
      <c r="L37" s="539">
        <v>95386</v>
      </c>
      <c r="M37" s="539">
        <v>180262</v>
      </c>
      <c r="N37" s="539">
        <v>162326</v>
      </c>
      <c r="O37" s="539">
        <v>99635</v>
      </c>
      <c r="P37" s="539">
        <v>93737</v>
      </c>
      <c r="Q37" s="539">
        <v>243</v>
      </c>
      <c r="R37" s="539">
        <v>203</v>
      </c>
      <c r="S37" s="539">
        <v>182</v>
      </c>
      <c r="T37" s="539">
        <v>172</v>
      </c>
      <c r="U37" s="539">
        <v>1489</v>
      </c>
      <c r="V37" s="539">
        <v>1441</v>
      </c>
      <c r="W37" s="539">
        <v>1636</v>
      </c>
      <c r="X37" s="539">
        <v>1428</v>
      </c>
      <c r="Y37" s="539">
        <v>262</v>
      </c>
      <c r="Z37" s="539">
        <v>232</v>
      </c>
      <c r="AA37" s="539">
        <v>2128</v>
      </c>
      <c r="AB37" s="539">
        <v>2128</v>
      </c>
      <c r="AC37" s="539">
        <v>136</v>
      </c>
      <c r="AD37" s="539">
        <v>128</v>
      </c>
      <c r="AE37" s="539">
        <v>5724</v>
      </c>
      <c r="AF37" s="539">
        <v>5438</v>
      </c>
      <c r="AG37" s="539">
        <v>2418</v>
      </c>
      <c r="AH37" s="539">
        <v>2418</v>
      </c>
      <c r="AI37" s="539">
        <v>52</v>
      </c>
      <c r="AJ37" s="539">
        <v>49</v>
      </c>
      <c r="AK37" s="539">
        <v>4</v>
      </c>
      <c r="AL37" s="539">
        <v>4</v>
      </c>
      <c r="AM37" s="539">
        <v>862</v>
      </c>
      <c r="AN37" s="539">
        <v>846</v>
      </c>
      <c r="AO37" s="539">
        <v>614</v>
      </c>
      <c r="AP37" s="539">
        <v>614</v>
      </c>
      <c r="AQ37" s="539">
        <v>219906</v>
      </c>
      <c r="AR37" s="539">
        <v>210927</v>
      </c>
      <c r="AS37" s="539">
        <v>39624</v>
      </c>
      <c r="AT37" s="539">
        <v>33465</v>
      </c>
      <c r="AU37" s="539">
        <v>19133</v>
      </c>
      <c r="AV37" s="539">
        <v>19133</v>
      </c>
      <c r="AW37" s="539">
        <v>6325</v>
      </c>
      <c r="AX37" s="539">
        <v>6016</v>
      </c>
      <c r="AY37" s="539">
        <v>135</v>
      </c>
      <c r="AZ37" s="539">
        <v>135</v>
      </c>
      <c r="BA37" s="539">
        <v>8</v>
      </c>
      <c r="BB37" s="539">
        <v>5</v>
      </c>
      <c r="BC37" s="539">
        <v>37699</v>
      </c>
      <c r="BD37" s="539">
        <v>37699</v>
      </c>
      <c r="BE37" s="539">
        <v>359</v>
      </c>
      <c r="BF37" s="539">
        <v>359</v>
      </c>
      <c r="BG37" s="539">
        <v>2</v>
      </c>
      <c r="BH37" s="539">
        <v>2</v>
      </c>
      <c r="BI37" s="539"/>
      <c r="BJ37" s="539"/>
      <c r="BK37" s="539">
        <v>15</v>
      </c>
      <c r="BL37" s="539">
        <v>15</v>
      </c>
      <c r="BM37" s="539">
        <v>3624</v>
      </c>
      <c r="BN37" s="539">
        <v>3624</v>
      </c>
      <c r="BO37" s="539">
        <v>2</v>
      </c>
      <c r="BP37" s="539">
        <v>2</v>
      </c>
      <c r="BQ37" s="539">
        <v>27</v>
      </c>
      <c r="BR37" s="539">
        <v>27</v>
      </c>
      <c r="BS37" s="556">
        <v>935233</v>
      </c>
      <c r="BT37" s="556">
        <v>870313</v>
      </c>
      <c r="BU37" s="539">
        <v>85810</v>
      </c>
      <c r="BV37" s="539">
        <v>75602</v>
      </c>
      <c r="BW37" s="539">
        <v>75333</v>
      </c>
      <c r="BX37" s="539">
        <v>75006</v>
      </c>
      <c r="BY37" s="539">
        <v>98551</v>
      </c>
      <c r="BZ37" s="539">
        <v>96581</v>
      </c>
      <c r="CA37" s="558">
        <v>259694</v>
      </c>
      <c r="CB37" s="558">
        <v>247189</v>
      </c>
      <c r="CC37" s="539">
        <v>404948</v>
      </c>
      <c r="CD37" s="539">
        <v>364413</v>
      </c>
      <c r="CE37" s="539"/>
      <c r="CF37" s="539"/>
      <c r="CG37" s="558">
        <v>404948</v>
      </c>
      <c r="CH37" s="558">
        <v>364413</v>
      </c>
    </row>
    <row r="38" spans="1:165">
      <c r="A38" s="543">
        <v>2</v>
      </c>
      <c r="B38" s="544" t="s">
        <v>1776</v>
      </c>
      <c r="C38" s="540">
        <v>123601</v>
      </c>
      <c r="D38" s="540">
        <v>117609</v>
      </c>
      <c r="E38" s="539">
        <v>138684</v>
      </c>
      <c r="F38" s="539">
        <v>127965</v>
      </c>
      <c r="G38" s="539">
        <v>107163</v>
      </c>
      <c r="H38" s="539">
        <v>76345</v>
      </c>
      <c r="I38" s="539">
        <v>2151</v>
      </c>
      <c r="J38" s="539">
        <v>1389</v>
      </c>
      <c r="K38" s="539">
        <v>77375</v>
      </c>
      <c r="L38" s="539">
        <v>73154</v>
      </c>
      <c r="M38" s="539">
        <v>290312</v>
      </c>
      <c r="N38" s="539">
        <v>261281</v>
      </c>
      <c r="O38" s="539">
        <v>192831</v>
      </c>
      <c r="P38" s="539">
        <v>176856</v>
      </c>
      <c r="Q38" s="539">
        <v>437</v>
      </c>
      <c r="R38" s="539">
        <v>353</v>
      </c>
      <c r="S38" s="539">
        <v>173</v>
      </c>
      <c r="T38" s="539">
        <v>163</v>
      </c>
      <c r="U38" s="539">
        <v>1814</v>
      </c>
      <c r="V38" s="539">
        <v>1785</v>
      </c>
      <c r="W38" s="539">
        <v>2593</v>
      </c>
      <c r="X38" s="539">
        <v>2227</v>
      </c>
      <c r="Y38" s="539">
        <v>259</v>
      </c>
      <c r="Z38" s="539">
        <v>245</v>
      </c>
      <c r="AA38" s="539">
        <v>4556</v>
      </c>
      <c r="AB38" s="539">
        <v>4556</v>
      </c>
      <c r="AC38" s="539">
        <v>178</v>
      </c>
      <c r="AD38" s="539">
        <v>166</v>
      </c>
      <c r="AE38" s="539">
        <v>5815</v>
      </c>
      <c r="AF38" s="539">
        <v>5524</v>
      </c>
      <c r="AG38" s="539">
        <v>5234</v>
      </c>
      <c r="AH38" s="539">
        <v>5234</v>
      </c>
      <c r="AI38" s="539">
        <v>246</v>
      </c>
      <c r="AJ38" s="539">
        <v>210</v>
      </c>
      <c r="AK38" s="539">
        <v>16</v>
      </c>
      <c r="AL38" s="539">
        <v>16</v>
      </c>
      <c r="AM38" s="539">
        <v>1018</v>
      </c>
      <c r="AN38" s="539">
        <v>899</v>
      </c>
      <c r="AO38" s="539">
        <v>733</v>
      </c>
      <c r="AP38" s="539">
        <v>733</v>
      </c>
      <c r="AQ38" s="539">
        <v>118310</v>
      </c>
      <c r="AR38" s="539">
        <v>114276</v>
      </c>
      <c r="AS38" s="539">
        <v>93223</v>
      </c>
      <c r="AT38" s="539">
        <v>80546</v>
      </c>
      <c r="AU38" s="539">
        <v>15790</v>
      </c>
      <c r="AV38" s="539">
        <v>15790</v>
      </c>
      <c r="AW38" s="539">
        <v>8517</v>
      </c>
      <c r="AX38" s="539">
        <v>8058</v>
      </c>
      <c r="AY38" s="539">
        <v>106</v>
      </c>
      <c r="AZ38" s="539">
        <v>106</v>
      </c>
      <c r="BA38" s="539">
        <v>15</v>
      </c>
      <c r="BB38" s="539">
        <v>8</v>
      </c>
      <c r="BC38" s="539">
        <v>79878</v>
      </c>
      <c r="BD38" s="539">
        <v>79878</v>
      </c>
      <c r="BE38" s="539">
        <v>1218</v>
      </c>
      <c r="BF38" s="539">
        <v>1218</v>
      </c>
      <c r="BG38" s="539">
        <v>30</v>
      </c>
      <c r="BH38" s="539">
        <v>30</v>
      </c>
      <c r="BI38" s="539"/>
      <c r="BJ38" s="539"/>
      <c r="BK38" s="539">
        <v>10</v>
      </c>
      <c r="BL38" s="539">
        <v>10</v>
      </c>
      <c r="BM38" s="539">
        <v>7047</v>
      </c>
      <c r="BN38" s="539">
        <v>7047</v>
      </c>
      <c r="BO38" s="539">
        <v>9</v>
      </c>
      <c r="BP38" s="539">
        <v>9</v>
      </c>
      <c r="BQ38" s="539">
        <v>68</v>
      </c>
      <c r="BR38" s="539">
        <v>68</v>
      </c>
      <c r="BS38" s="556">
        <v>1279410</v>
      </c>
      <c r="BT38" s="556">
        <v>1163754</v>
      </c>
      <c r="BU38" s="539">
        <v>148099</v>
      </c>
      <c r="BV38" s="539">
        <v>130339</v>
      </c>
      <c r="BW38" s="539">
        <v>77062</v>
      </c>
      <c r="BX38" s="539">
        <v>76798</v>
      </c>
      <c r="BY38" s="539">
        <v>87219</v>
      </c>
      <c r="BZ38" s="539">
        <v>85584</v>
      </c>
      <c r="CA38" s="558">
        <v>312380</v>
      </c>
      <c r="CB38" s="558">
        <v>292721</v>
      </c>
      <c r="CC38" s="539">
        <v>419367</v>
      </c>
      <c r="CD38" s="539">
        <v>377388</v>
      </c>
      <c r="CE38" s="539"/>
      <c r="CF38" s="539"/>
      <c r="CG38" s="558">
        <v>419367</v>
      </c>
      <c r="CH38" s="558">
        <v>377388</v>
      </c>
    </row>
    <row r="39" spans="1:165" ht="21" customHeight="1">
      <c r="A39" s="552">
        <v>3</v>
      </c>
      <c r="B39" s="544" t="s">
        <v>1777</v>
      </c>
      <c r="C39" s="540">
        <v>28952</v>
      </c>
      <c r="D39" s="540">
        <v>28672</v>
      </c>
      <c r="E39" s="539">
        <v>72769</v>
      </c>
      <c r="F39" s="539">
        <v>69239</v>
      </c>
      <c r="G39" s="539">
        <v>13861</v>
      </c>
      <c r="H39" s="539">
        <v>9791</v>
      </c>
      <c r="I39" s="539">
        <v>1223</v>
      </c>
      <c r="J39" s="539">
        <v>1100</v>
      </c>
      <c r="K39" s="539">
        <v>6301</v>
      </c>
      <c r="L39" s="539">
        <v>6095</v>
      </c>
      <c r="M39" s="539">
        <v>32566</v>
      </c>
      <c r="N39" s="539">
        <v>29309</v>
      </c>
      <c r="O39" s="539">
        <v>23864</v>
      </c>
      <c r="P39" s="539">
        <v>18616</v>
      </c>
      <c r="Q39" s="539">
        <v>146</v>
      </c>
      <c r="R39" s="539">
        <v>123</v>
      </c>
      <c r="S39" s="539">
        <v>14</v>
      </c>
      <c r="T39" s="539">
        <v>14</v>
      </c>
      <c r="U39" s="539">
        <v>475</v>
      </c>
      <c r="V39" s="539">
        <v>421</v>
      </c>
      <c r="W39" s="539">
        <v>1017</v>
      </c>
      <c r="X39" s="539">
        <v>675</v>
      </c>
      <c r="Y39" s="539">
        <v>149</v>
      </c>
      <c r="Z39" s="539">
        <v>141</v>
      </c>
      <c r="AA39" s="539">
        <v>478</v>
      </c>
      <c r="AB39" s="539">
        <v>478</v>
      </c>
      <c r="AC39" s="539">
        <v>128</v>
      </c>
      <c r="AD39" s="539">
        <v>125</v>
      </c>
      <c r="AE39" s="539">
        <v>4343</v>
      </c>
      <c r="AF39" s="539">
        <v>4126</v>
      </c>
      <c r="AG39" s="539">
        <v>2038</v>
      </c>
      <c r="AH39" s="539">
        <v>2038</v>
      </c>
      <c r="AI39" s="539">
        <v>47</v>
      </c>
      <c r="AJ39" s="539">
        <v>38</v>
      </c>
      <c r="AK39" s="539">
        <v>4</v>
      </c>
      <c r="AL39" s="539">
        <v>4</v>
      </c>
      <c r="AM39" s="539">
        <v>378</v>
      </c>
      <c r="AN39" s="539">
        <v>368</v>
      </c>
      <c r="AO39" s="539">
        <v>464</v>
      </c>
      <c r="AP39" s="539">
        <v>464</v>
      </c>
      <c r="AQ39" s="539">
        <v>209723</v>
      </c>
      <c r="AR39" s="539">
        <v>200303</v>
      </c>
      <c r="AS39" s="539">
        <v>42843</v>
      </c>
      <c r="AT39" s="539">
        <v>45553</v>
      </c>
      <c r="AU39" s="539">
        <v>13538</v>
      </c>
      <c r="AV39" s="539">
        <v>13538</v>
      </c>
      <c r="AW39" s="539">
        <v>1064</v>
      </c>
      <c r="AX39" s="539">
        <v>879</v>
      </c>
      <c r="AY39" s="539">
        <v>117</v>
      </c>
      <c r="AZ39" s="539">
        <v>117</v>
      </c>
      <c r="BA39" s="539">
        <v>3</v>
      </c>
      <c r="BB39" s="539">
        <v>3</v>
      </c>
      <c r="BC39" s="539">
        <v>14790</v>
      </c>
      <c r="BD39" s="539">
        <v>14790</v>
      </c>
      <c r="BE39" s="539">
        <v>42</v>
      </c>
      <c r="BF39" s="539">
        <v>42</v>
      </c>
      <c r="BG39" s="539">
        <v>2</v>
      </c>
      <c r="BH39" s="539">
        <v>2</v>
      </c>
      <c r="BI39" s="539"/>
      <c r="BJ39" s="539"/>
      <c r="BK39" s="539">
        <v>11</v>
      </c>
      <c r="BL39" s="539">
        <v>11</v>
      </c>
      <c r="BM39" s="539">
        <v>3468</v>
      </c>
      <c r="BN39" s="539">
        <v>3468</v>
      </c>
      <c r="BO39" s="539">
        <v>2</v>
      </c>
      <c r="BP39" s="539">
        <v>2</v>
      </c>
      <c r="BQ39" s="539">
        <v>27</v>
      </c>
      <c r="BR39" s="539">
        <v>27</v>
      </c>
      <c r="BS39" s="556">
        <v>474847</v>
      </c>
      <c r="BT39" s="556">
        <v>450572</v>
      </c>
      <c r="BU39" s="539">
        <v>19281</v>
      </c>
      <c r="BV39" s="539">
        <v>16974</v>
      </c>
      <c r="BW39" s="539">
        <v>19041</v>
      </c>
      <c r="BX39" s="539">
        <v>17595</v>
      </c>
      <c r="BY39" s="539">
        <v>55965</v>
      </c>
      <c r="BZ39" s="539">
        <v>54673</v>
      </c>
      <c r="CA39" s="558">
        <v>94287</v>
      </c>
      <c r="CB39" s="558">
        <v>89242</v>
      </c>
      <c r="CC39" s="539">
        <v>78772</v>
      </c>
      <c r="CD39" s="539">
        <v>70887</v>
      </c>
      <c r="CE39" s="539"/>
      <c r="CF39" s="539"/>
      <c r="CG39" s="558">
        <v>78772</v>
      </c>
      <c r="CH39" s="558">
        <v>70887</v>
      </c>
    </row>
    <row r="40" spans="1:165" ht="21" customHeight="1">
      <c r="A40" s="552">
        <v>4</v>
      </c>
      <c r="B40" s="544" t="s">
        <v>1778</v>
      </c>
      <c r="C40" s="540">
        <v>81447</v>
      </c>
      <c r="D40" s="540">
        <v>77835</v>
      </c>
      <c r="E40" s="539">
        <v>77678</v>
      </c>
      <c r="F40" s="539">
        <v>73770</v>
      </c>
      <c r="G40" s="539">
        <v>28948</v>
      </c>
      <c r="H40" s="539">
        <v>20076</v>
      </c>
      <c r="I40" s="539">
        <v>1660</v>
      </c>
      <c r="J40" s="539">
        <v>1526</v>
      </c>
      <c r="K40" s="539">
        <v>7213</v>
      </c>
      <c r="L40" s="539">
        <v>6971</v>
      </c>
      <c r="M40" s="539">
        <v>70024</v>
      </c>
      <c r="N40" s="539">
        <v>63021</v>
      </c>
      <c r="O40" s="539">
        <v>57756</v>
      </c>
      <c r="P40" s="539">
        <v>45579</v>
      </c>
      <c r="Q40" s="539">
        <v>301</v>
      </c>
      <c r="R40" s="539">
        <v>261</v>
      </c>
      <c r="S40" s="539">
        <v>12</v>
      </c>
      <c r="T40" s="539">
        <v>12</v>
      </c>
      <c r="U40" s="539">
        <v>1154</v>
      </c>
      <c r="V40" s="539">
        <v>1001</v>
      </c>
      <c r="W40" s="539">
        <v>2480</v>
      </c>
      <c r="X40" s="539">
        <v>1795</v>
      </c>
      <c r="Y40" s="539">
        <v>194</v>
      </c>
      <c r="Z40" s="539">
        <v>148</v>
      </c>
      <c r="AA40" s="539">
        <v>1141</v>
      </c>
      <c r="AB40" s="539">
        <v>1141</v>
      </c>
      <c r="AC40" s="539">
        <v>150</v>
      </c>
      <c r="AD40" s="539">
        <v>148</v>
      </c>
      <c r="AE40" s="539">
        <v>2238</v>
      </c>
      <c r="AF40" s="539">
        <v>1682</v>
      </c>
      <c r="AG40" s="539">
        <v>4712</v>
      </c>
      <c r="AH40" s="539">
        <v>4712</v>
      </c>
      <c r="AI40" s="539">
        <v>232</v>
      </c>
      <c r="AJ40" s="539">
        <v>189</v>
      </c>
      <c r="AK40" s="539">
        <v>16</v>
      </c>
      <c r="AL40" s="539">
        <v>16</v>
      </c>
      <c r="AM40" s="539">
        <v>429</v>
      </c>
      <c r="AN40" s="539">
        <v>351</v>
      </c>
      <c r="AO40" s="539">
        <v>712</v>
      </c>
      <c r="AP40" s="539">
        <v>712</v>
      </c>
      <c r="AQ40" s="539">
        <v>92239</v>
      </c>
      <c r="AR40" s="539">
        <v>87725</v>
      </c>
      <c r="AS40" s="539">
        <v>61326</v>
      </c>
      <c r="AT40" s="539">
        <v>52107</v>
      </c>
      <c r="AU40" s="539">
        <v>7015</v>
      </c>
      <c r="AV40" s="539">
        <v>7015</v>
      </c>
      <c r="AW40" s="539">
        <v>1767</v>
      </c>
      <c r="AX40" s="539">
        <v>1490</v>
      </c>
      <c r="AY40" s="539">
        <v>98</v>
      </c>
      <c r="AZ40" s="539">
        <v>98</v>
      </c>
      <c r="BA40" s="539">
        <v>4</v>
      </c>
      <c r="BB40" s="539">
        <v>4</v>
      </c>
      <c r="BC40" s="539">
        <v>27930</v>
      </c>
      <c r="BD40" s="539">
        <v>27930</v>
      </c>
      <c r="BE40" s="539">
        <v>436</v>
      </c>
      <c r="BF40" s="539">
        <v>436</v>
      </c>
      <c r="BG40" s="539">
        <v>30</v>
      </c>
      <c r="BH40" s="539">
        <v>30</v>
      </c>
      <c r="BI40" s="539"/>
      <c r="BJ40" s="539"/>
      <c r="BK40" s="539">
        <v>8</v>
      </c>
      <c r="BL40" s="539">
        <v>8</v>
      </c>
      <c r="BM40" s="539">
        <v>6869</v>
      </c>
      <c r="BN40" s="539">
        <v>6869</v>
      </c>
      <c r="BO40" s="539">
        <v>8</v>
      </c>
      <c r="BP40" s="539">
        <v>8</v>
      </c>
      <c r="BQ40" s="539">
        <v>50</v>
      </c>
      <c r="BR40" s="539">
        <v>50</v>
      </c>
      <c r="BS40" s="556">
        <v>536277</v>
      </c>
      <c r="BT40" s="556">
        <v>484716</v>
      </c>
      <c r="BU40" s="539">
        <v>33921</v>
      </c>
      <c r="BV40" s="539">
        <v>29962</v>
      </c>
      <c r="BW40" s="539">
        <v>15509</v>
      </c>
      <c r="BX40" s="539">
        <v>14535</v>
      </c>
      <c r="BY40" s="539">
        <v>69109</v>
      </c>
      <c r="BZ40" s="539">
        <v>67514</v>
      </c>
      <c r="CA40" s="558">
        <v>118539</v>
      </c>
      <c r="CB40" s="558">
        <v>112011</v>
      </c>
      <c r="CC40" s="539">
        <v>73191</v>
      </c>
      <c r="CD40" s="539">
        <v>65865</v>
      </c>
      <c r="CE40" s="539"/>
      <c r="CF40" s="539"/>
      <c r="CG40" s="558">
        <v>73191</v>
      </c>
      <c r="CH40" s="558">
        <v>65865</v>
      </c>
    </row>
    <row r="41" spans="1:165">
      <c r="A41" s="549"/>
      <c r="B41" s="523"/>
      <c r="C41" s="548"/>
      <c r="D41" s="548"/>
      <c r="CH41" s="539"/>
    </row>
    <row r="42" spans="1:165">
      <c r="A42" s="549"/>
      <c r="B42" s="523"/>
      <c r="C42" s="548"/>
      <c r="D42" s="548"/>
    </row>
    <row r="43" spans="1:165">
      <c r="A43" s="549"/>
      <c r="B43" s="548"/>
      <c r="C43" s="548"/>
      <c r="D43" s="548"/>
    </row>
    <row r="44" spans="1:165" s="523" customFormat="1">
      <c r="A44" s="548"/>
      <c r="B44" s="548"/>
      <c r="C44" s="548"/>
      <c r="D44" s="548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7"/>
      <c r="R44" s="517"/>
      <c r="S44" s="517"/>
      <c r="T44" s="517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7"/>
      <c r="AL44" s="517"/>
      <c r="AM44" s="517"/>
      <c r="AN44" s="517"/>
      <c r="AO44" s="517"/>
      <c r="AP44" s="517"/>
      <c r="AQ44" s="517"/>
      <c r="AR44" s="517"/>
      <c r="AS44" s="517"/>
      <c r="AT44" s="517"/>
      <c r="AU44" s="517"/>
      <c r="AV44" s="517"/>
      <c r="AW44" s="517"/>
      <c r="AX44" s="517"/>
      <c r="AY44" s="517"/>
      <c r="AZ44" s="517"/>
      <c r="BA44" s="517"/>
      <c r="BB44" s="517"/>
      <c r="BC44" s="517"/>
      <c r="BD44" s="517"/>
      <c r="BE44" s="517"/>
      <c r="BF44" s="517"/>
      <c r="BG44" s="517"/>
      <c r="BH44" s="517"/>
      <c r="BI44" s="517"/>
      <c r="BJ44" s="517"/>
      <c r="BK44" s="517"/>
      <c r="BL44" s="517"/>
      <c r="BM44" s="517"/>
      <c r="BN44" s="517"/>
      <c r="BO44" s="517"/>
      <c r="BP44" s="517"/>
      <c r="BQ44" s="517"/>
      <c r="BR44" s="517"/>
      <c r="BS44" s="517"/>
      <c r="BT44" s="517"/>
      <c r="BU44" s="517"/>
      <c r="BV44" s="517"/>
      <c r="BW44" s="517"/>
      <c r="BX44" s="517"/>
      <c r="BY44" s="517"/>
      <c r="BZ44" s="517"/>
      <c r="CA44" s="517"/>
      <c r="CB44" s="517"/>
      <c r="CC44" s="517"/>
      <c r="CD44" s="517"/>
      <c r="CE44" s="517"/>
      <c r="CF44" s="517"/>
      <c r="CG44" s="517"/>
      <c r="CH44" s="517"/>
      <c r="CI44" s="517"/>
      <c r="CJ44" s="517"/>
      <c r="CK44" s="517"/>
      <c r="CL44" s="517"/>
      <c r="CM44" s="517"/>
      <c r="CN44" s="517"/>
      <c r="CO44" s="517"/>
      <c r="CP44" s="517"/>
      <c r="CQ44" s="517"/>
      <c r="CR44" s="517"/>
      <c r="CS44" s="517"/>
      <c r="CT44" s="517"/>
      <c r="CU44" s="517"/>
      <c r="CV44" s="517"/>
      <c r="CW44" s="517"/>
      <c r="CX44" s="517"/>
      <c r="CY44" s="517"/>
      <c r="CZ44" s="517"/>
      <c r="DA44" s="517"/>
      <c r="DB44" s="517"/>
      <c r="DC44" s="517"/>
      <c r="DD44" s="517"/>
      <c r="DE44" s="517"/>
      <c r="DF44" s="517"/>
      <c r="DG44" s="517"/>
      <c r="DH44" s="517"/>
      <c r="DI44" s="517"/>
      <c r="DJ44" s="517"/>
      <c r="DK44" s="517"/>
      <c r="DL44" s="517"/>
      <c r="DM44" s="517"/>
      <c r="DN44" s="517"/>
      <c r="DO44" s="517"/>
      <c r="DP44" s="517"/>
      <c r="DQ44" s="517"/>
      <c r="DR44" s="517"/>
      <c r="DS44" s="517"/>
      <c r="DT44" s="517"/>
      <c r="DU44" s="517"/>
      <c r="DV44" s="517"/>
      <c r="DW44" s="517"/>
      <c r="DX44" s="517"/>
      <c r="DY44" s="517"/>
      <c r="DZ44" s="517"/>
      <c r="EA44" s="517"/>
      <c r="EB44" s="517"/>
      <c r="EC44" s="517"/>
      <c r="ED44" s="517"/>
      <c r="EE44" s="517"/>
      <c r="EF44" s="517"/>
      <c r="EG44" s="517"/>
      <c r="EH44" s="517"/>
      <c r="EI44" s="517"/>
      <c r="EJ44" s="517"/>
      <c r="EK44" s="517"/>
      <c r="EL44" s="517"/>
      <c r="EM44" s="517"/>
      <c r="EN44" s="517"/>
      <c r="EO44" s="517"/>
      <c r="EP44" s="517"/>
      <c r="EQ44" s="517"/>
      <c r="ER44" s="517"/>
      <c r="ES44" s="517"/>
      <c r="ET44" s="517"/>
      <c r="EU44" s="517"/>
      <c r="EV44" s="517"/>
      <c r="EW44" s="517"/>
      <c r="EX44" s="517"/>
      <c r="EY44" s="517"/>
      <c r="EZ44" s="517"/>
      <c r="FA44" s="517"/>
      <c r="FB44" s="517"/>
      <c r="FC44" s="517"/>
      <c r="FD44" s="517"/>
      <c r="FE44" s="517"/>
      <c r="FF44" s="517"/>
      <c r="FG44" s="517"/>
      <c r="FH44" s="517"/>
      <c r="FI44" s="517"/>
    </row>
    <row r="46" spans="1:165">
      <c r="A46" s="519"/>
    </row>
    <row r="47" spans="1:165">
      <c r="A47" s="519"/>
      <c r="B47" s="520"/>
      <c r="C47" s="520"/>
      <c r="D47" s="520"/>
    </row>
    <row r="48" spans="1:165">
      <c r="A48" s="519"/>
      <c r="C48" s="519"/>
    </row>
    <row r="50" spans="2:2">
      <c r="B50" s="519"/>
    </row>
    <row r="51" spans="2:2">
      <c r="B51" s="519"/>
    </row>
  </sheetData>
  <mergeCells count="40">
    <mergeCell ref="K5:L5"/>
    <mergeCell ref="A5:B5"/>
    <mergeCell ref="C5:D5"/>
    <mergeCell ref="E5:F5"/>
    <mergeCell ref="G5:H5"/>
    <mergeCell ref="I5:J5"/>
    <mergeCell ref="AI5:AJ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BG5:BH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U5:BV6"/>
    <mergeCell ref="BW5:BX6"/>
    <mergeCell ref="BY5:BZ6"/>
    <mergeCell ref="CA5:CB6"/>
    <mergeCell ref="BI5:BJ5"/>
    <mergeCell ref="BK5:BL5"/>
    <mergeCell ref="BM5:BN5"/>
    <mergeCell ref="BO5:BP5"/>
    <mergeCell ref="BQ5:BR5"/>
    <mergeCell ref="BS5:BT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6"/>
  <sheetViews>
    <sheetView topLeftCell="A4" workbookViewId="0">
      <selection activeCell="C3" sqref="C3"/>
    </sheetView>
  </sheetViews>
  <sheetFormatPr defaultRowHeight="15.75"/>
  <cols>
    <col min="1" max="1" width="4.5703125" style="582" customWidth="1"/>
    <col min="2" max="2" width="81.5703125" style="582" customWidth="1"/>
    <col min="3" max="3" width="11.85546875" style="582" customWidth="1"/>
    <col min="4" max="4" width="12.28515625" style="582" customWidth="1"/>
    <col min="5" max="16384" width="9.140625" style="563"/>
  </cols>
  <sheetData>
    <row r="1" spans="1:5">
      <c r="A1" s="909" t="s">
        <v>1717</v>
      </c>
      <c r="B1" s="909"/>
      <c r="C1" s="909"/>
      <c r="D1" s="909"/>
    </row>
    <row r="2" spans="1:5">
      <c r="A2" s="910" t="s">
        <v>1779</v>
      </c>
      <c r="B2" s="910"/>
      <c r="C2" s="910"/>
      <c r="D2" s="910"/>
    </row>
    <row r="3" spans="1:5">
      <c r="A3" s="463"/>
      <c r="B3" s="564" t="s">
        <v>1780</v>
      </c>
      <c r="C3" s="463" t="s">
        <v>1781</v>
      </c>
      <c r="D3" s="565"/>
    </row>
    <row r="4" spans="1:5">
      <c r="A4" s="566"/>
      <c r="B4" s="909" t="s">
        <v>1782</v>
      </c>
      <c r="C4" s="909"/>
      <c r="D4" s="909"/>
      <c r="E4" s="567"/>
    </row>
    <row r="5" spans="1:5">
      <c r="A5" s="911" t="s">
        <v>1783</v>
      </c>
      <c r="B5" s="911"/>
      <c r="C5" s="911"/>
      <c r="D5" s="911"/>
    </row>
    <row r="6" spans="1:5">
      <c r="A6" s="565"/>
      <c r="B6" s="565"/>
      <c r="C6" s="565"/>
      <c r="D6" s="568"/>
    </row>
    <row r="7" spans="1:5" s="570" customFormat="1" ht="43.5" customHeight="1">
      <c r="A7" s="569" t="s">
        <v>1745</v>
      </c>
      <c r="B7" s="569" t="s">
        <v>2</v>
      </c>
      <c r="C7" s="569" t="s">
        <v>125</v>
      </c>
      <c r="D7" s="569" t="s">
        <v>1746</v>
      </c>
    </row>
    <row r="8" spans="1:5">
      <c r="A8" s="462">
        <v>1</v>
      </c>
      <c r="B8" s="462">
        <v>2</v>
      </c>
      <c r="C8" s="462">
        <v>3</v>
      </c>
      <c r="D8" s="462">
        <v>4</v>
      </c>
    </row>
    <row r="9" spans="1:5">
      <c r="A9" s="566"/>
      <c r="B9" s="566"/>
      <c r="C9" s="566"/>
      <c r="D9" s="566"/>
    </row>
    <row r="10" spans="1:5">
      <c r="A10" s="462" t="s">
        <v>1748</v>
      </c>
      <c r="B10" s="463" t="s">
        <v>1749</v>
      </c>
      <c r="C10" s="566"/>
      <c r="D10" s="566"/>
    </row>
    <row r="11" spans="1:5">
      <c r="A11" s="462"/>
      <c r="B11" s="463"/>
      <c r="C11" s="566"/>
      <c r="D11" s="566"/>
    </row>
    <row r="12" spans="1:5">
      <c r="A12" s="566">
        <v>1</v>
      </c>
      <c r="B12" s="571" t="s">
        <v>1750</v>
      </c>
      <c r="C12" s="572">
        <v>20214</v>
      </c>
      <c r="D12" s="572">
        <v>18278</v>
      </c>
      <c r="E12" s="573"/>
    </row>
    <row r="13" spans="1:5" ht="30.75" customHeight="1">
      <c r="A13" s="574">
        <v>2</v>
      </c>
      <c r="B13" s="575" t="s">
        <v>1751</v>
      </c>
      <c r="C13" s="572">
        <v>57808</v>
      </c>
      <c r="D13" s="572">
        <v>52579</v>
      </c>
      <c r="E13" s="573"/>
    </row>
    <row r="14" spans="1:5">
      <c r="A14" s="574">
        <v>3</v>
      </c>
      <c r="B14" s="576" t="s">
        <v>1752</v>
      </c>
      <c r="C14" s="572">
        <v>764242</v>
      </c>
      <c r="D14" s="572">
        <v>702254</v>
      </c>
      <c r="E14" s="573"/>
    </row>
    <row r="15" spans="1:5" ht="29.25" customHeight="1">
      <c r="A15" s="566">
        <v>4</v>
      </c>
      <c r="B15" s="577" t="s">
        <v>1784</v>
      </c>
      <c r="C15" s="572">
        <v>146745</v>
      </c>
      <c r="D15" s="572">
        <v>144503</v>
      </c>
      <c r="E15" s="573"/>
    </row>
    <row r="16" spans="1:5">
      <c r="A16" s="462" t="s">
        <v>1754</v>
      </c>
      <c r="B16" s="463" t="s">
        <v>1755</v>
      </c>
      <c r="C16" s="572"/>
      <c r="D16" s="572"/>
      <c r="E16" s="573"/>
    </row>
    <row r="17" spans="1:5">
      <c r="A17" s="566"/>
      <c r="B17" s="566"/>
      <c r="C17" s="572"/>
      <c r="D17" s="572"/>
      <c r="E17" s="573"/>
    </row>
    <row r="18" spans="1:5">
      <c r="A18" s="566">
        <v>1</v>
      </c>
      <c r="B18" s="565" t="s">
        <v>1756</v>
      </c>
      <c r="C18" s="572">
        <v>61545</v>
      </c>
      <c r="D18" s="572">
        <v>56311</v>
      </c>
      <c r="E18" s="573"/>
    </row>
    <row r="19" spans="1:5">
      <c r="A19" s="566">
        <v>2</v>
      </c>
      <c r="B19" s="578" t="s">
        <v>1757</v>
      </c>
      <c r="C19" s="572">
        <v>80658</v>
      </c>
      <c r="D19" s="572">
        <v>73943</v>
      </c>
      <c r="E19" s="573"/>
    </row>
    <row r="20" spans="1:5" ht="19.5" customHeight="1">
      <c r="A20" s="566">
        <v>3</v>
      </c>
      <c r="B20" s="575" t="s">
        <v>1758</v>
      </c>
      <c r="C20" s="572">
        <v>198487</v>
      </c>
      <c r="D20" s="572">
        <v>157023</v>
      </c>
      <c r="E20" s="573"/>
    </row>
    <row r="21" spans="1:5" ht="33" customHeight="1">
      <c r="A21" s="566">
        <v>4</v>
      </c>
      <c r="B21" s="575" t="s">
        <v>1759</v>
      </c>
      <c r="C21" s="572">
        <v>292171</v>
      </c>
      <c r="D21" s="572">
        <v>238795</v>
      </c>
      <c r="E21" s="573"/>
    </row>
    <row r="22" spans="1:5">
      <c r="A22" s="574">
        <v>5</v>
      </c>
      <c r="B22" s="578" t="s">
        <v>1760</v>
      </c>
      <c r="C22" s="572">
        <v>100069</v>
      </c>
      <c r="D22" s="572">
        <v>68377</v>
      </c>
      <c r="E22" s="573"/>
    </row>
    <row r="23" spans="1:5">
      <c r="A23" s="574">
        <v>6</v>
      </c>
      <c r="B23" s="578" t="s">
        <v>1761</v>
      </c>
      <c r="C23" s="572">
        <v>169528</v>
      </c>
      <c r="D23" s="572">
        <v>128375</v>
      </c>
      <c r="E23" s="573"/>
    </row>
    <row r="24" spans="1:5">
      <c r="A24" s="574">
        <v>7</v>
      </c>
      <c r="B24" s="578" t="s">
        <v>1762</v>
      </c>
      <c r="C24" s="572">
        <v>140247</v>
      </c>
      <c r="D24" s="572">
        <v>103788</v>
      </c>
      <c r="E24" s="573"/>
    </row>
    <row r="25" spans="1:5">
      <c r="A25" s="574">
        <v>8</v>
      </c>
      <c r="B25" s="578" t="s">
        <v>1763</v>
      </c>
      <c r="C25" s="572">
        <v>167268</v>
      </c>
      <c r="D25" s="572">
        <v>120557</v>
      </c>
      <c r="E25" s="573"/>
    </row>
    <row r="26" spans="1:5">
      <c r="A26" s="566"/>
      <c r="B26" s="566"/>
      <c r="C26" s="572"/>
      <c r="D26" s="572"/>
      <c r="E26" s="573"/>
    </row>
    <row r="27" spans="1:5" ht="31.5">
      <c r="A27" s="579" t="s">
        <v>1764</v>
      </c>
      <c r="B27" s="580" t="s">
        <v>1765</v>
      </c>
      <c r="C27" s="572"/>
      <c r="D27" s="572"/>
      <c r="E27" s="573"/>
    </row>
    <row r="28" spans="1:5">
      <c r="A28" s="462"/>
      <c r="B28" s="463"/>
      <c r="C28" s="572"/>
      <c r="D28" s="572"/>
      <c r="E28" s="573"/>
    </row>
    <row r="29" spans="1:5">
      <c r="A29" s="574">
        <v>1</v>
      </c>
      <c r="B29" s="565" t="s">
        <v>1766</v>
      </c>
      <c r="C29" s="572">
        <v>11722</v>
      </c>
      <c r="D29" s="572">
        <v>9878</v>
      </c>
      <c r="E29" s="573"/>
    </row>
    <row r="30" spans="1:5" ht="36.75" customHeight="1">
      <c r="A30" s="574">
        <v>2</v>
      </c>
      <c r="B30" s="578" t="s">
        <v>1767</v>
      </c>
      <c r="C30" s="572">
        <v>13947</v>
      </c>
      <c r="D30" s="572">
        <v>12099</v>
      </c>
      <c r="E30" s="573"/>
    </row>
    <row r="31" spans="1:5">
      <c r="A31" s="574">
        <v>3</v>
      </c>
      <c r="B31" s="578" t="s">
        <v>1768</v>
      </c>
      <c r="C31" s="572">
        <v>16235</v>
      </c>
      <c r="D31" s="572">
        <v>14199</v>
      </c>
      <c r="E31" s="573"/>
    </row>
    <row r="32" spans="1:5" ht="31.5">
      <c r="A32" s="574">
        <v>4</v>
      </c>
      <c r="B32" s="578" t="s">
        <v>1769</v>
      </c>
      <c r="C32" s="572">
        <v>18462</v>
      </c>
      <c r="D32" s="572">
        <v>16421</v>
      </c>
      <c r="E32" s="573"/>
    </row>
    <row r="33" spans="1:5">
      <c r="A33" s="574">
        <v>5</v>
      </c>
      <c r="B33" s="578" t="s">
        <v>1771</v>
      </c>
      <c r="C33" s="572">
        <v>11109</v>
      </c>
      <c r="D33" s="572">
        <v>10575</v>
      </c>
      <c r="E33" s="573"/>
    </row>
    <row r="34" spans="1:5">
      <c r="A34" s="574">
        <v>6</v>
      </c>
      <c r="B34" s="578" t="s">
        <v>1772</v>
      </c>
      <c r="C34" s="572">
        <v>15535</v>
      </c>
      <c r="D34" s="572">
        <v>13460</v>
      </c>
      <c r="E34" s="573"/>
    </row>
    <row r="35" spans="1:5">
      <c r="A35" s="462" t="s">
        <v>1773</v>
      </c>
      <c r="B35" s="463" t="s">
        <v>1774</v>
      </c>
      <c r="C35" s="572"/>
      <c r="D35" s="572"/>
      <c r="E35" s="573"/>
    </row>
    <row r="36" spans="1:5">
      <c r="A36" s="574">
        <v>1</v>
      </c>
      <c r="B36" s="578" t="s">
        <v>1775</v>
      </c>
      <c r="C36" s="572">
        <v>1599875</v>
      </c>
      <c r="D36" s="572">
        <v>1481915</v>
      </c>
      <c r="E36" s="573"/>
    </row>
    <row r="37" spans="1:5">
      <c r="A37" s="574">
        <v>2</v>
      </c>
      <c r="B37" s="578" t="s">
        <v>1776</v>
      </c>
      <c r="C37" s="572">
        <v>2011157</v>
      </c>
      <c r="D37" s="572">
        <v>1833863</v>
      </c>
      <c r="E37" s="573"/>
    </row>
    <row r="38" spans="1:5">
      <c r="A38" s="574">
        <v>3</v>
      </c>
      <c r="B38" s="578" t="s">
        <v>1777</v>
      </c>
      <c r="C38" s="572">
        <v>647906</v>
      </c>
      <c r="D38" s="572">
        <v>610701</v>
      </c>
      <c r="E38" s="573"/>
    </row>
    <row r="39" spans="1:5">
      <c r="A39" s="574">
        <v>4</v>
      </c>
      <c r="B39" s="578" t="s">
        <v>1785</v>
      </c>
      <c r="C39" s="572">
        <v>728007</v>
      </c>
      <c r="D39" s="572">
        <v>662592</v>
      </c>
      <c r="E39" s="573"/>
    </row>
    <row r="40" spans="1:5">
      <c r="A40" s="567"/>
      <c r="B40" s="573"/>
      <c r="C40" s="581"/>
      <c r="D40" s="581"/>
    </row>
    <row r="41" spans="1:5">
      <c r="A41" s="567"/>
      <c r="B41" s="573"/>
      <c r="C41" s="581"/>
      <c r="D41" s="581"/>
    </row>
    <row r="42" spans="1:5">
      <c r="A42" s="567"/>
      <c r="B42" s="581"/>
      <c r="C42" s="581"/>
      <c r="D42" s="581"/>
    </row>
    <row r="43" spans="1:5" s="573" customFormat="1">
      <c r="A43" s="581"/>
      <c r="B43" s="581"/>
      <c r="C43" s="581"/>
      <c r="D43" s="581"/>
    </row>
    <row r="45" spans="1:5">
      <c r="A45" s="563"/>
    </row>
    <row r="46" spans="1:5">
      <c r="A46" s="563"/>
      <c r="B46" s="583"/>
      <c r="C46" s="583"/>
      <c r="D46" s="583"/>
    </row>
  </sheetData>
  <mergeCells count="4">
    <mergeCell ref="A1:D1"/>
    <mergeCell ref="A2:D2"/>
    <mergeCell ref="B4:D4"/>
    <mergeCell ref="A5:D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53"/>
  <sheetViews>
    <sheetView topLeftCell="P10" workbookViewId="0">
      <selection activeCell="J23" sqref="J23"/>
    </sheetView>
  </sheetViews>
  <sheetFormatPr defaultRowHeight="15"/>
  <cols>
    <col min="1" max="1" width="10.42578125" bestFit="1" customWidth="1"/>
    <col min="2" max="2" width="31.140625" customWidth="1"/>
    <col min="3" max="3" width="13" customWidth="1"/>
    <col min="4" max="4" width="13.5703125" customWidth="1"/>
    <col min="5" max="5" width="15" customWidth="1"/>
    <col min="6" max="6" width="14.140625" customWidth="1"/>
    <col min="7" max="7" width="12.42578125" customWidth="1"/>
    <col min="8" max="8" width="12" bestFit="1" customWidth="1"/>
    <col min="9" max="9" width="7.28515625" customWidth="1"/>
    <col min="10" max="10" width="38.140625" customWidth="1"/>
    <col min="11" max="11" width="16.7109375" customWidth="1"/>
    <col min="12" max="12" width="14.85546875" customWidth="1"/>
    <col min="13" max="14" width="11.5703125" customWidth="1"/>
    <col min="15" max="15" width="11.42578125" customWidth="1"/>
    <col min="16" max="16" width="10.42578125" customWidth="1"/>
    <col min="17" max="17" width="7.28515625" customWidth="1"/>
    <col min="18" max="18" width="41" customWidth="1"/>
    <col min="19" max="19" width="18.5703125" customWidth="1"/>
    <col min="20" max="20" width="27.140625" customWidth="1"/>
    <col min="21" max="21" width="15.42578125" customWidth="1"/>
  </cols>
  <sheetData>
    <row r="1" spans="1:21" ht="15.75">
      <c r="A1" s="927" t="s">
        <v>1836</v>
      </c>
      <c r="B1" s="927"/>
      <c r="C1" s="927"/>
      <c r="D1" s="927"/>
      <c r="E1" s="927"/>
      <c r="F1" s="927"/>
      <c r="G1" s="927"/>
      <c r="H1" s="927"/>
      <c r="I1" s="927" t="s">
        <v>1837</v>
      </c>
      <c r="J1" s="927"/>
      <c r="K1" s="927"/>
      <c r="L1" s="927"/>
      <c r="M1" s="927"/>
      <c r="N1" s="927"/>
      <c r="O1" s="927"/>
      <c r="P1" s="927"/>
      <c r="Q1" s="927" t="s">
        <v>1838</v>
      </c>
      <c r="R1" s="927"/>
      <c r="S1" s="927"/>
      <c r="T1" s="927"/>
      <c r="U1" s="927"/>
    </row>
    <row r="2" spans="1:21" ht="45" customHeight="1">
      <c r="A2" s="928" t="s">
        <v>1839</v>
      </c>
      <c r="B2" s="928"/>
      <c r="C2" s="928"/>
      <c r="D2" s="928"/>
      <c r="E2" s="928"/>
      <c r="F2" s="928"/>
      <c r="G2" s="928"/>
      <c r="H2" s="928"/>
      <c r="I2" s="929" t="s">
        <v>1840</v>
      </c>
      <c r="J2" s="929"/>
      <c r="K2" s="929"/>
      <c r="L2" s="929"/>
      <c r="M2" s="929"/>
      <c r="N2" s="929"/>
      <c r="O2" s="929"/>
      <c r="P2" s="929"/>
      <c r="Q2" s="615"/>
      <c r="R2" s="929" t="s">
        <v>1841</v>
      </c>
      <c r="S2" s="929"/>
      <c r="T2" s="929"/>
      <c r="U2" s="929"/>
    </row>
    <row r="3" spans="1:21" ht="15.75" customHeight="1">
      <c r="A3" s="916" t="s">
        <v>1790</v>
      </c>
      <c r="B3" s="918" t="s">
        <v>1517</v>
      </c>
      <c r="C3" s="920" t="s">
        <v>1842</v>
      </c>
      <c r="D3" s="921"/>
      <c r="E3" s="921"/>
      <c r="F3" s="921"/>
      <c r="G3" s="921"/>
      <c r="H3" s="922"/>
      <c r="I3" s="923" t="s">
        <v>1843</v>
      </c>
      <c r="J3" s="923"/>
      <c r="K3" s="923"/>
      <c r="L3" s="923"/>
      <c r="M3" s="923"/>
      <c r="N3" s="923"/>
      <c r="O3" s="923"/>
      <c r="P3" s="923"/>
      <c r="Q3" s="616"/>
      <c r="R3" s="923" t="s">
        <v>1844</v>
      </c>
      <c r="S3" s="923"/>
      <c r="T3" s="923"/>
      <c r="U3" s="923"/>
    </row>
    <row r="4" spans="1:21" ht="12.75" customHeight="1">
      <c r="A4" s="917"/>
      <c r="B4" s="919"/>
      <c r="C4" s="912" t="s">
        <v>1845</v>
      </c>
      <c r="D4" s="912"/>
      <c r="E4" s="912"/>
      <c r="F4" s="924" t="s">
        <v>1846</v>
      </c>
      <c r="G4" s="924"/>
      <c r="H4" s="924"/>
      <c r="I4" s="925" t="s">
        <v>1847</v>
      </c>
      <c r="J4" s="925" t="s">
        <v>1848</v>
      </c>
      <c r="K4" s="912" t="s">
        <v>1849</v>
      </c>
      <c r="L4" s="912"/>
      <c r="M4" s="912"/>
      <c r="N4" s="912" t="s">
        <v>1850</v>
      </c>
      <c r="O4" s="912"/>
      <c r="P4" s="912"/>
      <c r="Q4" s="913" t="s">
        <v>1847</v>
      </c>
      <c r="R4" s="913" t="s">
        <v>1848</v>
      </c>
      <c r="S4" s="915" t="s">
        <v>1851</v>
      </c>
      <c r="T4" s="915"/>
      <c r="U4" s="915"/>
    </row>
    <row r="5" spans="1:21" ht="31.5">
      <c r="A5" s="617"/>
      <c r="B5" s="618"/>
      <c r="C5" s="619" t="s">
        <v>1852</v>
      </c>
      <c r="D5" s="620" t="s">
        <v>1853</v>
      </c>
      <c r="E5" s="620" t="s">
        <v>1854</v>
      </c>
      <c r="F5" s="619" t="s">
        <v>1852</v>
      </c>
      <c r="G5" s="620" t="s">
        <v>1853</v>
      </c>
      <c r="H5" s="620" t="s">
        <v>1854</v>
      </c>
      <c r="I5" s="926"/>
      <c r="J5" s="926"/>
      <c r="K5" s="619" t="s">
        <v>1852</v>
      </c>
      <c r="L5" s="620" t="s">
        <v>1853</v>
      </c>
      <c r="M5" s="620" t="s">
        <v>1854</v>
      </c>
      <c r="N5" s="619" t="s">
        <v>1852</v>
      </c>
      <c r="O5" s="620" t="s">
        <v>1853</v>
      </c>
      <c r="P5" s="620" t="s">
        <v>1854</v>
      </c>
      <c r="Q5" s="914"/>
      <c r="R5" s="914"/>
      <c r="S5" s="619" t="s">
        <v>1852</v>
      </c>
      <c r="T5" s="620" t="s">
        <v>1853</v>
      </c>
      <c r="U5" s="620" t="s">
        <v>1854</v>
      </c>
    </row>
    <row r="6" spans="1:21" ht="15.75">
      <c r="A6" s="621" t="s">
        <v>1470</v>
      </c>
      <c r="B6" s="622" t="s">
        <v>1855</v>
      </c>
      <c r="C6" s="602"/>
      <c r="D6" s="602"/>
      <c r="E6" s="623"/>
      <c r="F6" s="623"/>
      <c r="G6" s="623"/>
      <c r="H6" s="624"/>
      <c r="I6" s="625" t="s">
        <v>1470</v>
      </c>
      <c r="J6" s="622" t="s">
        <v>1855</v>
      </c>
      <c r="K6" s="602"/>
      <c r="L6" s="623"/>
      <c r="M6" s="623"/>
      <c r="N6" s="623"/>
      <c r="O6" s="623"/>
      <c r="P6" s="623"/>
      <c r="Q6" s="625" t="s">
        <v>1470</v>
      </c>
      <c r="R6" s="622" t="s">
        <v>1855</v>
      </c>
      <c r="S6" s="623"/>
      <c r="T6" s="623"/>
      <c r="U6" s="623"/>
    </row>
    <row r="7" spans="1:21" ht="15.75">
      <c r="A7" s="621">
        <v>1</v>
      </c>
      <c r="B7" s="602" t="s">
        <v>43</v>
      </c>
      <c r="C7" s="626">
        <v>1310</v>
      </c>
      <c r="D7" s="626">
        <v>79</v>
      </c>
      <c r="E7" s="284">
        <v>6.0305343511450378</v>
      </c>
      <c r="F7" s="627">
        <v>1398</v>
      </c>
      <c r="G7" s="627">
        <v>80</v>
      </c>
      <c r="H7" s="628">
        <v>5.7224606580829755</v>
      </c>
      <c r="I7" s="621">
        <v>1</v>
      </c>
      <c r="J7" s="602" t="s">
        <v>43</v>
      </c>
      <c r="K7" s="626">
        <v>1457</v>
      </c>
      <c r="L7" s="626">
        <v>570</v>
      </c>
      <c r="M7" s="284">
        <v>39.121482498284145</v>
      </c>
      <c r="N7" s="626">
        <v>508</v>
      </c>
      <c r="O7" s="626">
        <v>121</v>
      </c>
      <c r="P7" s="284">
        <v>23.818897637795274</v>
      </c>
      <c r="Q7" s="621">
        <v>1</v>
      </c>
      <c r="R7" s="602" t="s">
        <v>43</v>
      </c>
      <c r="S7" s="278">
        <v>9644</v>
      </c>
      <c r="T7" s="278">
        <v>1275</v>
      </c>
      <c r="U7" s="284">
        <v>13.220655329738698</v>
      </c>
    </row>
    <row r="8" spans="1:21" ht="15.75">
      <c r="A8" s="621">
        <v>2</v>
      </c>
      <c r="B8" s="602" t="s">
        <v>44</v>
      </c>
      <c r="C8" s="626">
        <v>1122</v>
      </c>
      <c r="D8" s="626">
        <v>627</v>
      </c>
      <c r="E8" s="284">
        <v>55.882352941176471</v>
      </c>
      <c r="F8" s="627">
        <v>4423</v>
      </c>
      <c r="G8" s="627">
        <v>1549</v>
      </c>
      <c r="H8" s="628">
        <v>35.021478634411032</v>
      </c>
      <c r="I8" s="621">
        <v>2</v>
      </c>
      <c r="J8" s="602" t="s">
        <v>44</v>
      </c>
      <c r="K8" s="626">
        <v>1430</v>
      </c>
      <c r="L8" s="626">
        <v>558</v>
      </c>
      <c r="M8" s="284">
        <v>39.02097902097902</v>
      </c>
      <c r="N8" s="626">
        <v>62</v>
      </c>
      <c r="O8" s="626">
        <v>4</v>
      </c>
      <c r="P8" s="284">
        <v>6.4516129032258061</v>
      </c>
      <c r="Q8" s="621">
        <v>2</v>
      </c>
      <c r="R8" s="602" t="s">
        <v>44</v>
      </c>
      <c r="S8" s="278">
        <v>5057</v>
      </c>
      <c r="T8" s="278">
        <v>1194</v>
      </c>
      <c r="U8" s="284">
        <v>23.6108364643069</v>
      </c>
    </row>
    <row r="9" spans="1:21" ht="15.75">
      <c r="A9" s="621">
        <v>3</v>
      </c>
      <c r="B9" s="602" t="s">
        <v>45</v>
      </c>
      <c r="C9" s="626">
        <v>184</v>
      </c>
      <c r="D9" s="626">
        <v>55</v>
      </c>
      <c r="E9" s="284">
        <v>29.891304347826086</v>
      </c>
      <c r="F9" s="627">
        <v>449</v>
      </c>
      <c r="G9" s="627">
        <v>83</v>
      </c>
      <c r="H9" s="628">
        <v>18.485523385300667</v>
      </c>
      <c r="I9" s="621">
        <v>3</v>
      </c>
      <c r="J9" s="602" t="s">
        <v>45</v>
      </c>
      <c r="K9" s="626">
        <v>251</v>
      </c>
      <c r="L9" s="626">
        <v>86</v>
      </c>
      <c r="M9" s="284">
        <v>34.262948207171313</v>
      </c>
      <c r="N9" s="626">
        <v>97</v>
      </c>
      <c r="O9" s="626">
        <v>24</v>
      </c>
      <c r="P9" s="284">
        <v>24.742268041237114</v>
      </c>
      <c r="Q9" s="621">
        <v>3</v>
      </c>
      <c r="R9" s="602" t="s">
        <v>45</v>
      </c>
      <c r="S9" s="278">
        <v>3166</v>
      </c>
      <c r="T9" s="278">
        <v>0</v>
      </c>
      <c r="U9" s="284">
        <v>0</v>
      </c>
    </row>
    <row r="10" spans="1:21" ht="15.75">
      <c r="A10" s="621">
        <v>4</v>
      </c>
      <c r="B10" s="602" t="s">
        <v>46</v>
      </c>
      <c r="C10" s="626">
        <v>147</v>
      </c>
      <c r="D10" s="626">
        <v>14</v>
      </c>
      <c r="E10" s="284">
        <v>9.5238095238095237</v>
      </c>
      <c r="F10" s="627">
        <v>299</v>
      </c>
      <c r="G10" s="627">
        <v>199</v>
      </c>
      <c r="H10" s="628">
        <v>66.555183946488299</v>
      </c>
      <c r="I10" s="621">
        <v>4</v>
      </c>
      <c r="J10" s="602" t="s">
        <v>46</v>
      </c>
      <c r="K10" s="626">
        <v>707</v>
      </c>
      <c r="L10" s="626">
        <v>211</v>
      </c>
      <c r="M10" s="284">
        <v>29.844413012729841</v>
      </c>
      <c r="N10" s="626">
        <v>0</v>
      </c>
      <c r="O10" s="626">
        <v>0</v>
      </c>
      <c r="P10" s="284"/>
      <c r="Q10" s="621">
        <v>4</v>
      </c>
      <c r="R10" s="602" t="s">
        <v>46</v>
      </c>
      <c r="S10" s="278">
        <v>1412</v>
      </c>
      <c r="T10" s="278">
        <v>127</v>
      </c>
      <c r="U10" s="284">
        <v>8.9943342776203963</v>
      </c>
    </row>
    <row r="11" spans="1:21" ht="15.75">
      <c r="A11" s="621">
        <v>5</v>
      </c>
      <c r="B11" s="602" t="s">
        <v>47</v>
      </c>
      <c r="C11" s="626">
        <v>647</v>
      </c>
      <c r="D11" s="626">
        <v>71</v>
      </c>
      <c r="E11" s="284">
        <v>10.973724884080372</v>
      </c>
      <c r="F11" s="626">
        <v>0</v>
      </c>
      <c r="G11" s="626">
        <v>0</v>
      </c>
      <c r="H11" s="628"/>
      <c r="I11" s="621">
        <v>5</v>
      </c>
      <c r="J11" s="602" t="s">
        <v>47</v>
      </c>
      <c r="K11" s="626">
        <v>1333</v>
      </c>
      <c r="L11" s="626">
        <v>133</v>
      </c>
      <c r="M11" s="284">
        <v>9.9774943735933981</v>
      </c>
      <c r="N11" s="626"/>
      <c r="O11" s="626"/>
      <c r="P11" s="284"/>
      <c r="Q11" s="621">
        <v>5</v>
      </c>
      <c r="R11" s="602" t="s">
        <v>47</v>
      </c>
      <c r="S11" s="278">
        <v>1241</v>
      </c>
      <c r="T11" s="278">
        <v>74</v>
      </c>
      <c r="U11" s="284">
        <v>5.9629331184528604</v>
      </c>
    </row>
    <row r="12" spans="1:21" ht="15.75">
      <c r="A12" s="621">
        <v>6</v>
      </c>
      <c r="B12" s="602" t="s">
        <v>48</v>
      </c>
      <c r="C12" s="626">
        <v>1039</v>
      </c>
      <c r="D12" s="626">
        <v>147</v>
      </c>
      <c r="E12" s="284">
        <v>14.148219441770934</v>
      </c>
      <c r="F12" s="627">
        <v>155</v>
      </c>
      <c r="G12" s="627">
        <v>12</v>
      </c>
      <c r="H12" s="628">
        <v>7.741935483870968</v>
      </c>
      <c r="I12" s="621">
        <v>6</v>
      </c>
      <c r="J12" s="602" t="s">
        <v>48</v>
      </c>
      <c r="K12" s="626">
        <v>0</v>
      </c>
      <c r="L12" s="626">
        <v>0</v>
      </c>
      <c r="M12" s="284"/>
      <c r="N12" s="626">
        <v>0</v>
      </c>
      <c r="O12" s="626">
        <v>0</v>
      </c>
      <c r="P12" s="284"/>
      <c r="Q12" s="621">
        <v>6</v>
      </c>
      <c r="R12" s="602" t="s">
        <v>48</v>
      </c>
      <c r="S12" s="278">
        <v>2428</v>
      </c>
      <c r="T12" s="278">
        <v>0</v>
      </c>
      <c r="U12" s="284"/>
    </row>
    <row r="13" spans="1:21" ht="15.75">
      <c r="A13" s="621">
        <v>7</v>
      </c>
      <c r="B13" s="602" t="s">
        <v>49</v>
      </c>
      <c r="C13" s="626">
        <v>126</v>
      </c>
      <c r="D13" s="626">
        <v>41</v>
      </c>
      <c r="E13" s="284">
        <v>32.539682539682538</v>
      </c>
      <c r="F13" s="627">
        <v>110</v>
      </c>
      <c r="G13" s="627">
        <v>32</v>
      </c>
      <c r="H13" s="628">
        <v>29.09090909090909</v>
      </c>
      <c r="I13" s="621">
        <v>7</v>
      </c>
      <c r="J13" s="602" t="s">
        <v>49</v>
      </c>
      <c r="K13" s="626">
        <v>748</v>
      </c>
      <c r="L13" s="626">
        <v>282</v>
      </c>
      <c r="M13" s="284">
        <v>37.700534759358291</v>
      </c>
      <c r="N13" s="626">
        <v>112</v>
      </c>
      <c r="O13" s="626">
        <v>20</v>
      </c>
      <c r="P13" s="284">
        <v>17.857142857142858</v>
      </c>
      <c r="Q13" s="621">
        <v>7</v>
      </c>
      <c r="R13" s="602" t="s">
        <v>49</v>
      </c>
      <c r="S13" s="278">
        <v>3436</v>
      </c>
      <c r="T13" s="278">
        <v>527</v>
      </c>
      <c r="U13" s="284">
        <v>15.337601862630967</v>
      </c>
    </row>
    <row r="14" spans="1:21" ht="15.75">
      <c r="A14" s="629"/>
      <c r="B14" s="602" t="s">
        <v>1799</v>
      </c>
      <c r="C14" s="630">
        <v>4575</v>
      </c>
      <c r="D14" s="630">
        <v>1034</v>
      </c>
      <c r="E14" s="631">
        <v>22.601092896174862</v>
      </c>
      <c r="F14" s="632">
        <v>6834</v>
      </c>
      <c r="G14" s="632">
        <v>1955</v>
      </c>
      <c r="H14" s="633">
        <v>28.60696517412935</v>
      </c>
      <c r="I14" s="634"/>
      <c r="J14" s="622" t="s">
        <v>1799</v>
      </c>
      <c r="K14" s="630">
        <v>5926</v>
      </c>
      <c r="L14" s="630">
        <v>1840</v>
      </c>
      <c r="M14" s="631">
        <v>31.049611879851501</v>
      </c>
      <c r="N14" s="630">
        <v>779</v>
      </c>
      <c r="O14" s="630">
        <v>169</v>
      </c>
      <c r="P14" s="631">
        <v>21.694480102695763</v>
      </c>
      <c r="Q14" s="629"/>
      <c r="R14" s="602" t="s">
        <v>1799</v>
      </c>
      <c r="S14" s="281">
        <v>26384</v>
      </c>
      <c r="T14" s="281">
        <v>3197</v>
      </c>
      <c r="U14" s="631">
        <v>12.117192237719831</v>
      </c>
    </row>
    <row r="15" spans="1:21" ht="15.75">
      <c r="A15" s="610" t="s">
        <v>1800</v>
      </c>
      <c r="B15" s="599" t="s">
        <v>1801</v>
      </c>
      <c r="C15" s="635"/>
      <c r="D15" s="284"/>
      <c r="E15" s="628"/>
      <c r="F15" s="627"/>
      <c r="G15" s="627"/>
      <c r="H15" s="633"/>
      <c r="I15" s="610" t="s">
        <v>1800</v>
      </c>
      <c r="J15" s="599" t="s">
        <v>1801</v>
      </c>
      <c r="K15" s="602"/>
      <c r="L15" s="284"/>
      <c r="M15" s="628"/>
      <c r="N15" s="628"/>
      <c r="O15" s="628"/>
      <c r="P15" s="628"/>
      <c r="Q15" s="610" t="s">
        <v>1800</v>
      </c>
      <c r="R15" s="599" t="s">
        <v>1801</v>
      </c>
      <c r="S15" s="284"/>
      <c r="T15" s="628"/>
      <c r="U15" s="628"/>
    </row>
    <row r="16" spans="1:21" ht="15.75">
      <c r="A16" s="596">
        <v>1</v>
      </c>
      <c r="B16" s="597" t="s">
        <v>50</v>
      </c>
      <c r="C16" s="635">
        <v>0</v>
      </c>
      <c r="D16" s="635">
        <v>0</v>
      </c>
      <c r="E16" s="636"/>
      <c r="F16" s="637">
        <v>288</v>
      </c>
      <c r="G16" s="637">
        <v>1</v>
      </c>
      <c r="H16" s="637">
        <v>0.34722222222222221</v>
      </c>
      <c r="I16" s="596">
        <v>1</v>
      </c>
      <c r="J16" s="597" t="s">
        <v>50</v>
      </c>
      <c r="K16" s="626">
        <v>263</v>
      </c>
      <c r="L16" s="626">
        <v>16</v>
      </c>
      <c r="M16" s="284">
        <v>6.083650190114068</v>
      </c>
      <c r="N16" s="626"/>
      <c r="O16" s="626"/>
      <c r="P16" s="284">
        <v>0</v>
      </c>
      <c r="Q16" s="596">
        <v>1</v>
      </c>
      <c r="R16" s="597" t="s">
        <v>50</v>
      </c>
      <c r="S16" s="278">
        <v>266</v>
      </c>
      <c r="T16" s="278">
        <v>27</v>
      </c>
      <c r="U16" s="631">
        <v>10.150375939849624</v>
      </c>
    </row>
    <row r="17" spans="1:21" ht="15.75">
      <c r="A17" s="596">
        <v>2</v>
      </c>
      <c r="B17" s="597" t="s">
        <v>51</v>
      </c>
      <c r="C17" s="635">
        <v>0</v>
      </c>
      <c r="D17" s="635">
        <v>0</v>
      </c>
      <c r="E17" s="636"/>
      <c r="F17" s="637">
        <v>0</v>
      </c>
      <c r="G17" s="637">
        <v>0</v>
      </c>
      <c r="H17" s="637"/>
      <c r="I17" s="596">
        <v>2</v>
      </c>
      <c r="J17" s="597" t="s">
        <v>51</v>
      </c>
      <c r="K17" s="626">
        <v>0</v>
      </c>
      <c r="L17" s="626">
        <v>0</v>
      </c>
      <c r="M17" s="284"/>
      <c r="N17" s="626"/>
      <c r="O17" s="626"/>
      <c r="P17" s="284"/>
      <c r="Q17" s="596">
        <v>2</v>
      </c>
      <c r="R17" s="597" t="s">
        <v>51</v>
      </c>
      <c r="S17" s="278">
        <v>0</v>
      </c>
      <c r="T17" s="278">
        <v>0</v>
      </c>
      <c r="U17" s="284"/>
    </row>
    <row r="18" spans="1:21" ht="15.75">
      <c r="A18" s="596">
        <v>3</v>
      </c>
      <c r="B18" s="597" t="s">
        <v>52</v>
      </c>
      <c r="C18" s="635">
        <v>17</v>
      </c>
      <c r="D18" s="635">
        <v>10</v>
      </c>
      <c r="E18" s="636">
        <v>58.82352941176471</v>
      </c>
      <c r="F18" s="637">
        <v>22</v>
      </c>
      <c r="G18" s="637">
        <v>15</v>
      </c>
      <c r="H18" s="636">
        <v>68.181818181818173</v>
      </c>
      <c r="I18" s="596">
        <v>3</v>
      </c>
      <c r="J18" s="597" t="s">
        <v>52</v>
      </c>
      <c r="K18" s="626">
        <v>90</v>
      </c>
      <c r="L18" s="626">
        <v>45</v>
      </c>
      <c r="M18" s="284">
        <v>50</v>
      </c>
      <c r="N18" s="626">
        <v>11</v>
      </c>
      <c r="O18" s="626">
        <v>7</v>
      </c>
      <c r="P18" s="284">
        <v>63.636363636363633</v>
      </c>
      <c r="Q18" s="596">
        <v>3</v>
      </c>
      <c r="R18" s="597" t="s">
        <v>52</v>
      </c>
      <c r="S18" s="278">
        <v>475</v>
      </c>
      <c r="T18" s="278">
        <v>0</v>
      </c>
      <c r="U18" s="284"/>
    </row>
    <row r="19" spans="1:21" ht="15.75">
      <c r="A19" s="596">
        <v>4</v>
      </c>
      <c r="B19" s="597" t="s">
        <v>53</v>
      </c>
      <c r="C19" s="635">
        <v>89</v>
      </c>
      <c r="D19" s="635">
        <v>34</v>
      </c>
      <c r="E19" s="636">
        <v>38.202247191011232</v>
      </c>
      <c r="F19" s="637">
        <v>0</v>
      </c>
      <c r="G19" s="637">
        <v>0</v>
      </c>
      <c r="H19" s="637"/>
      <c r="I19" s="596">
        <v>4</v>
      </c>
      <c r="J19" s="598" t="s">
        <v>53</v>
      </c>
      <c r="K19" s="626">
        <v>367</v>
      </c>
      <c r="L19" s="626">
        <v>35</v>
      </c>
      <c r="M19" s="284">
        <v>9.5367847411444142</v>
      </c>
      <c r="N19" s="626">
        <v>0</v>
      </c>
      <c r="O19" s="626">
        <v>0</v>
      </c>
      <c r="P19" s="284"/>
      <c r="Q19" s="596">
        <v>4</v>
      </c>
      <c r="R19" s="598" t="s">
        <v>53</v>
      </c>
      <c r="S19" s="278">
        <v>447</v>
      </c>
      <c r="T19" s="278">
        <v>56</v>
      </c>
      <c r="U19" s="631">
        <v>12.527964205816556</v>
      </c>
    </row>
    <row r="20" spans="1:21" ht="15.75">
      <c r="A20" s="596">
        <v>5</v>
      </c>
      <c r="B20" s="597" t="s">
        <v>54</v>
      </c>
      <c r="C20" s="635">
        <v>71</v>
      </c>
      <c r="D20" s="635">
        <v>27</v>
      </c>
      <c r="E20" s="636">
        <v>38.028169014084504</v>
      </c>
      <c r="F20" s="637">
        <v>15</v>
      </c>
      <c r="G20" s="637">
        <v>5</v>
      </c>
      <c r="H20" s="636">
        <v>33.333333333333329</v>
      </c>
      <c r="I20" s="596">
        <v>5</v>
      </c>
      <c r="J20" s="598" t="s">
        <v>54</v>
      </c>
      <c r="K20" s="626">
        <v>460</v>
      </c>
      <c r="L20" s="626">
        <v>290</v>
      </c>
      <c r="M20" s="284">
        <v>63.04347826086957</v>
      </c>
      <c r="N20" s="626">
        <v>192</v>
      </c>
      <c r="O20" s="626">
        <v>40</v>
      </c>
      <c r="P20" s="284">
        <v>20.833333333333336</v>
      </c>
      <c r="Q20" s="596">
        <v>5</v>
      </c>
      <c r="R20" s="598" t="s">
        <v>54</v>
      </c>
      <c r="S20" s="278">
        <v>84</v>
      </c>
      <c r="T20" s="278">
        <v>42</v>
      </c>
      <c r="U20" s="284">
        <v>50</v>
      </c>
    </row>
    <row r="21" spans="1:21" ht="15.75">
      <c r="A21" s="596">
        <v>6</v>
      </c>
      <c r="B21" s="597" t="s">
        <v>55</v>
      </c>
      <c r="C21" s="635">
        <v>180</v>
      </c>
      <c r="D21" s="635">
        <v>64</v>
      </c>
      <c r="E21" s="636">
        <v>35.555555555555557</v>
      </c>
      <c r="F21" s="637">
        <v>206</v>
      </c>
      <c r="G21" s="637">
        <v>31</v>
      </c>
      <c r="H21" s="636">
        <v>15.048543689320388</v>
      </c>
      <c r="I21" s="596">
        <v>6</v>
      </c>
      <c r="J21" s="597" t="s">
        <v>55</v>
      </c>
      <c r="K21" s="626">
        <v>254</v>
      </c>
      <c r="L21" s="626">
        <v>102</v>
      </c>
      <c r="M21" s="284">
        <v>40.15748031496063</v>
      </c>
      <c r="N21" s="626">
        <v>25</v>
      </c>
      <c r="O21" s="626">
        <v>7</v>
      </c>
      <c r="P21" s="284">
        <v>28.000000000000004</v>
      </c>
      <c r="Q21" s="596">
        <v>6</v>
      </c>
      <c r="R21" s="597" t="s">
        <v>55</v>
      </c>
      <c r="S21" s="278">
        <v>264</v>
      </c>
      <c r="T21" s="278">
        <v>139</v>
      </c>
      <c r="U21" s="284">
        <v>52.651515151515149</v>
      </c>
    </row>
    <row r="22" spans="1:21" ht="15.75">
      <c r="A22" s="596">
        <v>7</v>
      </c>
      <c r="B22" s="597" t="s">
        <v>56</v>
      </c>
      <c r="C22" s="635">
        <v>14</v>
      </c>
      <c r="D22" s="635">
        <v>11</v>
      </c>
      <c r="E22" s="636">
        <v>78.571428571428569</v>
      </c>
      <c r="F22" s="637">
        <v>0</v>
      </c>
      <c r="G22" s="637">
        <v>0</v>
      </c>
      <c r="H22" s="636"/>
      <c r="I22" s="596">
        <v>7</v>
      </c>
      <c r="J22" s="598" t="s">
        <v>56</v>
      </c>
      <c r="K22" s="626">
        <v>54</v>
      </c>
      <c r="L22" s="626">
        <v>29</v>
      </c>
      <c r="M22" s="284">
        <v>53.703703703703709</v>
      </c>
      <c r="N22" s="626">
        <v>0</v>
      </c>
      <c r="O22" s="626">
        <v>0</v>
      </c>
      <c r="P22" s="284"/>
      <c r="Q22" s="596">
        <v>7</v>
      </c>
      <c r="R22" s="598" t="s">
        <v>56</v>
      </c>
      <c r="S22" s="278">
        <v>52</v>
      </c>
      <c r="T22" s="278">
        <v>0</v>
      </c>
      <c r="U22" s="284"/>
    </row>
    <row r="23" spans="1:21" ht="15.75">
      <c r="A23" s="596">
        <v>8</v>
      </c>
      <c r="B23" s="597" t="s">
        <v>57</v>
      </c>
      <c r="C23" s="635">
        <v>64</v>
      </c>
      <c r="D23" s="635">
        <v>0</v>
      </c>
      <c r="E23" s="636">
        <v>0</v>
      </c>
      <c r="F23" s="637">
        <v>62</v>
      </c>
      <c r="G23" s="637">
        <v>0</v>
      </c>
      <c r="H23" s="636">
        <v>0</v>
      </c>
      <c r="I23" s="596">
        <v>8</v>
      </c>
      <c r="J23" s="598" t="s">
        <v>57</v>
      </c>
      <c r="K23" s="626">
        <v>197</v>
      </c>
      <c r="L23" s="626">
        <v>0</v>
      </c>
      <c r="M23" s="284">
        <v>0</v>
      </c>
      <c r="N23" s="626">
        <v>172</v>
      </c>
      <c r="O23" s="626">
        <v>0</v>
      </c>
      <c r="P23" s="284">
        <v>0</v>
      </c>
      <c r="Q23" s="596">
        <v>8</v>
      </c>
      <c r="R23" s="598" t="s">
        <v>57</v>
      </c>
      <c r="S23" s="278">
        <v>0</v>
      </c>
      <c r="T23" s="278">
        <v>0</v>
      </c>
      <c r="U23" s="284"/>
    </row>
    <row r="24" spans="1:21" ht="15.75">
      <c r="A24" s="596">
        <v>9</v>
      </c>
      <c r="B24" s="597" t="s">
        <v>58</v>
      </c>
      <c r="C24" s="635">
        <v>216</v>
      </c>
      <c r="D24" s="635">
        <v>97</v>
      </c>
      <c r="E24" s="636">
        <v>44.907407407407405</v>
      </c>
      <c r="F24" s="637">
        <v>932</v>
      </c>
      <c r="G24" s="637">
        <v>350</v>
      </c>
      <c r="H24" s="636">
        <v>37.553648068669524</v>
      </c>
      <c r="I24" s="596">
        <v>9</v>
      </c>
      <c r="J24" s="598" t="s">
        <v>58</v>
      </c>
      <c r="K24" s="626">
        <v>108</v>
      </c>
      <c r="L24" s="626">
        <v>38</v>
      </c>
      <c r="M24" s="284">
        <v>35.185185185185183</v>
      </c>
      <c r="N24" s="626">
        <v>204</v>
      </c>
      <c r="O24" s="626">
        <v>68</v>
      </c>
      <c r="P24" s="284">
        <v>33.333333333333329</v>
      </c>
      <c r="Q24" s="596">
        <v>9</v>
      </c>
      <c r="R24" s="598" t="s">
        <v>58</v>
      </c>
      <c r="S24" s="278">
        <v>508</v>
      </c>
      <c r="T24" s="278">
        <v>331</v>
      </c>
      <c r="U24" s="284">
        <v>65.157480314960623</v>
      </c>
    </row>
    <row r="25" spans="1:21" ht="15.75">
      <c r="A25" s="596">
        <v>10</v>
      </c>
      <c r="B25" s="597" t="s">
        <v>59</v>
      </c>
      <c r="C25" s="635">
        <v>1</v>
      </c>
      <c r="D25" s="635">
        <v>1</v>
      </c>
      <c r="E25" s="636">
        <v>100</v>
      </c>
      <c r="F25" s="637">
        <v>3</v>
      </c>
      <c r="G25" s="637">
        <v>3</v>
      </c>
      <c r="H25" s="636">
        <v>100</v>
      </c>
      <c r="I25" s="596">
        <v>10</v>
      </c>
      <c r="J25" s="598" t="s">
        <v>59</v>
      </c>
      <c r="K25" s="626">
        <v>91</v>
      </c>
      <c r="L25" s="626">
        <v>45</v>
      </c>
      <c r="M25" s="284">
        <v>49.450549450549453</v>
      </c>
      <c r="N25" s="626">
        <v>0</v>
      </c>
      <c r="O25" s="626">
        <v>0</v>
      </c>
      <c r="P25" s="284"/>
      <c r="Q25" s="596">
        <v>10</v>
      </c>
      <c r="R25" s="598" t="s">
        <v>59</v>
      </c>
      <c r="S25" s="278">
        <v>125</v>
      </c>
      <c r="T25" s="278">
        <v>18</v>
      </c>
      <c r="U25" s="284">
        <v>14.399999999999999</v>
      </c>
    </row>
    <row r="26" spans="1:21" ht="15.75">
      <c r="A26" s="596">
        <v>11</v>
      </c>
      <c r="B26" s="597" t="s">
        <v>60</v>
      </c>
      <c r="C26" s="635">
        <v>52</v>
      </c>
      <c r="D26" s="635">
        <v>13</v>
      </c>
      <c r="E26" s="636">
        <v>25</v>
      </c>
      <c r="F26" s="637">
        <v>148</v>
      </c>
      <c r="G26" s="637">
        <v>33</v>
      </c>
      <c r="H26" s="636">
        <v>22.297297297297298</v>
      </c>
      <c r="I26" s="596">
        <v>11</v>
      </c>
      <c r="J26" s="598" t="s">
        <v>60</v>
      </c>
      <c r="K26" s="626">
        <v>108</v>
      </c>
      <c r="L26" s="626">
        <v>27</v>
      </c>
      <c r="M26" s="284">
        <v>25</v>
      </c>
      <c r="N26" s="626">
        <v>0</v>
      </c>
      <c r="O26" s="626">
        <v>0</v>
      </c>
      <c r="P26" s="284"/>
      <c r="Q26" s="596">
        <v>11</v>
      </c>
      <c r="R26" s="598" t="s">
        <v>60</v>
      </c>
      <c r="S26" s="278">
        <v>212</v>
      </c>
      <c r="T26" s="278">
        <v>24</v>
      </c>
      <c r="U26" s="284">
        <v>11.320754716981133</v>
      </c>
    </row>
    <row r="27" spans="1:21" ht="15.75">
      <c r="A27" s="596">
        <v>12</v>
      </c>
      <c r="B27" s="597" t="s">
        <v>61</v>
      </c>
      <c r="C27" s="635"/>
      <c r="D27" s="635"/>
      <c r="E27" s="636"/>
      <c r="F27" s="637"/>
      <c r="G27" s="637"/>
      <c r="H27" s="636"/>
      <c r="I27" s="596">
        <v>12</v>
      </c>
      <c r="J27" s="598" t="s">
        <v>61</v>
      </c>
      <c r="K27" s="626">
        <v>0</v>
      </c>
      <c r="L27" s="626">
        <v>0</v>
      </c>
      <c r="M27" s="284"/>
      <c r="N27" s="626">
        <v>0</v>
      </c>
      <c r="O27" s="626">
        <v>0</v>
      </c>
      <c r="P27" s="284"/>
      <c r="Q27" s="596">
        <v>12</v>
      </c>
      <c r="R27" s="598" t="s">
        <v>61</v>
      </c>
      <c r="S27" s="278">
        <v>68</v>
      </c>
      <c r="T27" s="278">
        <v>5</v>
      </c>
      <c r="U27" s="284">
        <v>7.3529411764705888</v>
      </c>
    </row>
    <row r="28" spans="1:21" ht="15.75">
      <c r="A28" s="596">
        <v>13</v>
      </c>
      <c r="B28" s="597" t="s">
        <v>1856</v>
      </c>
      <c r="C28" s="635"/>
      <c r="D28" s="635"/>
      <c r="E28" s="636"/>
      <c r="F28" s="637"/>
      <c r="G28" s="637"/>
      <c r="H28" s="636"/>
      <c r="I28" s="596">
        <v>13</v>
      </c>
      <c r="J28" s="598" t="s">
        <v>1856</v>
      </c>
      <c r="K28" s="626"/>
      <c r="L28" s="626"/>
      <c r="M28" s="284"/>
      <c r="N28" s="626">
        <v>0</v>
      </c>
      <c r="O28" s="626">
        <v>0</v>
      </c>
      <c r="P28" s="284"/>
      <c r="Q28" s="596">
        <v>13</v>
      </c>
      <c r="R28" s="598" t="s">
        <v>1856</v>
      </c>
      <c r="S28" s="278"/>
      <c r="T28" s="278"/>
      <c r="U28" s="284"/>
    </row>
    <row r="29" spans="1:21" ht="15.75">
      <c r="A29" s="596">
        <v>14</v>
      </c>
      <c r="B29" s="597" t="s">
        <v>1820</v>
      </c>
      <c r="C29" s="635"/>
      <c r="D29" s="635"/>
      <c r="E29" s="636"/>
      <c r="F29" s="637"/>
      <c r="G29" s="637"/>
      <c r="H29" s="636"/>
      <c r="I29" s="596">
        <v>14</v>
      </c>
      <c r="J29" s="598" t="s">
        <v>1820</v>
      </c>
      <c r="K29" s="626"/>
      <c r="L29" s="626"/>
      <c r="M29" s="284"/>
      <c r="N29" s="626">
        <v>0</v>
      </c>
      <c r="O29" s="626">
        <v>0</v>
      </c>
      <c r="P29" s="284"/>
      <c r="Q29" s="596">
        <v>14</v>
      </c>
      <c r="R29" s="598" t="s">
        <v>1820</v>
      </c>
      <c r="S29" s="278"/>
      <c r="T29" s="278"/>
      <c r="U29" s="284"/>
    </row>
    <row r="30" spans="1:21" ht="15.75">
      <c r="A30" s="596">
        <v>15</v>
      </c>
      <c r="B30" s="597" t="s">
        <v>1857</v>
      </c>
      <c r="C30" s="635"/>
      <c r="D30" s="635"/>
      <c r="E30" s="636"/>
      <c r="F30" s="637">
        <v>0</v>
      </c>
      <c r="G30" s="637">
        <v>0</v>
      </c>
      <c r="H30" s="637">
        <v>0</v>
      </c>
      <c r="I30" s="596">
        <v>15</v>
      </c>
      <c r="J30" s="598" t="s">
        <v>1857</v>
      </c>
      <c r="K30" s="626">
        <v>0</v>
      </c>
      <c r="L30" s="626">
        <v>0</v>
      </c>
      <c r="M30" s="284"/>
      <c r="N30" s="626">
        <v>0</v>
      </c>
      <c r="O30" s="626">
        <v>0</v>
      </c>
      <c r="P30" s="284"/>
      <c r="Q30" s="596">
        <v>15</v>
      </c>
      <c r="R30" s="598" t="s">
        <v>1857</v>
      </c>
      <c r="S30" s="278">
        <v>45</v>
      </c>
      <c r="T30" s="278">
        <v>0</v>
      </c>
      <c r="U30" s="284">
        <v>0</v>
      </c>
    </row>
    <row r="31" spans="1:21" ht="15.75">
      <c r="A31" s="596">
        <v>16</v>
      </c>
      <c r="B31" s="597" t="s">
        <v>65</v>
      </c>
      <c r="C31" s="635">
        <v>0</v>
      </c>
      <c r="D31" s="635">
        <v>0</v>
      </c>
      <c r="E31" s="636"/>
      <c r="F31" s="637">
        <v>0</v>
      </c>
      <c r="G31" s="637">
        <v>0</v>
      </c>
      <c r="H31" s="637">
        <v>0</v>
      </c>
      <c r="I31" s="596">
        <v>16</v>
      </c>
      <c r="J31" s="598" t="s">
        <v>65</v>
      </c>
      <c r="K31" s="626">
        <v>0</v>
      </c>
      <c r="L31" s="626">
        <v>0</v>
      </c>
      <c r="M31" s="284"/>
      <c r="N31" s="626">
        <v>0</v>
      </c>
      <c r="O31" s="626">
        <v>0</v>
      </c>
      <c r="P31" s="284"/>
      <c r="Q31" s="596">
        <v>16</v>
      </c>
      <c r="R31" s="598" t="s">
        <v>65</v>
      </c>
      <c r="S31" s="278">
        <v>124</v>
      </c>
      <c r="T31" s="278">
        <v>0</v>
      </c>
      <c r="U31" s="284">
        <v>0</v>
      </c>
    </row>
    <row r="32" spans="1:21" ht="15.75">
      <c r="A32" s="596">
        <v>17</v>
      </c>
      <c r="B32" s="597" t="s">
        <v>66</v>
      </c>
      <c r="C32" s="635">
        <v>76</v>
      </c>
      <c r="D32" s="635">
        <v>15</v>
      </c>
      <c r="E32" s="636">
        <v>19.736842105263158</v>
      </c>
      <c r="F32" s="637">
        <v>36</v>
      </c>
      <c r="G32" s="637">
        <v>7</v>
      </c>
      <c r="H32" s="637">
        <v>19.444444444444446</v>
      </c>
      <c r="I32" s="596">
        <v>17</v>
      </c>
      <c r="J32" s="598" t="s">
        <v>66</v>
      </c>
      <c r="K32" s="626">
        <v>243</v>
      </c>
      <c r="L32" s="626">
        <v>28</v>
      </c>
      <c r="M32" s="284">
        <v>11.522633744855968</v>
      </c>
      <c r="N32" s="626">
        <v>72</v>
      </c>
      <c r="O32" s="626">
        <v>14</v>
      </c>
      <c r="P32" s="284">
        <v>19.444444444444446</v>
      </c>
      <c r="Q32" s="596">
        <v>17</v>
      </c>
      <c r="R32" s="598" t="s">
        <v>66</v>
      </c>
      <c r="S32" s="278">
        <v>712</v>
      </c>
      <c r="T32" s="278">
        <v>0</v>
      </c>
      <c r="U32" s="284">
        <v>0</v>
      </c>
    </row>
    <row r="33" spans="1:21" ht="15.75">
      <c r="A33" s="596">
        <v>18</v>
      </c>
      <c r="B33" s="597" t="s">
        <v>1858</v>
      </c>
      <c r="C33" s="635"/>
      <c r="D33" s="635"/>
      <c r="E33" s="636"/>
      <c r="F33" s="637"/>
      <c r="G33" s="637"/>
      <c r="H33" s="636"/>
      <c r="I33" s="596">
        <v>18</v>
      </c>
      <c r="J33" s="598" t="s">
        <v>1858</v>
      </c>
      <c r="K33" s="626"/>
      <c r="L33" s="626"/>
      <c r="M33" s="284"/>
      <c r="N33" s="626">
        <v>0</v>
      </c>
      <c r="O33" s="626">
        <v>0</v>
      </c>
      <c r="P33" s="284"/>
      <c r="Q33" s="596">
        <v>18</v>
      </c>
      <c r="R33" s="598" t="s">
        <v>1858</v>
      </c>
      <c r="S33" s="278"/>
      <c r="T33" s="278"/>
      <c r="U33" s="284"/>
    </row>
    <row r="34" spans="1:21" ht="15.75">
      <c r="A34" s="596"/>
      <c r="B34" s="597" t="s">
        <v>1479</v>
      </c>
      <c r="C34" s="638">
        <v>780</v>
      </c>
      <c r="D34" s="639">
        <v>272</v>
      </c>
      <c r="E34" s="640">
        <v>34.871794871794869</v>
      </c>
      <c r="F34" s="638">
        <v>1712</v>
      </c>
      <c r="G34" s="638">
        <v>445</v>
      </c>
      <c r="H34" s="636">
        <v>25.992990654205606</v>
      </c>
      <c r="I34" s="610"/>
      <c r="J34" s="599" t="s">
        <v>1479</v>
      </c>
      <c r="K34" s="630">
        <v>2235</v>
      </c>
      <c r="L34" s="630">
        <v>655</v>
      </c>
      <c r="M34" s="631">
        <v>29.306487695749439</v>
      </c>
      <c r="N34" s="630">
        <v>676</v>
      </c>
      <c r="O34" s="630">
        <v>136</v>
      </c>
      <c r="P34" s="631">
        <v>20.118343195266274</v>
      </c>
      <c r="Q34" s="610"/>
      <c r="R34" s="599" t="s">
        <v>1479</v>
      </c>
      <c r="S34" s="281">
        <v>3382</v>
      </c>
      <c r="T34" s="281">
        <v>642</v>
      </c>
      <c r="U34" s="631">
        <v>18.982850384387937</v>
      </c>
    </row>
    <row r="35" spans="1:21" ht="15.75">
      <c r="A35" s="610" t="s">
        <v>1480</v>
      </c>
      <c r="B35" s="599" t="s">
        <v>1803</v>
      </c>
      <c r="C35" s="635"/>
      <c r="D35" s="284"/>
      <c r="E35" s="628"/>
      <c r="F35" s="627"/>
      <c r="G35" s="627"/>
      <c r="H35" s="628"/>
      <c r="I35" s="596" t="s">
        <v>1480</v>
      </c>
      <c r="J35" s="599" t="s">
        <v>1803</v>
      </c>
      <c r="K35" s="602"/>
      <c r="L35" s="284"/>
      <c r="M35" s="628"/>
      <c r="N35" s="628"/>
      <c r="O35" s="628"/>
      <c r="P35" s="628"/>
      <c r="Q35" s="610" t="s">
        <v>1480</v>
      </c>
      <c r="R35" s="599" t="s">
        <v>1803</v>
      </c>
      <c r="S35" s="631"/>
      <c r="T35" s="633"/>
      <c r="U35" s="633"/>
    </row>
    <row r="36" spans="1:21" ht="15.75">
      <c r="A36" s="596">
        <v>1</v>
      </c>
      <c r="B36" s="597" t="s">
        <v>70</v>
      </c>
      <c r="C36" s="635">
        <v>7</v>
      </c>
      <c r="D36" s="635">
        <v>3</v>
      </c>
      <c r="E36" s="636">
        <v>42.857142857142854</v>
      </c>
      <c r="F36" s="635">
        <v>85</v>
      </c>
      <c r="G36" s="635">
        <v>10</v>
      </c>
      <c r="H36" s="636">
        <v>11.76470588235294</v>
      </c>
      <c r="I36" s="609">
        <v>1</v>
      </c>
      <c r="J36" s="598" t="s">
        <v>70</v>
      </c>
      <c r="K36" s="626">
        <v>991</v>
      </c>
      <c r="L36" s="626">
        <v>99</v>
      </c>
      <c r="M36" s="284">
        <v>9.9899091826437942</v>
      </c>
      <c r="N36" s="626">
        <v>58</v>
      </c>
      <c r="O36" s="626">
        <v>15</v>
      </c>
      <c r="P36" s="284">
        <v>25.862068965517242</v>
      </c>
      <c r="Q36" s="609">
        <v>1</v>
      </c>
      <c r="R36" s="598" t="s">
        <v>70</v>
      </c>
      <c r="S36" s="278">
        <v>1634</v>
      </c>
      <c r="T36" s="278">
        <v>277</v>
      </c>
      <c r="U36" s="284">
        <v>16.952264381884945</v>
      </c>
    </row>
    <row r="37" spans="1:21" ht="15.75">
      <c r="A37" s="596">
        <v>2</v>
      </c>
      <c r="B37" s="641" t="s">
        <v>163</v>
      </c>
      <c r="C37" s="635">
        <v>6</v>
      </c>
      <c r="D37" s="635">
        <v>6</v>
      </c>
      <c r="E37" s="636">
        <v>100</v>
      </c>
      <c r="F37" s="635">
        <v>43</v>
      </c>
      <c r="G37" s="635">
        <v>19</v>
      </c>
      <c r="H37" s="636">
        <v>44.186046511627907</v>
      </c>
      <c r="I37" s="596">
        <v>2</v>
      </c>
      <c r="J37" s="641" t="s">
        <v>163</v>
      </c>
      <c r="K37" s="626">
        <v>3</v>
      </c>
      <c r="L37" s="626">
        <v>2</v>
      </c>
      <c r="M37" s="284"/>
      <c r="N37" s="626">
        <v>51</v>
      </c>
      <c r="O37" s="626">
        <v>44</v>
      </c>
      <c r="P37" s="284">
        <v>86.274509803921575</v>
      </c>
      <c r="Q37" s="596">
        <v>2</v>
      </c>
      <c r="R37" s="641" t="s">
        <v>163</v>
      </c>
      <c r="S37" s="278">
        <v>55</v>
      </c>
      <c r="T37" s="278">
        <v>2</v>
      </c>
      <c r="U37" s="284">
        <v>3.6363636363636362</v>
      </c>
    </row>
    <row r="38" spans="1:21" ht="15.75">
      <c r="A38" s="596">
        <v>3</v>
      </c>
      <c r="B38" s="597" t="s">
        <v>1859</v>
      </c>
      <c r="C38" s="637">
        <v>0</v>
      </c>
      <c r="D38" s="637">
        <v>0</v>
      </c>
      <c r="E38" s="636"/>
      <c r="F38" s="635"/>
      <c r="G38" s="635"/>
      <c r="H38" s="636"/>
      <c r="I38" s="596">
        <v>3</v>
      </c>
      <c r="J38" s="597" t="s">
        <v>1859</v>
      </c>
      <c r="K38" s="626">
        <v>62</v>
      </c>
      <c r="L38" s="626">
        <v>22</v>
      </c>
      <c r="M38" s="284">
        <v>35.483870967741936</v>
      </c>
      <c r="N38" s="626">
        <v>2</v>
      </c>
      <c r="O38" s="626">
        <v>1</v>
      </c>
      <c r="P38" s="626">
        <v>50</v>
      </c>
      <c r="Q38" s="596">
        <v>3</v>
      </c>
      <c r="R38" s="597" t="s">
        <v>1859</v>
      </c>
      <c r="S38" s="278">
        <v>114</v>
      </c>
      <c r="T38" s="278">
        <v>1</v>
      </c>
      <c r="U38" s="284">
        <v>0.8771929824561403</v>
      </c>
    </row>
    <row r="39" spans="1:21" ht="15.75">
      <c r="A39" s="596"/>
      <c r="B39" s="597" t="s">
        <v>1805</v>
      </c>
      <c r="C39" s="639">
        <v>13</v>
      </c>
      <c r="D39" s="639">
        <v>9</v>
      </c>
      <c r="E39" s="639">
        <v>69.230769230769226</v>
      </c>
      <c r="F39" s="638">
        <v>128</v>
      </c>
      <c r="G39" s="638">
        <v>29</v>
      </c>
      <c r="H39" s="640">
        <v>22.65625</v>
      </c>
      <c r="I39" s="596"/>
      <c r="J39" s="599" t="s">
        <v>1805</v>
      </c>
      <c r="K39" s="630">
        <v>1056</v>
      </c>
      <c r="L39" s="630">
        <v>123</v>
      </c>
      <c r="M39" s="631">
        <v>11.647727272727272</v>
      </c>
      <c r="N39" s="630">
        <v>111</v>
      </c>
      <c r="O39" s="630">
        <v>60</v>
      </c>
      <c r="P39" s="631">
        <v>54.054054054054056</v>
      </c>
      <c r="Q39" s="610"/>
      <c r="R39" s="599" t="s">
        <v>1805</v>
      </c>
      <c r="S39" s="281">
        <v>1803</v>
      </c>
      <c r="T39" s="281">
        <v>280</v>
      </c>
      <c r="U39" s="631">
        <v>15.52967276760954</v>
      </c>
    </row>
    <row r="40" spans="1:21" ht="15.75">
      <c r="A40" s="610" t="s">
        <v>1542</v>
      </c>
      <c r="B40" s="599" t="s">
        <v>1489</v>
      </c>
      <c r="C40" s="635"/>
      <c r="D40" s="284"/>
      <c r="E40" s="628"/>
      <c r="F40" s="627"/>
      <c r="G40" s="627"/>
      <c r="H40" s="628"/>
      <c r="I40" s="596" t="s">
        <v>1542</v>
      </c>
      <c r="J40" s="599" t="s">
        <v>1489</v>
      </c>
      <c r="K40" s="602"/>
      <c r="L40" s="284"/>
      <c r="M40" s="628"/>
      <c r="N40" s="628"/>
      <c r="O40" s="628"/>
      <c r="P40" s="628"/>
      <c r="Q40" s="610" t="s">
        <v>1542</v>
      </c>
      <c r="R40" s="599" t="s">
        <v>1489</v>
      </c>
      <c r="S40" s="631"/>
      <c r="T40" s="633"/>
      <c r="U40" s="633"/>
    </row>
    <row r="41" spans="1:21" ht="15.75">
      <c r="A41" s="596">
        <v>1</v>
      </c>
      <c r="B41" s="597" t="s">
        <v>223</v>
      </c>
      <c r="C41" s="635">
        <v>491</v>
      </c>
      <c r="D41" s="635">
        <v>51</v>
      </c>
      <c r="E41" s="636">
        <v>10.386965376782078</v>
      </c>
      <c r="F41" s="635">
        <v>1162</v>
      </c>
      <c r="G41" s="635">
        <v>62</v>
      </c>
      <c r="H41" s="636">
        <v>5.3356282271944924</v>
      </c>
      <c r="I41" s="609">
        <v>1</v>
      </c>
      <c r="J41" s="598" t="s">
        <v>223</v>
      </c>
      <c r="K41" s="626">
        <v>40</v>
      </c>
      <c r="L41" s="626">
        <v>2</v>
      </c>
      <c r="M41" s="284">
        <v>5</v>
      </c>
      <c r="N41" s="626">
        <v>8</v>
      </c>
      <c r="O41" s="626">
        <v>0</v>
      </c>
      <c r="P41" s="626">
        <v>0</v>
      </c>
      <c r="Q41" s="609">
        <v>1</v>
      </c>
      <c r="R41" s="598" t="s">
        <v>223</v>
      </c>
      <c r="S41" s="278">
        <v>140</v>
      </c>
      <c r="T41" s="278">
        <v>0</v>
      </c>
      <c r="U41" s="631"/>
    </row>
    <row r="42" spans="1:21" ht="15.75">
      <c r="A42" s="596">
        <v>2</v>
      </c>
      <c r="B42" s="597" t="s">
        <v>1491</v>
      </c>
      <c r="C42" s="635">
        <v>1214</v>
      </c>
      <c r="D42" s="635">
        <v>0</v>
      </c>
      <c r="E42" s="636">
        <v>0</v>
      </c>
      <c r="F42" s="635">
        <v>15508</v>
      </c>
      <c r="G42" s="635">
        <v>943</v>
      </c>
      <c r="H42" s="636">
        <v>6.0807325251483109</v>
      </c>
      <c r="I42" s="609">
        <v>3</v>
      </c>
      <c r="J42" s="598" t="s">
        <v>1491</v>
      </c>
      <c r="K42" s="626">
        <v>188</v>
      </c>
      <c r="L42" s="626">
        <v>0</v>
      </c>
      <c r="M42" s="284">
        <v>0</v>
      </c>
      <c r="N42" s="626"/>
      <c r="O42" s="626"/>
      <c r="P42" s="284"/>
      <c r="Q42" s="609">
        <v>3</v>
      </c>
      <c r="R42" s="598" t="s">
        <v>1491</v>
      </c>
      <c r="S42" s="278">
        <v>2496</v>
      </c>
      <c r="T42" s="278">
        <v>119</v>
      </c>
      <c r="U42" s="284">
        <v>4.7676282051282044</v>
      </c>
    </row>
    <row r="43" spans="1:21" ht="15.75">
      <c r="A43" s="596">
        <v>3</v>
      </c>
      <c r="B43" s="597" t="s">
        <v>1574</v>
      </c>
      <c r="C43" s="635">
        <v>0</v>
      </c>
      <c r="D43" s="635">
        <v>0</v>
      </c>
      <c r="E43" s="636"/>
      <c r="F43" s="635">
        <v>0</v>
      </c>
      <c r="G43" s="635">
        <v>0</v>
      </c>
      <c r="H43" s="636"/>
      <c r="I43" s="609">
        <v>4</v>
      </c>
      <c r="J43" s="598" t="s">
        <v>1574</v>
      </c>
      <c r="K43" s="626">
        <v>0</v>
      </c>
      <c r="L43" s="626">
        <v>0</v>
      </c>
      <c r="M43" s="284"/>
      <c r="N43" s="626">
        <v>0</v>
      </c>
      <c r="O43" s="626">
        <v>0</v>
      </c>
      <c r="P43" s="284"/>
      <c r="Q43" s="609">
        <v>4</v>
      </c>
      <c r="R43" s="598" t="s">
        <v>1574</v>
      </c>
      <c r="S43" s="278">
        <v>98</v>
      </c>
      <c r="T43" s="278">
        <v>0</v>
      </c>
      <c r="U43" s="278">
        <v>0</v>
      </c>
    </row>
    <row r="44" spans="1:21" ht="15.75">
      <c r="A44" s="596"/>
      <c r="B44" s="597" t="s">
        <v>1492</v>
      </c>
      <c r="C44" s="638">
        <v>1705</v>
      </c>
      <c r="D44" s="638">
        <v>51</v>
      </c>
      <c r="E44" s="640">
        <v>2.9912023460410557</v>
      </c>
      <c r="F44" s="638">
        <v>16670</v>
      </c>
      <c r="G44" s="638">
        <v>1005</v>
      </c>
      <c r="H44" s="640">
        <v>6.0287942411517701</v>
      </c>
      <c r="I44" s="596"/>
      <c r="J44" s="599" t="s">
        <v>1492</v>
      </c>
      <c r="K44" s="630">
        <v>228</v>
      </c>
      <c r="L44" s="630">
        <v>2</v>
      </c>
      <c r="M44" s="631">
        <v>0.8771929824561403</v>
      </c>
      <c r="N44" s="630">
        <v>278</v>
      </c>
      <c r="O44" s="630">
        <v>0</v>
      </c>
      <c r="P44" s="284">
        <v>0</v>
      </c>
      <c r="Q44" s="596"/>
      <c r="R44" s="597" t="s">
        <v>1492</v>
      </c>
      <c r="S44" s="281">
        <v>2734</v>
      </c>
      <c r="T44" s="281">
        <v>119</v>
      </c>
      <c r="U44" s="631">
        <v>4.3525969275786389</v>
      </c>
    </row>
    <row r="45" spans="1:21" ht="15.75">
      <c r="A45" s="596" t="s">
        <v>1086</v>
      </c>
      <c r="B45" s="597" t="s">
        <v>1860</v>
      </c>
      <c r="C45" s="638">
        <v>7073</v>
      </c>
      <c r="D45" s="638">
        <v>1366</v>
      </c>
      <c r="E45" s="640">
        <v>19.312879966068149</v>
      </c>
      <c r="F45" s="638">
        <v>25344</v>
      </c>
      <c r="G45" s="638">
        <v>3434</v>
      </c>
      <c r="H45" s="640">
        <v>13.54955808080808</v>
      </c>
      <c r="I45" s="596" t="s">
        <v>1086</v>
      </c>
      <c r="J45" s="599" t="s">
        <v>1860</v>
      </c>
      <c r="K45" s="630">
        <v>9445</v>
      </c>
      <c r="L45" s="630">
        <v>2620</v>
      </c>
      <c r="M45" s="631">
        <v>27.739544732662786</v>
      </c>
      <c r="N45" s="630">
        <v>1844</v>
      </c>
      <c r="O45" s="630">
        <v>365</v>
      </c>
      <c r="P45" s="631">
        <v>19.793926247288503</v>
      </c>
      <c r="Q45" s="596" t="s">
        <v>1086</v>
      </c>
      <c r="R45" s="597" t="s">
        <v>1860</v>
      </c>
      <c r="S45" s="281">
        <v>34303</v>
      </c>
      <c r="T45" s="281">
        <v>4238</v>
      </c>
      <c r="U45" s="631">
        <v>12.354604553537591</v>
      </c>
    </row>
    <row r="46" spans="1:21" ht="15.75">
      <c r="A46" s="642" t="s">
        <v>1861</v>
      </c>
      <c r="B46" s="597" t="s">
        <v>1809</v>
      </c>
      <c r="C46" s="635"/>
      <c r="D46" s="284"/>
      <c r="E46" s="628"/>
      <c r="F46" s="627"/>
      <c r="G46" s="627"/>
      <c r="H46" s="628"/>
      <c r="I46" s="642" t="s">
        <v>1861</v>
      </c>
      <c r="J46" s="599" t="s">
        <v>1809</v>
      </c>
      <c r="K46" s="602"/>
      <c r="L46" s="284"/>
      <c r="M46" s="628"/>
      <c r="N46" s="628"/>
      <c r="O46" s="628"/>
      <c r="P46" s="628"/>
      <c r="Q46" s="642" t="s">
        <v>1861</v>
      </c>
      <c r="R46" s="597" t="s">
        <v>1809</v>
      </c>
      <c r="S46" s="278"/>
      <c r="T46" s="627"/>
      <c r="U46" s="628"/>
    </row>
    <row r="47" spans="1:21" ht="15.75">
      <c r="A47" s="596">
        <v>1</v>
      </c>
      <c r="B47" s="597" t="s">
        <v>1497</v>
      </c>
      <c r="C47" s="635"/>
      <c r="D47" s="635"/>
      <c r="E47" s="636"/>
      <c r="F47" s="635"/>
      <c r="G47" s="635"/>
      <c r="H47" s="636"/>
      <c r="I47" s="609">
        <v>1</v>
      </c>
      <c r="J47" s="598" t="s">
        <v>1497</v>
      </c>
      <c r="K47" s="626"/>
      <c r="L47" s="626"/>
      <c r="M47" s="626"/>
      <c r="N47" s="626"/>
      <c r="O47" s="626"/>
      <c r="P47" s="626"/>
      <c r="Q47" s="609">
        <v>1</v>
      </c>
      <c r="R47" s="598" t="s">
        <v>1497</v>
      </c>
      <c r="S47" s="278"/>
      <c r="T47" s="278"/>
      <c r="U47" s="284"/>
    </row>
    <row r="48" spans="1:21" ht="15.75">
      <c r="A48" s="596">
        <v>2</v>
      </c>
      <c r="B48" s="597" t="s">
        <v>1548</v>
      </c>
      <c r="C48" s="635"/>
      <c r="D48" s="635"/>
      <c r="E48" s="636"/>
      <c r="F48" s="635"/>
      <c r="G48" s="635"/>
      <c r="H48" s="636"/>
      <c r="I48" s="596">
        <v>2</v>
      </c>
      <c r="J48" s="597" t="s">
        <v>1548</v>
      </c>
      <c r="K48" s="626"/>
      <c r="L48" s="626"/>
      <c r="M48" s="626"/>
      <c r="N48" s="626"/>
      <c r="O48" s="626"/>
      <c r="P48" s="626"/>
      <c r="Q48" s="596">
        <v>2</v>
      </c>
      <c r="R48" s="597" t="s">
        <v>1548</v>
      </c>
      <c r="S48" s="278"/>
      <c r="T48" s="278"/>
      <c r="U48" s="284"/>
    </row>
    <row r="49" spans="1:21" ht="15.75">
      <c r="A49" s="596">
        <v>3</v>
      </c>
      <c r="B49" s="597" t="s">
        <v>1862</v>
      </c>
      <c r="C49" s="635"/>
      <c r="D49" s="635"/>
      <c r="E49" s="636"/>
      <c r="F49" s="635"/>
      <c r="G49" s="635"/>
      <c r="H49" s="636"/>
      <c r="I49" s="609">
        <v>3</v>
      </c>
      <c r="J49" s="598" t="s">
        <v>1862</v>
      </c>
      <c r="K49" s="626"/>
      <c r="L49" s="626"/>
      <c r="M49" s="626"/>
      <c r="N49" s="626"/>
      <c r="O49" s="626"/>
      <c r="P49" s="626"/>
      <c r="Q49" s="609">
        <v>3</v>
      </c>
      <c r="R49" s="598" t="s">
        <v>1862</v>
      </c>
      <c r="S49" s="278"/>
      <c r="T49" s="278"/>
      <c r="U49" s="284"/>
    </row>
    <row r="50" spans="1:21" ht="15.75">
      <c r="A50" s="596">
        <v>4</v>
      </c>
      <c r="B50" s="597" t="s">
        <v>1863</v>
      </c>
      <c r="C50" s="635"/>
      <c r="D50" s="635"/>
      <c r="E50" s="636"/>
      <c r="F50" s="635"/>
      <c r="G50" s="635"/>
      <c r="H50" s="636"/>
      <c r="I50" s="596">
        <v>4</v>
      </c>
      <c r="J50" s="597" t="s">
        <v>1863</v>
      </c>
      <c r="K50" s="626"/>
      <c r="L50" s="626"/>
      <c r="M50" s="626"/>
      <c r="N50" s="626"/>
      <c r="O50" s="626"/>
      <c r="P50" s="626"/>
      <c r="Q50" s="596">
        <v>4</v>
      </c>
      <c r="R50" s="597" t="s">
        <v>1863</v>
      </c>
      <c r="S50" s="278"/>
      <c r="T50" s="278"/>
      <c r="U50" s="284"/>
    </row>
    <row r="51" spans="1:21" ht="15.75">
      <c r="A51" s="596"/>
      <c r="B51" s="597" t="s">
        <v>1500</v>
      </c>
      <c r="C51" s="635"/>
      <c r="D51" s="635"/>
      <c r="E51" s="636"/>
      <c r="F51" s="635"/>
      <c r="G51" s="635"/>
      <c r="H51" s="636"/>
      <c r="I51" s="596"/>
      <c r="J51" s="599" t="s">
        <v>1500</v>
      </c>
      <c r="K51" s="626"/>
      <c r="L51" s="626"/>
      <c r="M51" s="626"/>
      <c r="N51" s="626"/>
      <c r="O51" s="626"/>
      <c r="P51" s="626"/>
      <c r="Q51" s="596"/>
      <c r="R51" s="597" t="s">
        <v>1500</v>
      </c>
      <c r="S51" s="278"/>
      <c r="T51" s="278"/>
      <c r="U51" s="284"/>
    </row>
    <row r="52" spans="1:21" ht="15.75">
      <c r="A52" s="596" t="s">
        <v>1864</v>
      </c>
      <c r="B52" s="597" t="s">
        <v>1501</v>
      </c>
      <c r="C52" s="635"/>
      <c r="D52" s="635"/>
      <c r="E52" s="636"/>
      <c r="F52" s="635"/>
      <c r="G52" s="635"/>
      <c r="H52" s="636"/>
      <c r="I52" s="609" t="s">
        <v>1864</v>
      </c>
      <c r="J52" s="598" t="s">
        <v>1501</v>
      </c>
      <c r="K52" s="626"/>
      <c r="L52" s="626"/>
      <c r="M52" s="626"/>
      <c r="N52" s="626"/>
      <c r="O52" s="626"/>
      <c r="P52" s="626"/>
      <c r="Q52" s="609" t="s">
        <v>1864</v>
      </c>
      <c r="R52" s="598" t="s">
        <v>1501</v>
      </c>
      <c r="S52" s="278"/>
      <c r="T52" s="278"/>
      <c r="U52" s="284"/>
    </row>
    <row r="53" spans="1:21" ht="15.75">
      <c r="A53" s="643"/>
      <c r="B53" s="599" t="s">
        <v>1551</v>
      </c>
      <c r="C53" s="638">
        <v>7073</v>
      </c>
      <c r="D53" s="638">
        <v>1366</v>
      </c>
      <c r="E53" s="640">
        <v>19.312879966068149</v>
      </c>
      <c r="F53" s="638">
        <v>25344</v>
      </c>
      <c r="G53" s="638">
        <v>3434</v>
      </c>
      <c r="H53" s="640">
        <v>13.54955808080808</v>
      </c>
      <c r="I53" s="643"/>
      <c r="J53" s="599" t="s">
        <v>1551</v>
      </c>
      <c r="K53" s="630">
        <v>9445</v>
      </c>
      <c r="L53" s="630">
        <v>2620</v>
      </c>
      <c r="M53" s="631">
        <v>27.739544732662786</v>
      </c>
      <c r="N53" s="630">
        <v>1844</v>
      </c>
      <c r="O53" s="630">
        <v>365</v>
      </c>
      <c r="P53" s="631">
        <v>19.793926247288503</v>
      </c>
      <c r="Q53" s="643"/>
      <c r="R53" s="597" t="s">
        <v>1551</v>
      </c>
      <c r="S53" s="281">
        <v>34303</v>
      </c>
      <c r="T53" s="281">
        <v>4238</v>
      </c>
      <c r="U53" s="631">
        <v>12.354604553537591</v>
      </c>
    </row>
  </sheetData>
  <mergeCells count="20">
    <mergeCell ref="A1:H1"/>
    <mergeCell ref="I1:P1"/>
    <mergeCell ref="Q1:U1"/>
    <mergeCell ref="A2:H2"/>
    <mergeCell ref="I2:P2"/>
    <mergeCell ref="R2:U2"/>
    <mergeCell ref="N4:P4"/>
    <mergeCell ref="Q4:Q5"/>
    <mergeCell ref="R4:R5"/>
    <mergeCell ref="S4:U4"/>
    <mergeCell ref="A3:A4"/>
    <mergeCell ref="B3:B4"/>
    <mergeCell ref="C3:H3"/>
    <mergeCell ref="I3:P3"/>
    <mergeCell ref="R3:U3"/>
    <mergeCell ref="C4:E4"/>
    <mergeCell ref="F4:H4"/>
    <mergeCell ref="I4:I5"/>
    <mergeCell ref="J4:J5"/>
    <mergeCell ref="K4:M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56"/>
  <sheetViews>
    <sheetView topLeftCell="A28" workbookViewId="0">
      <selection activeCell="M65" sqref="M65"/>
    </sheetView>
  </sheetViews>
  <sheetFormatPr defaultRowHeight="12.75"/>
  <cols>
    <col min="1" max="1" width="4.140625" style="570" bestFit="1" customWidth="1"/>
    <col min="2" max="2" width="25" style="570" customWidth="1"/>
    <col min="3" max="3" width="12" style="570" customWidth="1"/>
    <col min="4" max="4" width="8.42578125" style="570" customWidth="1"/>
    <col min="5" max="5" width="7" style="570" customWidth="1"/>
    <col min="6" max="6" width="7.5703125" style="570" customWidth="1"/>
    <col min="7" max="7" width="8" style="570" customWidth="1"/>
    <col min="8" max="8" width="7.5703125" style="570" customWidth="1"/>
    <col min="9" max="9" width="8.5703125" style="570" customWidth="1"/>
    <col min="10" max="10" width="9" style="570" customWidth="1"/>
    <col min="11" max="11" width="7.42578125" style="570" customWidth="1"/>
    <col min="12" max="12" width="7" style="570" customWidth="1"/>
    <col min="13" max="13" width="9" style="570" customWidth="1"/>
    <col min="14" max="14" width="12.5703125" style="570" customWidth="1"/>
    <col min="15" max="17" width="9.140625" style="570"/>
    <col min="18" max="18" width="22.7109375" style="570" customWidth="1"/>
    <col min="19" max="16384" width="9.140625" style="570"/>
  </cols>
  <sheetData>
    <row r="1" spans="1:14" ht="14.25">
      <c r="A1" s="934" t="s">
        <v>1786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</row>
    <row r="2" spans="1:14" ht="14.25">
      <c r="A2" s="934" t="s">
        <v>1787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</row>
    <row r="3" spans="1:14" ht="15.75">
      <c r="A3" s="927" t="s">
        <v>1788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</row>
    <row r="4" spans="1:14" ht="14.25">
      <c r="A4" s="935" t="s">
        <v>1789</v>
      </c>
      <c r="B4" s="935"/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  <c r="N4" s="935"/>
    </row>
    <row r="5" spans="1:14">
      <c r="A5" s="936" t="s">
        <v>1790</v>
      </c>
      <c r="B5" s="938" t="s">
        <v>1517</v>
      </c>
      <c r="C5" s="930" t="s">
        <v>1791</v>
      </c>
      <c r="D5" s="931"/>
      <c r="E5" s="940" t="s">
        <v>1555</v>
      </c>
      <c r="F5" s="941"/>
      <c r="G5" s="930" t="s">
        <v>1792</v>
      </c>
      <c r="H5" s="931"/>
      <c r="I5" s="930" t="s">
        <v>1793</v>
      </c>
      <c r="J5" s="931"/>
      <c r="K5" s="930" t="s">
        <v>1794</v>
      </c>
      <c r="L5" s="931"/>
      <c r="M5" s="930" t="s">
        <v>1795</v>
      </c>
      <c r="N5" s="931"/>
    </row>
    <row r="6" spans="1:14">
      <c r="A6" s="937"/>
      <c r="B6" s="939"/>
      <c r="C6" s="584" t="s">
        <v>1796</v>
      </c>
      <c r="D6" s="584" t="s">
        <v>1797</v>
      </c>
      <c r="E6" s="584" t="s">
        <v>1796</v>
      </c>
      <c r="F6" s="584" t="s">
        <v>1797</v>
      </c>
      <c r="G6" s="584" t="s">
        <v>1796</v>
      </c>
      <c r="H6" s="584" t="s">
        <v>1797</v>
      </c>
      <c r="I6" s="584" t="s">
        <v>1796</v>
      </c>
      <c r="J6" s="584" t="s">
        <v>1797</v>
      </c>
      <c r="K6" s="584" t="s">
        <v>1796</v>
      </c>
      <c r="L6" s="584" t="s">
        <v>1797</v>
      </c>
      <c r="M6" s="584" t="s">
        <v>1796</v>
      </c>
      <c r="N6" s="584" t="s">
        <v>1797</v>
      </c>
    </row>
    <row r="7" spans="1:14">
      <c r="A7" s="585" t="s">
        <v>1470</v>
      </c>
      <c r="B7" s="586" t="s">
        <v>1798</v>
      </c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</row>
    <row r="8" spans="1:14">
      <c r="A8" s="588">
        <v>1</v>
      </c>
      <c r="B8" s="589" t="s">
        <v>43</v>
      </c>
      <c r="C8" s="587">
        <v>114232</v>
      </c>
      <c r="D8" s="587">
        <v>316789</v>
      </c>
      <c r="E8" s="587">
        <v>35855</v>
      </c>
      <c r="F8" s="587">
        <v>79274</v>
      </c>
      <c r="G8" s="587">
        <v>16194</v>
      </c>
      <c r="H8" s="587">
        <v>82524</v>
      </c>
      <c r="I8" s="587">
        <v>8063</v>
      </c>
      <c r="J8" s="587">
        <v>3300</v>
      </c>
      <c r="K8" s="587">
        <v>9742</v>
      </c>
      <c r="L8" s="587">
        <v>118917</v>
      </c>
      <c r="M8" s="587">
        <v>1423149</v>
      </c>
      <c r="N8" s="587">
        <v>5507000</v>
      </c>
    </row>
    <row r="9" spans="1:14">
      <c r="A9" s="588">
        <v>2</v>
      </c>
      <c r="B9" s="589" t="s">
        <v>44</v>
      </c>
      <c r="C9" s="587">
        <v>38340</v>
      </c>
      <c r="D9" s="587">
        <v>110750</v>
      </c>
      <c r="E9" s="587">
        <v>17559</v>
      </c>
      <c r="F9" s="587">
        <v>17708</v>
      </c>
      <c r="G9" s="587">
        <v>8544</v>
      </c>
      <c r="H9" s="587">
        <v>19102</v>
      </c>
      <c r="I9" s="587">
        <v>4119</v>
      </c>
      <c r="J9" s="587">
        <v>3976</v>
      </c>
      <c r="K9" s="587">
        <v>4068</v>
      </c>
      <c r="L9" s="587">
        <v>60977</v>
      </c>
      <c r="M9" s="587">
        <v>454443</v>
      </c>
      <c r="N9" s="587">
        <v>2533566</v>
      </c>
    </row>
    <row r="10" spans="1:14">
      <c r="A10" s="588">
        <v>3</v>
      </c>
      <c r="B10" s="589" t="s">
        <v>45</v>
      </c>
      <c r="C10" s="587">
        <v>115130</v>
      </c>
      <c r="D10" s="587">
        <v>150746</v>
      </c>
      <c r="E10" s="587">
        <v>39262</v>
      </c>
      <c r="F10" s="587">
        <v>39915</v>
      </c>
      <c r="G10" s="587">
        <v>28454</v>
      </c>
      <c r="H10" s="587">
        <v>51953</v>
      </c>
      <c r="I10" s="587">
        <v>8063</v>
      </c>
      <c r="J10" s="587">
        <v>6934</v>
      </c>
      <c r="K10" s="587">
        <v>30951</v>
      </c>
      <c r="L10" s="587">
        <v>62652</v>
      </c>
      <c r="M10" s="587">
        <v>844414</v>
      </c>
      <c r="N10" s="587">
        <v>2939956</v>
      </c>
    </row>
    <row r="11" spans="1:14">
      <c r="A11" s="588">
        <v>4</v>
      </c>
      <c r="B11" s="589" t="s">
        <v>46</v>
      </c>
      <c r="C11" s="587">
        <v>18654</v>
      </c>
      <c r="D11" s="587">
        <v>18949</v>
      </c>
      <c r="E11" s="587">
        <v>4421</v>
      </c>
      <c r="F11" s="587">
        <v>5030</v>
      </c>
      <c r="G11" s="587">
        <v>6405</v>
      </c>
      <c r="H11" s="587">
        <v>2611</v>
      </c>
      <c r="I11" s="587">
        <v>2038</v>
      </c>
      <c r="J11" s="587">
        <v>1760</v>
      </c>
      <c r="K11" s="587">
        <v>1672</v>
      </c>
      <c r="L11" s="587">
        <v>2590</v>
      </c>
      <c r="M11" s="587">
        <v>201723</v>
      </c>
      <c r="N11" s="587">
        <v>808073</v>
      </c>
    </row>
    <row r="12" spans="1:14" s="592" customFormat="1">
      <c r="A12" s="590">
        <v>5</v>
      </c>
      <c r="B12" s="591" t="s">
        <v>47</v>
      </c>
      <c r="C12" s="587">
        <v>96397</v>
      </c>
      <c r="D12" s="587">
        <v>191398</v>
      </c>
      <c r="E12" s="587">
        <v>78003</v>
      </c>
      <c r="F12" s="587">
        <v>116254</v>
      </c>
      <c r="G12" s="587">
        <v>7250</v>
      </c>
      <c r="H12" s="587">
        <v>29834</v>
      </c>
      <c r="I12" s="587">
        <v>1671</v>
      </c>
      <c r="J12" s="587">
        <v>9841</v>
      </c>
      <c r="K12" s="587">
        <v>5269</v>
      </c>
      <c r="L12" s="587">
        <v>15823</v>
      </c>
      <c r="M12" s="587">
        <v>728259</v>
      </c>
      <c r="N12" s="587">
        <v>5242742</v>
      </c>
    </row>
    <row r="13" spans="1:14">
      <c r="A13" s="588">
        <v>6</v>
      </c>
      <c r="B13" s="589" t="s">
        <v>48</v>
      </c>
      <c r="C13" s="587">
        <v>67977</v>
      </c>
      <c r="D13" s="587">
        <v>104926</v>
      </c>
      <c r="E13" s="587">
        <v>30628</v>
      </c>
      <c r="F13" s="587">
        <v>39407</v>
      </c>
      <c r="G13" s="587">
        <v>21860</v>
      </c>
      <c r="H13" s="587">
        <v>21132</v>
      </c>
      <c r="I13" s="587">
        <v>204</v>
      </c>
      <c r="J13" s="587">
        <v>1995</v>
      </c>
      <c r="K13" s="587">
        <v>9267</v>
      </c>
      <c r="L13" s="587">
        <v>32446</v>
      </c>
      <c r="M13" s="587">
        <v>902847</v>
      </c>
      <c r="N13" s="587">
        <v>3597218</v>
      </c>
    </row>
    <row r="14" spans="1:14">
      <c r="A14" s="588">
        <v>7</v>
      </c>
      <c r="B14" s="589" t="s">
        <v>49</v>
      </c>
      <c r="C14" s="587">
        <v>38758</v>
      </c>
      <c r="D14" s="587">
        <v>85284</v>
      </c>
      <c r="E14" s="587">
        <v>27686</v>
      </c>
      <c r="F14" s="587">
        <v>27405</v>
      </c>
      <c r="G14" s="587">
        <v>5290</v>
      </c>
      <c r="H14" s="587">
        <v>18317</v>
      </c>
      <c r="I14" s="587">
        <v>978</v>
      </c>
      <c r="J14" s="587">
        <v>3454</v>
      </c>
      <c r="K14" s="587">
        <v>2281</v>
      </c>
      <c r="L14" s="587">
        <v>30676</v>
      </c>
      <c r="M14" s="587">
        <v>528680</v>
      </c>
      <c r="N14" s="587">
        <v>2062167</v>
      </c>
    </row>
    <row r="15" spans="1:14">
      <c r="A15" s="593"/>
      <c r="B15" s="586" t="s">
        <v>1799</v>
      </c>
      <c r="C15" s="594">
        <v>489488</v>
      </c>
      <c r="D15" s="594">
        <v>978842</v>
      </c>
      <c r="E15" s="594">
        <v>233414</v>
      </c>
      <c r="F15" s="594">
        <v>324993</v>
      </c>
      <c r="G15" s="594">
        <v>93997</v>
      </c>
      <c r="H15" s="594">
        <v>225473</v>
      </c>
      <c r="I15" s="594">
        <v>25136</v>
      </c>
      <c r="J15" s="594">
        <v>31260</v>
      </c>
      <c r="K15" s="594">
        <v>63250</v>
      </c>
      <c r="L15" s="594">
        <v>324081</v>
      </c>
      <c r="M15" s="594">
        <v>5083515</v>
      </c>
      <c r="N15" s="594">
        <v>22690722</v>
      </c>
    </row>
    <row r="16" spans="1:14">
      <c r="A16" s="585" t="s">
        <v>1800</v>
      </c>
      <c r="B16" s="586" t="s">
        <v>1801</v>
      </c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595"/>
    </row>
    <row r="17" spans="1:14" ht="15.75">
      <c r="A17" s="596">
        <v>1</v>
      </c>
      <c r="B17" s="597" t="s">
        <v>50</v>
      </c>
      <c r="C17" s="587">
        <v>2302</v>
      </c>
      <c r="D17" s="587">
        <v>24062</v>
      </c>
      <c r="E17" s="587">
        <v>136</v>
      </c>
      <c r="F17" s="587">
        <v>193</v>
      </c>
      <c r="G17" s="587">
        <v>557</v>
      </c>
      <c r="H17" s="587">
        <v>3903</v>
      </c>
      <c r="I17" s="587">
        <v>459</v>
      </c>
      <c r="J17" s="587">
        <v>13026</v>
      </c>
      <c r="K17" s="587">
        <v>903</v>
      </c>
      <c r="L17" s="587">
        <v>6163</v>
      </c>
      <c r="M17" s="587">
        <v>17695</v>
      </c>
      <c r="N17" s="587">
        <v>258814</v>
      </c>
    </row>
    <row r="18" spans="1:14" ht="15.75">
      <c r="A18" s="596">
        <v>2</v>
      </c>
      <c r="B18" s="597" t="s">
        <v>51</v>
      </c>
      <c r="C18" s="587">
        <v>0</v>
      </c>
      <c r="D18" s="587">
        <v>19339</v>
      </c>
      <c r="E18" s="587">
        <v>0</v>
      </c>
      <c r="F18" s="587">
        <v>1428</v>
      </c>
      <c r="G18" s="587">
        <v>0</v>
      </c>
      <c r="H18" s="587">
        <v>8825</v>
      </c>
      <c r="I18" s="587">
        <v>0</v>
      </c>
      <c r="J18" s="587">
        <v>364</v>
      </c>
      <c r="K18" s="587">
        <v>0</v>
      </c>
      <c r="L18" s="587">
        <v>7678</v>
      </c>
      <c r="M18" s="587">
        <v>31020</v>
      </c>
      <c r="N18" s="587">
        <v>595001</v>
      </c>
    </row>
    <row r="19" spans="1:14" ht="15.75">
      <c r="A19" s="596">
        <v>3</v>
      </c>
      <c r="B19" s="597" t="s">
        <v>52</v>
      </c>
      <c r="C19" s="587">
        <v>7863</v>
      </c>
      <c r="D19" s="587">
        <v>21637</v>
      </c>
      <c r="E19" s="587">
        <v>4348</v>
      </c>
      <c r="F19" s="587">
        <v>5541</v>
      </c>
      <c r="G19" s="587">
        <v>0</v>
      </c>
      <c r="H19" s="587">
        <v>0</v>
      </c>
      <c r="I19" s="587">
        <v>0</v>
      </c>
      <c r="J19" s="587">
        <v>0</v>
      </c>
      <c r="K19" s="587">
        <v>951</v>
      </c>
      <c r="L19" s="587">
        <v>6243</v>
      </c>
      <c r="M19" s="587">
        <v>54097</v>
      </c>
      <c r="N19" s="587">
        <v>744288</v>
      </c>
    </row>
    <row r="20" spans="1:14" ht="15.75">
      <c r="A20" s="596">
        <v>4</v>
      </c>
      <c r="B20" s="598" t="s">
        <v>53</v>
      </c>
      <c r="C20" s="587">
        <v>8895</v>
      </c>
      <c r="D20" s="587">
        <v>109635</v>
      </c>
      <c r="E20" s="587">
        <v>4667</v>
      </c>
      <c r="F20" s="587">
        <v>16936</v>
      </c>
      <c r="G20" s="587">
        <v>1419</v>
      </c>
      <c r="H20" s="587">
        <v>11369</v>
      </c>
      <c r="I20" s="587">
        <v>1365</v>
      </c>
      <c r="J20" s="587">
        <v>2059</v>
      </c>
      <c r="K20" s="587">
        <v>748</v>
      </c>
      <c r="L20" s="587">
        <v>76132</v>
      </c>
      <c r="M20" s="587">
        <v>108848</v>
      </c>
      <c r="N20" s="587">
        <v>1062370</v>
      </c>
    </row>
    <row r="21" spans="1:14" ht="15.75">
      <c r="A21" s="596">
        <v>5</v>
      </c>
      <c r="B21" s="598" t="s">
        <v>54</v>
      </c>
      <c r="C21" s="587">
        <v>4059</v>
      </c>
      <c r="D21" s="587">
        <v>19810</v>
      </c>
      <c r="E21" s="587">
        <v>569</v>
      </c>
      <c r="F21" s="587">
        <v>6523</v>
      </c>
      <c r="G21" s="587">
        <v>1842</v>
      </c>
      <c r="H21" s="587">
        <v>9423</v>
      </c>
      <c r="I21" s="587">
        <v>562</v>
      </c>
      <c r="J21" s="587">
        <v>557</v>
      </c>
      <c r="K21" s="587">
        <v>397</v>
      </c>
      <c r="L21" s="587">
        <v>491</v>
      </c>
      <c r="M21" s="587">
        <v>26037</v>
      </c>
      <c r="N21" s="587">
        <v>464195</v>
      </c>
    </row>
    <row r="22" spans="1:14" ht="15.75">
      <c r="A22" s="596">
        <v>6</v>
      </c>
      <c r="B22" s="597" t="s">
        <v>55</v>
      </c>
      <c r="C22" s="587">
        <v>6834</v>
      </c>
      <c r="D22" s="587">
        <v>10218</v>
      </c>
      <c r="E22" s="587">
        <v>1494</v>
      </c>
      <c r="F22" s="587">
        <v>2126</v>
      </c>
      <c r="G22" s="587">
        <v>3331</v>
      </c>
      <c r="H22" s="587">
        <v>2821</v>
      </c>
      <c r="I22" s="587">
        <v>145</v>
      </c>
      <c r="J22" s="587">
        <v>48</v>
      </c>
      <c r="K22" s="587">
        <v>2261</v>
      </c>
      <c r="L22" s="587">
        <v>1943</v>
      </c>
      <c r="M22" s="587">
        <v>73243</v>
      </c>
      <c r="N22" s="587">
        <v>460472</v>
      </c>
    </row>
    <row r="23" spans="1:14" ht="15.75">
      <c r="A23" s="596">
        <v>7</v>
      </c>
      <c r="B23" s="598" t="s">
        <v>56</v>
      </c>
      <c r="C23" s="587">
        <v>2526</v>
      </c>
      <c r="D23" s="587">
        <v>12433</v>
      </c>
      <c r="E23" s="587">
        <v>519</v>
      </c>
      <c r="F23" s="587">
        <v>926</v>
      </c>
      <c r="G23" s="587">
        <v>1297</v>
      </c>
      <c r="H23" s="587">
        <v>3650</v>
      </c>
      <c r="I23" s="587">
        <v>577</v>
      </c>
      <c r="J23" s="587">
        <v>602</v>
      </c>
      <c r="K23" s="587">
        <v>133</v>
      </c>
      <c r="L23" s="587">
        <v>7255</v>
      </c>
      <c r="M23" s="587">
        <v>13804</v>
      </c>
      <c r="N23" s="587">
        <v>129180</v>
      </c>
    </row>
    <row r="24" spans="1:14" ht="15.75">
      <c r="A24" s="596">
        <v>8</v>
      </c>
      <c r="B24" s="598" t="s">
        <v>57</v>
      </c>
      <c r="C24" s="587">
        <v>3412</v>
      </c>
      <c r="D24" s="587">
        <v>11158</v>
      </c>
      <c r="E24" s="587">
        <v>1472</v>
      </c>
      <c r="F24" s="587">
        <v>5030</v>
      </c>
      <c r="G24" s="587">
        <v>646</v>
      </c>
      <c r="H24" s="587">
        <v>1837</v>
      </c>
      <c r="I24" s="587">
        <v>241</v>
      </c>
      <c r="J24" s="587">
        <v>935</v>
      </c>
      <c r="K24" s="587">
        <v>200</v>
      </c>
      <c r="L24" s="587">
        <v>718</v>
      </c>
      <c r="M24" s="587">
        <v>85685</v>
      </c>
      <c r="N24" s="587">
        <v>553908</v>
      </c>
    </row>
    <row r="25" spans="1:14" ht="15.75">
      <c r="A25" s="596">
        <v>9</v>
      </c>
      <c r="B25" s="598" t="s">
        <v>58</v>
      </c>
      <c r="C25" s="587">
        <v>14865</v>
      </c>
      <c r="D25" s="587">
        <v>34522</v>
      </c>
      <c r="E25" s="587">
        <v>6232</v>
      </c>
      <c r="F25" s="587">
        <v>7537</v>
      </c>
      <c r="G25" s="587">
        <v>4612</v>
      </c>
      <c r="H25" s="587">
        <v>10315</v>
      </c>
      <c r="I25" s="587">
        <v>966</v>
      </c>
      <c r="J25" s="587">
        <v>998</v>
      </c>
      <c r="K25" s="587">
        <v>312</v>
      </c>
      <c r="L25" s="587">
        <v>7814</v>
      </c>
      <c r="M25" s="587">
        <v>144901</v>
      </c>
      <c r="N25" s="587">
        <v>641727</v>
      </c>
    </row>
    <row r="26" spans="1:14" ht="15.75">
      <c r="A26" s="596">
        <v>10</v>
      </c>
      <c r="B26" s="598" t="s">
        <v>59</v>
      </c>
      <c r="C26" s="587">
        <v>1845</v>
      </c>
      <c r="D26" s="587">
        <v>12081</v>
      </c>
      <c r="E26" s="587">
        <v>570</v>
      </c>
      <c r="F26" s="587">
        <v>3850</v>
      </c>
      <c r="G26" s="587">
        <v>854</v>
      </c>
      <c r="H26" s="587">
        <v>1254</v>
      </c>
      <c r="I26" s="587">
        <v>0</v>
      </c>
      <c r="J26" s="587">
        <v>0</v>
      </c>
      <c r="K26" s="587">
        <v>1717</v>
      </c>
      <c r="L26" s="587">
        <v>5981</v>
      </c>
      <c r="M26" s="587">
        <v>16347</v>
      </c>
      <c r="N26" s="587">
        <v>300241</v>
      </c>
    </row>
    <row r="27" spans="1:14" ht="15.75">
      <c r="A27" s="596">
        <v>11</v>
      </c>
      <c r="B27" s="598" t="s">
        <v>1802</v>
      </c>
      <c r="C27" s="587">
        <v>4558</v>
      </c>
      <c r="D27" s="587">
        <v>117712</v>
      </c>
      <c r="E27" s="587">
        <v>1903</v>
      </c>
      <c r="F27" s="587">
        <v>1890</v>
      </c>
      <c r="G27" s="587">
        <v>1769</v>
      </c>
      <c r="H27" s="587">
        <v>8066</v>
      </c>
      <c r="I27" s="587">
        <v>364</v>
      </c>
      <c r="J27" s="587">
        <v>1945</v>
      </c>
      <c r="K27" s="587">
        <v>1126</v>
      </c>
      <c r="L27" s="587">
        <v>105740</v>
      </c>
      <c r="M27" s="587">
        <v>46380</v>
      </c>
      <c r="N27" s="587">
        <v>1046554</v>
      </c>
    </row>
    <row r="28" spans="1:14" ht="15.75">
      <c r="A28" s="596">
        <v>12</v>
      </c>
      <c r="B28" s="598" t="s">
        <v>61</v>
      </c>
      <c r="C28" s="587">
        <v>320</v>
      </c>
      <c r="D28" s="587">
        <v>1258</v>
      </c>
      <c r="E28" s="587">
        <v>23</v>
      </c>
      <c r="F28" s="587">
        <v>6</v>
      </c>
      <c r="G28" s="587">
        <v>177</v>
      </c>
      <c r="H28" s="587">
        <v>848</v>
      </c>
      <c r="I28" s="587">
        <v>20</v>
      </c>
      <c r="J28" s="587">
        <v>103</v>
      </c>
      <c r="K28" s="587">
        <v>46</v>
      </c>
      <c r="L28" s="587">
        <v>144</v>
      </c>
      <c r="M28" s="587">
        <v>2545</v>
      </c>
      <c r="N28" s="587">
        <v>179088</v>
      </c>
    </row>
    <row r="29" spans="1:14" ht="15.75">
      <c r="A29" s="596">
        <v>13</v>
      </c>
      <c r="B29" s="598" t="s">
        <v>62</v>
      </c>
      <c r="C29" s="587">
        <v>69</v>
      </c>
      <c r="D29" s="587">
        <v>5405</v>
      </c>
      <c r="E29" s="587">
        <v>0</v>
      </c>
      <c r="F29" s="587">
        <v>0</v>
      </c>
      <c r="G29" s="587">
        <v>8</v>
      </c>
      <c r="H29" s="587">
        <v>73</v>
      </c>
      <c r="I29" s="587">
        <v>13</v>
      </c>
      <c r="J29" s="587">
        <v>91</v>
      </c>
      <c r="K29" s="587">
        <v>35</v>
      </c>
      <c r="L29" s="587">
        <v>5010</v>
      </c>
      <c r="M29" s="587">
        <v>3321</v>
      </c>
      <c r="N29" s="587">
        <v>63701</v>
      </c>
    </row>
    <row r="30" spans="1:14" ht="15.75">
      <c r="A30" s="596">
        <v>14</v>
      </c>
      <c r="B30" s="598" t="s">
        <v>63</v>
      </c>
      <c r="C30" s="587">
        <v>17</v>
      </c>
      <c r="D30" s="587">
        <v>89</v>
      </c>
      <c r="E30" s="587">
        <v>0</v>
      </c>
      <c r="F30" s="587">
        <v>0</v>
      </c>
      <c r="G30" s="587">
        <v>0</v>
      </c>
      <c r="H30" s="587">
        <v>0</v>
      </c>
      <c r="I30" s="587">
        <v>0</v>
      </c>
      <c r="J30" s="587">
        <v>0</v>
      </c>
      <c r="K30" s="587">
        <v>7</v>
      </c>
      <c r="L30" s="587">
        <v>33</v>
      </c>
      <c r="M30" s="587">
        <v>286</v>
      </c>
      <c r="N30" s="587">
        <v>52671</v>
      </c>
    </row>
    <row r="31" spans="1:14" ht="15.75">
      <c r="A31" s="596">
        <v>15</v>
      </c>
      <c r="B31" s="598" t="s">
        <v>64</v>
      </c>
      <c r="C31" s="587">
        <v>530</v>
      </c>
      <c r="D31" s="587">
        <v>4228</v>
      </c>
      <c r="E31" s="587">
        <v>232</v>
      </c>
      <c r="F31" s="587">
        <v>814</v>
      </c>
      <c r="G31" s="587">
        <v>138</v>
      </c>
      <c r="H31" s="587">
        <v>1417</v>
      </c>
      <c r="I31" s="587">
        <v>34</v>
      </c>
      <c r="J31" s="587">
        <v>876</v>
      </c>
      <c r="K31" s="587">
        <v>66</v>
      </c>
      <c r="L31" s="587">
        <v>543</v>
      </c>
      <c r="M31" s="587">
        <v>14007</v>
      </c>
      <c r="N31" s="587">
        <v>102419</v>
      </c>
    </row>
    <row r="32" spans="1:14" ht="15.75">
      <c r="A32" s="596">
        <v>16</v>
      </c>
      <c r="B32" s="598" t="s">
        <v>65</v>
      </c>
      <c r="C32" s="587">
        <v>0</v>
      </c>
      <c r="D32" s="587">
        <v>51356</v>
      </c>
      <c r="E32" s="587">
        <v>0</v>
      </c>
      <c r="F32" s="587">
        <v>1289</v>
      </c>
      <c r="G32" s="587">
        <v>0</v>
      </c>
      <c r="H32" s="587">
        <v>4567</v>
      </c>
      <c r="I32" s="587">
        <v>0</v>
      </c>
      <c r="J32" s="587">
        <v>1478</v>
      </c>
      <c r="K32" s="587">
        <v>0</v>
      </c>
      <c r="L32" s="587">
        <v>42666</v>
      </c>
      <c r="M32" s="587">
        <v>0</v>
      </c>
      <c r="N32" s="587">
        <v>220038</v>
      </c>
    </row>
    <row r="33" spans="1:14" ht="15.75">
      <c r="A33" s="596">
        <v>17</v>
      </c>
      <c r="B33" s="598" t="s">
        <v>66</v>
      </c>
      <c r="C33" s="587">
        <v>0</v>
      </c>
      <c r="D33" s="587">
        <v>26411</v>
      </c>
      <c r="E33" s="587">
        <v>0</v>
      </c>
      <c r="F33" s="587">
        <v>14036</v>
      </c>
      <c r="G33" s="587">
        <v>0</v>
      </c>
      <c r="H33" s="587">
        <v>5955</v>
      </c>
      <c r="I33" s="587">
        <v>0</v>
      </c>
      <c r="J33" s="587">
        <v>1548</v>
      </c>
      <c r="K33" s="587">
        <v>0</v>
      </c>
      <c r="L33" s="587">
        <v>831</v>
      </c>
      <c r="M33" s="587">
        <v>321417</v>
      </c>
      <c r="N33" s="587">
        <v>860405</v>
      </c>
    </row>
    <row r="34" spans="1:14" ht="15.75">
      <c r="A34" s="596">
        <v>18</v>
      </c>
      <c r="B34" s="598" t="s">
        <v>67</v>
      </c>
      <c r="C34" s="587">
        <v>204</v>
      </c>
      <c r="D34" s="587">
        <v>4134</v>
      </c>
      <c r="E34" s="587">
        <v>20</v>
      </c>
      <c r="F34" s="587">
        <v>192</v>
      </c>
      <c r="G34" s="587">
        <v>115</v>
      </c>
      <c r="H34" s="587">
        <v>3108</v>
      </c>
      <c r="I34" s="587">
        <v>0</v>
      </c>
      <c r="J34" s="587">
        <v>0</v>
      </c>
      <c r="K34" s="587">
        <v>37</v>
      </c>
      <c r="L34" s="587">
        <v>306</v>
      </c>
      <c r="M34" s="587">
        <v>3278</v>
      </c>
      <c r="N34" s="587">
        <v>201430</v>
      </c>
    </row>
    <row r="35" spans="1:14" ht="15.75">
      <c r="A35" s="596"/>
      <c r="B35" s="599" t="s">
        <v>1479</v>
      </c>
      <c r="C35" s="594">
        <v>58299</v>
      </c>
      <c r="D35" s="594">
        <v>485488</v>
      </c>
      <c r="E35" s="594">
        <v>22185</v>
      </c>
      <c r="F35" s="594">
        <v>68317</v>
      </c>
      <c r="G35" s="594">
        <v>16765</v>
      </c>
      <c r="H35" s="594">
        <v>77431</v>
      </c>
      <c r="I35" s="594">
        <v>4746</v>
      </c>
      <c r="J35" s="600">
        <v>24630</v>
      </c>
      <c r="K35" s="594">
        <v>8939</v>
      </c>
      <c r="L35" s="594">
        <v>275691</v>
      </c>
      <c r="M35" s="594">
        <v>962911</v>
      </c>
      <c r="N35" s="600">
        <v>7936502</v>
      </c>
    </row>
    <row r="36" spans="1:14">
      <c r="A36" s="585" t="s">
        <v>1480</v>
      </c>
      <c r="B36" s="586" t="s">
        <v>1803</v>
      </c>
      <c r="C36" s="587"/>
      <c r="D36" s="587"/>
      <c r="E36" s="587"/>
      <c r="F36" s="587"/>
      <c r="G36" s="587"/>
      <c r="H36" s="587"/>
      <c r="I36" s="587"/>
      <c r="J36" s="587"/>
      <c r="K36" s="587"/>
      <c r="L36" s="587"/>
      <c r="M36" s="587"/>
      <c r="N36" s="587"/>
    </row>
    <row r="37" spans="1:14">
      <c r="A37" s="588">
        <v>1</v>
      </c>
      <c r="B37" s="589" t="s">
        <v>70</v>
      </c>
      <c r="C37" s="587">
        <v>20434</v>
      </c>
      <c r="D37" s="587">
        <v>36198</v>
      </c>
      <c r="E37" s="587">
        <v>6485</v>
      </c>
      <c r="F37" s="587">
        <v>9160</v>
      </c>
      <c r="G37" s="587">
        <v>3111</v>
      </c>
      <c r="H37" s="587">
        <v>8256</v>
      </c>
      <c r="I37" s="587">
        <v>107</v>
      </c>
      <c r="J37" s="587">
        <v>181</v>
      </c>
      <c r="K37" s="587">
        <v>4351</v>
      </c>
      <c r="L37" s="587">
        <v>11718</v>
      </c>
      <c r="M37" s="587">
        <v>369258</v>
      </c>
      <c r="N37" s="587">
        <v>1401642</v>
      </c>
    </row>
    <row r="38" spans="1:14">
      <c r="A38" s="588">
        <v>2</v>
      </c>
      <c r="B38" s="589" t="s">
        <v>1072</v>
      </c>
      <c r="C38" s="587">
        <v>6914</v>
      </c>
      <c r="D38" s="587">
        <v>8900</v>
      </c>
      <c r="E38" s="587">
        <v>4853</v>
      </c>
      <c r="F38" s="587">
        <v>3972</v>
      </c>
      <c r="G38" s="587">
        <v>1212</v>
      </c>
      <c r="H38" s="587">
        <v>1067</v>
      </c>
      <c r="I38" s="587">
        <v>34</v>
      </c>
      <c r="J38" s="587">
        <v>14</v>
      </c>
      <c r="K38" s="587">
        <v>741</v>
      </c>
      <c r="L38" s="587">
        <v>3699</v>
      </c>
      <c r="M38" s="587">
        <v>63841</v>
      </c>
      <c r="N38" s="587">
        <v>890083</v>
      </c>
    </row>
    <row r="39" spans="1:14">
      <c r="A39" s="588">
        <v>3</v>
      </c>
      <c r="B39" s="589" t="s">
        <v>1804</v>
      </c>
      <c r="C39" s="587">
        <v>29067</v>
      </c>
      <c r="D39" s="587">
        <v>118752</v>
      </c>
      <c r="E39" s="587">
        <v>5998</v>
      </c>
      <c r="F39" s="587">
        <v>20495</v>
      </c>
      <c r="G39" s="587">
        <v>4138</v>
      </c>
      <c r="H39" s="595">
        <v>14229</v>
      </c>
      <c r="I39" s="595">
        <v>463</v>
      </c>
      <c r="J39" s="595">
        <v>15014</v>
      </c>
      <c r="K39" s="587">
        <v>14859</v>
      </c>
      <c r="L39" s="595">
        <v>79144</v>
      </c>
      <c r="M39" s="587">
        <v>2783388</v>
      </c>
      <c r="N39" s="587">
        <v>11065025</v>
      </c>
    </row>
    <row r="40" spans="1:14">
      <c r="A40" s="601"/>
      <c r="B40" s="586" t="s">
        <v>1805</v>
      </c>
      <c r="C40" s="594">
        <v>56415</v>
      </c>
      <c r="D40" s="594">
        <v>163850</v>
      </c>
      <c r="E40" s="594">
        <v>17336</v>
      </c>
      <c r="F40" s="594">
        <v>33627</v>
      </c>
      <c r="G40" s="594">
        <v>8461</v>
      </c>
      <c r="H40" s="594">
        <v>23552</v>
      </c>
      <c r="I40" s="594">
        <v>604</v>
      </c>
      <c r="J40" s="600">
        <v>15209</v>
      </c>
      <c r="K40" s="594">
        <v>19951</v>
      </c>
      <c r="L40" s="594">
        <v>94561</v>
      </c>
      <c r="M40" s="594">
        <v>3216487</v>
      </c>
      <c r="N40" s="594">
        <v>13356750</v>
      </c>
    </row>
    <row r="41" spans="1:14">
      <c r="A41" s="585" t="s">
        <v>1542</v>
      </c>
      <c r="B41" s="586" t="s">
        <v>1489</v>
      </c>
      <c r="C41" s="587"/>
      <c r="D41" s="587"/>
      <c r="E41" s="587"/>
      <c r="F41" s="587"/>
      <c r="G41" s="587"/>
      <c r="H41" s="587"/>
      <c r="I41" s="587"/>
      <c r="J41" s="587"/>
      <c r="K41" s="587"/>
      <c r="L41" s="587"/>
      <c r="M41" s="587"/>
      <c r="N41" s="587"/>
    </row>
    <row r="42" spans="1:14" ht="15.75">
      <c r="A42" s="588"/>
      <c r="B42" s="602"/>
      <c r="C42" s="587"/>
      <c r="D42" s="587"/>
      <c r="E42" s="587"/>
      <c r="F42" s="587"/>
      <c r="G42" s="587"/>
      <c r="H42" s="587"/>
      <c r="I42" s="587"/>
      <c r="J42" s="587"/>
      <c r="K42" s="587"/>
      <c r="L42" s="587"/>
      <c r="M42" s="587"/>
      <c r="N42" s="587"/>
    </row>
    <row r="43" spans="1:14">
      <c r="A43" s="588">
        <v>1</v>
      </c>
      <c r="B43" s="589" t="s">
        <v>223</v>
      </c>
      <c r="C43" s="587">
        <v>14992</v>
      </c>
      <c r="D43" s="587">
        <v>16070</v>
      </c>
      <c r="E43" s="587">
        <v>5224</v>
      </c>
      <c r="F43" s="587">
        <v>7342</v>
      </c>
      <c r="G43" s="587">
        <v>1728</v>
      </c>
      <c r="H43" s="587">
        <v>1247</v>
      </c>
      <c r="I43" s="587">
        <v>309</v>
      </c>
      <c r="J43" s="587">
        <v>81</v>
      </c>
      <c r="K43" s="587">
        <v>841</v>
      </c>
      <c r="L43" s="587">
        <v>1201</v>
      </c>
      <c r="M43" s="587">
        <v>460522</v>
      </c>
      <c r="N43" s="587">
        <v>513655</v>
      </c>
    </row>
    <row r="44" spans="1:14">
      <c r="A44" s="588">
        <v>2</v>
      </c>
      <c r="B44" s="589" t="s">
        <v>1806</v>
      </c>
      <c r="C44" s="587">
        <v>18161</v>
      </c>
      <c r="D44" s="587">
        <v>17940</v>
      </c>
      <c r="E44" s="587">
        <v>6147</v>
      </c>
      <c r="F44" s="587">
        <v>8226</v>
      </c>
      <c r="G44" s="587">
        <v>5497</v>
      </c>
      <c r="H44" s="587">
        <v>5099</v>
      </c>
      <c r="I44" s="587">
        <v>3665</v>
      </c>
      <c r="J44" s="587">
        <v>2082</v>
      </c>
      <c r="K44" s="587">
        <v>2236</v>
      </c>
      <c r="L44" s="587">
        <v>1757</v>
      </c>
      <c r="M44" s="587">
        <v>696332</v>
      </c>
      <c r="N44" s="587">
        <v>862621</v>
      </c>
    </row>
    <row r="45" spans="1:14">
      <c r="A45" s="588">
        <v>3</v>
      </c>
      <c r="B45" s="589" t="s">
        <v>1807</v>
      </c>
      <c r="C45" s="587">
        <v>65651</v>
      </c>
      <c r="D45" s="587">
        <v>46184</v>
      </c>
      <c r="E45" s="587">
        <v>21890</v>
      </c>
      <c r="F45" s="587">
        <v>19328</v>
      </c>
      <c r="G45" s="587">
        <v>14246</v>
      </c>
      <c r="H45" s="587">
        <v>8257</v>
      </c>
      <c r="I45" s="587">
        <v>0</v>
      </c>
      <c r="J45" s="587">
        <v>0</v>
      </c>
      <c r="K45" s="587">
        <v>4696</v>
      </c>
      <c r="L45" s="587">
        <v>4470</v>
      </c>
      <c r="M45" s="587">
        <v>1000481</v>
      </c>
      <c r="N45" s="587">
        <v>1032399</v>
      </c>
    </row>
    <row r="46" spans="1:14">
      <c r="A46" s="593"/>
      <c r="B46" s="586" t="s">
        <v>1492</v>
      </c>
      <c r="C46" s="594">
        <v>98804</v>
      </c>
      <c r="D46" s="594">
        <v>80194</v>
      </c>
      <c r="E46" s="594">
        <v>33261</v>
      </c>
      <c r="F46" s="594">
        <v>34896</v>
      </c>
      <c r="G46" s="594">
        <v>21471</v>
      </c>
      <c r="H46" s="594">
        <v>14603</v>
      </c>
      <c r="I46" s="594">
        <v>3974</v>
      </c>
      <c r="J46" s="600">
        <v>2163</v>
      </c>
      <c r="K46" s="594">
        <v>7773</v>
      </c>
      <c r="L46" s="600">
        <v>7428</v>
      </c>
      <c r="M46" s="594">
        <v>2157335</v>
      </c>
      <c r="N46" s="594">
        <v>2408675</v>
      </c>
    </row>
    <row r="47" spans="1:14">
      <c r="A47" s="932" t="s">
        <v>1808</v>
      </c>
      <c r="B47" s="933"/>
      <c r="C47" s="594">
        <v>703006</v>
      </c>
      <c r="D47" s="594">
        <v>1708374</v>
      </c>
      <c r="E47" s="594">
        <v>306196</v>
      </c>
      <c r="F47" s="594">
        <v>461833</v>
      </c>
      <c r="G47" s="594">
        <v>140694</v>
      </c>
      <c r="H47" s="594">
        <v>341059</v>
      </c>
      <c r="I47" s="594">
        <v>34460</v>
      </c>
      <c r="J47" s="600">
        <v>73262</v>
      </c>
      <c r="K47" s="594">
        <v>99913</v>
      </c>
      <c r="L47" s="600">
        <v>701761</v>
      </c>
      <c r="M47" s="594">
        <v>11420248</v>
      </c>
      <c r="N47" s="594">
        <v>46392649</v>
      </c>
    </row>
    <row r="48" spans="1:14">
      <c r="A48" s="593" t="s">
        <v>1495</v>
      </c>
      <c r="B48" s="586" t="s">
        <v>1809</v>
      </c>
      <c r="C48" s="587"/>
      <c r="D48" s="587"/>
      <c r="E48" s="587"/>
      <c r="F48" s="587"/>
      <c r="G48" s="587"/>
      <c r="H48" s="587"/>
      <c r="I48" s="587"/>
      <c r="J48" s="587"/>
      <c r="K48" s="587"/>
      <c r="L48" s="587"/>
      <c r="M48" s="587"/>
      <c r="N48" s="595"/>
    </row>
    <row r="49" spans="1:14">
      <c r="A49" s="588">
        <v>1</v>
      </c>
      <c r="B49" s="589" t="s">
        <v>1497</v>
      </c>
      <c r="C49" s="587">
        <v>0</v>
      </c>
      <c r="D49" s="587">
        <v>0</v>
      </c>
      <c r="E49" s="587">
        <v>0</v>
      </c>
      <c r="F49" s="587">
        <v>0</v>
      </c>
      <c r="G49" s="587">
        <v>0</v>
      </c>
      <c r="H49" s="587">
        <v>0</v>
      </c>
      <c r="I49" s="587"/>
      <c r="J49" s="587"/>
      <c r="K49" s="587">
        <v>0</v>
      </c>
      <c r="L49" s="587">
        <v>0</v>
      </c>
      <c r="M49" s="587">
        <v>326339</v>
      </c>
      <c r="N49" s="587">
        <v>151944</v>
      </c>
    </row>
    <row r="50" spans="1:14">
      <c r="A50" s="588">
        <v>2</v>
      </c>
      <c r="B50" s="589" t="s">
        <v>1548</v>
      </c>
      <c r="C50" s="587">
        <v>34510</v>
      </c>
      <c r="D50" s="587">
        <v>59014</v>
      </c>
      <c r="E50" s="587">
        <v>4215</v>
      </c>
      <c r="F50" s="587">
        <v>1925</v>
      </c>
      <c r="G50" s="587">
        <v>0</v>
      </c>
      <c r="H50" s="587">
        <v>0</v>
      </c>
      <c r="I50" s="587">
        <v>5922</v>
      </c>
      <c r="J50" s="587">
        <v>2146</v>
      </c>
      <c r="K50" s="587">
        <v>18305</v>
      </c>
      <c r="L50" s="587">
        <v>38245</v>
      </c>
      <c r="M50" s="587">
        <v>2482942</v>
      </c>
      <c r="N50" s="587">
        <v>2719492</v>
      </c>
    </row>
    <row r="51" spans="1:14">
      <c r="A51" s="593">
        <v>3</v>
      </c>
      <c r="B51" s="589" t="s">
        <v>163</v>
      </c>
      <c r="C51" s="587">
        <v>4517</v>
      </c>
      <c r="D51" s="587">
        <v>1725</v>
      </c>
      <c r="E51" s="587">
        <v>0</v>
      </c>
      <c r="F51" s="587">
        <v>0</v>
      </c>
      <c r="G51" s="587">
        <v>0</v>
      </c>
      <c r="H51" s="587">
        <v>305</v>
      </c>
      <c r="I51" s="587">
        <v>0</v>
      </c>
      <c r="J51" s="587">
        <v>1028</v>
      </c>
      <c r="K51" s="587">
        <v>0</v>
      </c>
      <c r="L51" s="587">
        <v>697</v>
      </c>
      <c r="M51" s="587">
        <v>0</v>
      </c>
      <c r="N51" s="587">
        <v>0</v>
      </c>
    </row>
    <row r="52" spans="1:14" ht="15.75">
      <c r="A52" s="593"/>
      <c r="B52" s="599" t="s">
        <v>1500</v>
      </c>
      <c r="C52" s="594">
        <v>39027</v>
      </c>
      <c r="D52" s="594">
        <v>60739</v>
      </c>
      <c r="E52" s="594">
        <v>4215</v>
      </c>
      <c r="F52" s="594">
        <v>1925</v>
      </c>
      <c r="G52" s="594">
        <v>0</v>
      </c>
      <c r="H52" s="594">
        <v>305</v>
      </c>
      <c r="I52" s="594">
        <v>5922</v>
      </c>
      <c r="J52" s="594">
        <v>3174</v>
      </c>
      <c r="K52" s="594">
        <v>18305</v>
      </c>
      <c r="L52" s="594">
        <v>38942</v>
      </c>
      <c r="M52" s="594">
        <v>2809281</v>
      </c>
      <c r="N52" s="594">
        <v>2871436</v>
      </c>
    </row>
    <row r="53" spans="1:14">
      <c r="A53" s="593"/>
      <c r="B53" s="586" t="s">
        <v>1804</v>
      </c>
      <c r="C53" s="587"/>
      <c r="D53" s="587"/>
      <c r="E53" s="587"/>
      <c r="F53" s="587"/>
      <c r="G53" s="587"/>
      <c r="H53" s="587"/>
      <c r="I53" s="587"/>
      <c r="J53" s="587"/>
      <c r="K53" s="587"/>
      <c r="L53" s="587"/>
      <c r="M53" s="587"/>
      <c r="N53" s="595"/>
    </row>
    <row r="54" spans="1:14" ht="15.75">
      <c r="A54" s="585" t="s">
        <v>1550</v>
      </c>
      <c r="B54" s="603" t="s">
        <v>1501</v>
      </c>
      <c r="C54" s="594">
        <v>938</v>
      </c>
      <c r="D54" s="594">
        <v>31233</v>
      </c>
      <c r="E54" s="594">
        <v>0</v>
      </c>
      <c r="F54" s="594">
        <v>0</v>
      </c>
      <c r="G54" s="594">
        <v>835</v>
      </c>
      <c r="H54" s="594">
        <v>23005</v>
      </c>
      <c r="I54" s="594">
        <v>0</v>
      </c>
      <c r="J54" s="594">
        <v>0</v>
      </c>
      <c r="K54" s="594">
        <v>103</v>
      </c>
      <c r="L54" s="594">
        <v>8228</v>
      </c>
      <c r="M54" s="594">
        <v>5888</v>
      </c>
      <c r="N54" s="594">
        <v>180206</v>
      </c>
    </row>
    <row r="55" spans="1:14">
      <c r="A55" s="588"/>
      <c r="B55" s="586" t="s">
        <v>1462</v>
      </c>
      <c r="C55" s="594">
        <v>742971</v>
      </c>
      <c r="D55" s="594">
        <v>1800346</v>
      </c>
      <c r="E55" s="594">
        <v>310411</v>
      </c>
      <c r="F55" s="594">
        <v>463758</v>
      </c>
      <c r="G55" s="594">
        <v>141529</v>
      </c>
      <c r="H55" s="594">
        <v>364369</v>
      </c>
      <c r="I55" s="594">
        <v>40382</v>
      </c>
      <c r="J55" s="594">
        <v>76436</v>
      </c>
      <c r="K55" s="594">
        <v>118321</v>
      </c>
      <c r="L55" s="594">
        <v>748931</v>
      </c>
      <c r="M55" s="594">
        <v>14235417</v>
      </c>
      <c r="N55" s="600">
        <v>49444291</v>
      </c>
    </row>
    <row r="56" spans="1:14" ht="19.5" customHeight="1">
      <c r="A56" s="588"/>
      <c r="B56" s="586" t="s">
        <v>1810</v>
      </c>
      <c r="C56" s="594"/>
      <c r="D56" s="604">
        <v>3.6411605133543121E-2</v>
      </c>
      <c r="E56" s="594"/>
      <c r="F56" s="604">
        <v>4.7300000000000002E-2</v>
      </c>
      <c r="G56" s="594"/>
      <c r="H56" s="604">
        <v>5.8999999999999997E-2</v>
      </c>
      <c r="I56" s="605"/>
      <c r="J56" s="606"/>
      <c r="K56" s="594"/>
      <c r="L56" s="604"/>
      <c r="M56" s="607"/>
      <c r="N56" s="600"/>
    </row>
  </sheetData>
  <mergeCells count="13">
    <mergeCell ref="K5:L5"/>
    <mergeCell ref="M5:N5"/>
    <mergeCell ref="A47:B47"/>
    <mergeCell ref="A1:N1"/>
    <mergeCell ref="A2:N2"/>
    <mergeCell ref="A3:N3"/>
    <mergeCell ref="A4:N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34" sqref="G34"/>
    </sheetView>
  </sheetViews>
  <sheetFormatPr defaultRowHeight="19.5"/>
  <cols>
    <col min="1" max="1" width="7.85546875" style="34" customWidth="1"/>
    <col min="2" max="2" width="34" style="45" customWidth="1"/>
    <col min="3" max="3" width="18.5703125" style="46" bestFit="1" customWidth="1"/>
    <col min="4" max="4" width="18.28515625" style="46" bestFit="1" customWidth="1"/>
    <col min="5" max="5" width="22.7109375" style="46" customWidth="1"/>
    <col min="6" max="6" width="22.28515625" style="46" customWidth="1"/>
    <col min="7" max="7" width="22" style="46" customWidth="1"/>
    <col min="8" max="8" width="20.85546875" style="34" bestFit="1" customWidth="1"/>
    <col min="9" max="9" width="17.85546875" style="34" customWidth="1"/>
    <col min="10" max="10" width="17" style="34" customWidth="1"/>
    <col min="11" max="11" width="17.5703125" style="34" customWidth="1"/>
    <col min="12" max="16384" width="9.140625" style="34"/>
  </cols>
  <sheetData>
    <row r="1" spans="1:11" ht="75" customHeight="1">
      <c r="A1" s="687" t="s">
        <v>92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</row>
    <row r="2" spans="1:11" ht="48.75" customHeight="1">
      <c r="A2" s="684" t="s">
        <v>93</v>
      </c>
      <c r="B2" s="685"/>
      <c r="C2" s="685"/>
      <c r="D2" s="685"/>
      <c r="E2" s="685"/>
      <c r="F2" s="685"/>
      <c r="G2" s="685"/>
      <c r="H2" s="685"/>
      <c r="I2" s="685"/>
      <c r="J2" s="685"/>
      <c r="K2" s="686"/>
    </row>
    <row r="3" spans="1:11" ht="69" customHeight="1">
      <c r="A3" s="35" t="s">
        <v>32</v>
      </c>
      <c r="B3" s="36" t="s">
        <v>94</v>
      </c>
      <c r="C3" s="37" t="s">
        <v>34</v>
      </c>
      <c r="D3" s="37" t="s">
        <v>35</v>
      </c>
      <c r="E3" s="37" t="s">
        <v>36</v>
      </c>
      <c r="F3" s="37" t="s">
        <v>37</v>
      </c>
      <c r="G3" s="37" t="s">
        <v>38</v>
      </c>
      <c r="H3" s="38" t="s">
        <v>39</v>
      </c>
      <c r="I3" s="39" t="s">
        <v>40</v>
      </c>
      <c r="J3" s="40" t="s">
        <v>41</v>
      </c>
      <c r="K3" s="38" t="s">
        <v>42</v>
      </c>
    </row>
    <row r="4" spans="1:11" ht="22.5">
      <c r="A4" s="27">
        <v>1</v>
      </c>
      <c r="B4" s="41" t="s">
        <v>95</v>
      </c>
      <c r="C4" s="25">
        <v>152368</v>
      </c>
      <c r="D4" s="25">
        <v>27957</v>
      </c>
      <c r="E4" s="25">
        <v>135215</v>
      </c>
      <c r="F4" s="25">
        <v>79354</v>
      </c>
      <c r="G4" s="25">
        <v>394894</v>
      </c>
      <c r="H4" s="25">
        <v>217394</v>
      </c>
      <c r="I4" s="25">
        <v>4782.0953485999999</v>
      </c>
      <c r="J4" s="25">
        <v>134851</v>
      </c>
      <c r="K4" s="25">
        <v>349388</v>
      </c>
    </row>
    <row r="5" spans="1:11" ht="22.5">
      <c r="A5" s="27">
        <v>2</v>
      </c>
      <c r="B5" s="41" t="s">
        <v>96</v>
      </c>
      <c r="C5" s="25">
        <v>54681</v>
      </c>
      <c r="D5" s="25">
        <v>84049</v>
      </c>
      <c r="E5" s="25">
        <v>67489</v>
      </c>
      <c r="F5" s="25">
        <v>70652</v>
      </c>
      <c r="G5" s="25">
        <v>169000</v>
      </c>
      <c r="H5" s="25">
        <v>164422</v>
      </c>
      <c r="I5" s="25">
        <v>4154.9675012999996</v>
      </c>
      <c r="J5" s="25">
        <v>88542</v>
      </c>
      <c r="K5" s="25">
        <v>244032</v>
      </c>
    </row>
    <row r="6" spans="1:11" ht="22.5">
      <c r="A6" s="27">
        <v>3</v>
      </c>
      <c r="B6" s="41" t="s">
        <v>97</v>
      </c>
      <c r="C6" s="25">
        <v>61578</v>
      </c>
      <c r="D6" s="25">
        <v>276920</v>
      </c>
      <c r="E6" s="25">
        <v>74129</v>
      </c>
      <c r="F6" s="25">
        <v>512537</v>
      </c>
      <c r="G6" s="25">
        <v>1033035</v>
      </c>
      <c r="H6" s="25">
        <v>498653</v>
      </c>
      <c r="I6" s="25">
        <v>12236.815885100003</v>
      </c>
      <c r="J6" s="25">
        <v>218424</v>
      </c>
      <c r="K6" s="25">
        <v>712418</v>
      </c>
    </row>
    <row r="7" spans="1:11" ht="22.5">
      <c r="A7" s="27">
        <v>4</v>
      </c>
      <c r="B7" s="41" t="s">
        <v>98</v>
      </c>
      <c r="C7" s="25">
        <v>337539</v>
      </c>
      <c r="D7" s="25">
        <v>63297</v>
      </c>
      <c r="E7" s="25">
        <v>213883</v>
      </c>
      <c r="F7" s="25">
        <v>129337</v>
      </c>
      <c r="G7" s="25">
        <v>744056</v>
      </c>
      <c r="H7" s="25">
        <v>439153</v>
      </c>
      <c r="I7" s="25">
        <v>10531.313211500001</v>
      </c>
      <c r="J7" s="25">
        <v>226598</v>
      </c>
      <c r="K7" s="25">
        <v>640417</v>
      </c>
    </row>
    <row r="8" spans="1:11" ht="22.5">
      <c r="A8" s="27">
        <v>5</v>
      </c>
      <c r="B8" s="41" t="s">
        <v>99</v>
      </c>
      <c r="C8" s="25">
        <v>64531</v>
      </c>
      <c r="D8" s="25">
        <v>74403</v>
      </c>
      <c r="E8" s="25">
        <v>80504</v>
      </c>
      <c r="F8" s="25">
        <v>122645</v>
      </c>
      <c r="G8" s="25">
        <v>342083</v>
      </c>
      <c r="H8" s="25">
        <v>188468</v>
      </c>
      <c r="I8" s="25">
        <v>6566.5068373999984</v>
      </c>
      <c r="J8" s="25">
        <v>161904</v>
      </c>
      <c r="K8" s="25">
        <v>318185</v>
      </c>
    </row>
    <row r="9" spans="1:11" ht="22.5">
      <c r="A9" s="27">
        <v>6</v>
      </c>
      <c r="B9" s="41" t="s">
        <v>100</v>
      </c>
      <c r="C9" s="25">
        <v>25328</v>
      </c>
      <c r="D9" s="25">
        <v>44209</v>
      </c>
      <c r="E9" s="25">
        <v>71643</v>
      </c>
      <c r="F9" s="25">
        <v>137429</v>
      </c>
      <c r="G9" s="25">
        <v>278609</v>
      </c>
      <c r="H9" s="25">
        <v>166331</v>
      </c>
      <c r="I9" s="25">
        <v>1371.5845118000002</v>
      </c>
      <c r="J9" s="25">
        <v>148378</v>
      </c>
      <c r="K9" s="25">
        <v>248717</v>
      </c>
    </row>
    <row r="10" spans="1:11" ht="22.5">
      <c r="A10" s="27">
        <v>7</v>
      </c>
      <c r="B10" s="41" t="s">
        <v>101</v>
      </c>
      <c r="C10" s="25">
        <v>126358</v>
      </c>
      <c r="D10" s="25">
        <v>34344</v>
      </c>
      <c r="E10" s="25">
        <v>138246</v>
      </c>
      <c r="F10" s="25">
        <v>95552</v>
      </c>
      <c r="G10" s="25">
        <v>394500</v>
      </c>
      <c r="H10" s="25">
        <v>210353</v>
      </c>
      <c r="I10" s="25">
        <v>6158.8330517999993</v>
      </c>
      <c r="J10" s="25">
        <v>137078</v>
      </c>
      <c r="K10" s="25">
        <v>326017</v>
      </c>
    </row>
    <row r="11" spans="1:11" ht="22.5">
      <c r="A11" s="27">
        <v>8</v>
      </c>
      <c r="B11" s="41" t="s">
        <v>102</v>
      </c>
      <c r="C11" s="25">
        <v>95401</v>
      </c>
      <c r="D11" s="25">
        <v>7936</v>
      </c>
      <c r="E11" s="25">
        <v>63832</v>
      </c>
      <c r="F11" s="25">
        <v>31830</v>
      </c>
      <c r="G11" s="25">
        <v>198999</v>
      </c>
      <c r="H11" s="25">
        <v>130852</v>
      </c>
      <c r="I11" s="25">
        <v>1046.1258843000001</v>
      </c>
      <c r="J11" s="25">
        <v>65080</v>
      </c>
      <c r="K11" s="25">
        <v>166241</v>
      </c>
    </row>
    <row r="12" spans="1:11" ht="22.5">
      <c r="A12" s="27">
        <v>9</v>
      </c>
      <c r="B12" s="41" t="s">
        <v>103</v>
      </c>
      <c r="C12" s="25">
        <v>46023</v>
      </c>
      <c r="D12" s="25">
        <v>6189</v>
      </c>
      <c r="E12" s="25">
        <v>68594</v>
      </c>
      <c r="F12" s="25">
        <v>24915</v>
      </c>
      <c r="G12" s="25">
        <v>145721</v>
      </c>
      <c r="H12" s="25">
        <v>69156</v>
      </c>
      <c r="I12" s="25">
        <v>1436.6787730000005</v>
      </c>
      <c r="J12" s="25">
        <v>37987</v>
      </c>
      <c r="K12" s="25">
        <v>132264</v>
      </c>
    </row>
    <row r="13" spans="1:11" ht="22.5">
      <c r="A13" s="27">
        <v>10</v>
      </c>
      <c r="B13" s="41" t="s">
        <v>104</v>
      </c>
      <c r="C13" s="25">
        <v>67827</v>
      </c>
      <c r="D13" s="25">
        <v>20116</v>
      </c>
      <c r="E13" s="25">
        <v>46629</v>
      </c>
      <c r="F13" s="25">
        <v>19993</v>
      </c>
      <c r="G13" s="25">
        <v>154565</v>
      </c>
      <c r="H13" s="25">
        <v>94150</v>
      </c>
      <c r="I13" s="25">
        <v>2030.3735003000002</v>
      </c>
      <c r="J13" s="25">
        <v>35846</v>
      </c>
      <c r="K13" s="25">
        <v>139756</v>
      </c>
    </row>
    <row r="14" spans="1:11" ht="22.5">
      <c r="A14" s="27">
        <v>11</v>
      </c>
      <c r="B14" s="41" t="s">
        <v>105</v>
      </c>
      <c r="C14" s="25">
        <v>48053</v>
      </c>
      <c r="D14" s="25">
        <v>19361</v>
      </c>
      <c r="E14" s="25">
        <v>80377</v>
      </c>
      <c r="F14" s="25">
        <v>57407</v>
      </c>
      <c r="G14" s="25">
        <v>205198</v>
      </c>
      <c r="H14" s="25">
        <v>94731</v>
      </c>
      <c r="I14" s="25">
        <v>1709.0686186</v>
      </c>
      <c r="J14" s="25">
        <v>69987</v>
      </c>
      <c r="K14" s="25">
        <v>181723</v>
      </c>
    </row>
    <row r="15" spans="1:11" ht="22.5">
      <c r="A15" s="27">
        <v>12</v>
      </c>
      <c r="B15" s="41" t="s">
        <v>106</v>
      </c>
      <c r="C15" s="25">
        <v>75076</v>
      </c>
      <c r="D15" s="25">
        <v>31367</v>
      </c>
      <c r="E15" s="25">
        <v>86821</v>
      </c>
      <c r="F15" s="25">
        <v>46981</v>
      </c>
      <c r="G15" s="25">
        <v>240245</v>
      </c>
      <c r="H15" s="25">
        <v>122220</v>
      </c>
      <c r="I15" s="25">
        <v>4407.7652600999991</v>
      </c>
      <c r="J15" s="25">
        <v>42829</v>
      </c>
      <c r="K15" s="25">
        <v>218651</v>
      </c>
    </row>
    <row r="16" spans="1:11" ht="22.5">
      <c r="A16" s="27">
        <v>13</v>
      </c>
      <c r="B16" s="41" t="s">
        <v>107</v>
      </c>
      <c r="C16" s="25">
        <v>69746</v>
      </c>
      <c r="D16" s="25">
        <v>38640</v>
      </c>
      <c r="E16" s="25">
        <v>95648</v>
      </c>
      <c r="F16" s="25">
        <v>99728</v>
      </c>
      <c r="G16" s="25">
        <v>303762</v>
      </c>
      <c r="H16" s="25">
        <v>158700</v>
      </c>
      <c r="I16" s="25">
        <v>2129.1202489000007</v>
      </c>
      <c r="J16" s="25">
        <v>86020</v>
      </c>
      <c r="K16" s="25">
        <v>272082</v>
      </c>
    </row>
    <row r="17" spans="1:11" ht="22.5">
      <c r="A17" s="27">
        <v>14</v>
      </c>
      <c r="B17" s="41" t="s">
        <v>108</v>
      </c>
      <c r="C17" s="25">
        <v>90209</v>
      </c>
      <c r="D17" s="25">
        <v>73813</v>
      </c>
      <c r="E17" s="25">
        <v>57636</v>
      </c>
      <c r="F17" s="25">
        <v>93770</v>
      </c>
      <c r="G17" s="25">
        <v>315428</v>
      </c>
      <c r="H17" s="25">
        <v>205800</v>
      </c>
      <c r="I17" s="25">
        <v>5048.7069905000008</v>
      </c>
      <c r="J17" s="25">
        <v>84049</v>
      </c>
      <c r="K17" s="25">
        <v>279959</v>
      </c>
    </row>
    <row r="18" spans="1:11" ht="22.5">
      <c r="A18" s="27">
        <v>15</v>
      </c>
      <c r="B18" s="41" t="s">
        <v>109</v>
      </c>
      <c r="C18" s="25">
        <v>80917</v>
      </c>
      <c r="D18" s="25">
        <v>24382</v>
      </c>
      <c r="E18" s="25">
        <v>86736</v>
      </c>
      <c r="F18" s="25">
        <v>42831</v>
      </c>
      <c r="G18" s="25">
        <v>234866</v>
      </c>
      <c r="H18" s="25">
        <v>118941</v>
      </c>
      <c r="I18" s="25">
        <v>3575.0890320999997</v>
      </c>
      <c r="J18" s="25">
        <v>66883</v>
      </c>
      <c r="K18" s="25">
        <v>211745</v>
      </c>
    </row>
    <row r="19" spans="1:11" ht="22.5">
      <c r="A19" s="27">
        <v>16</v>
      </c>
      <c r="B19" s="41" t="s">
        <v>110</v>
      </c>
      <c r="C19" s="25">
        <v>24226</v>
      </c>
      <c r="D19" s="25">
        <v>26380</v>
      </c>
      <c r="E19" s="25">
        <v>87838</v>
      </c>
      <c r="F19" s="25">
        <v>171515</v>
      </c>
      <c r="G19" s="25">
        <v>309959</v>
      </c>
      <c r="H19" s="25">
        <v>130275</v>
      </c>
      <c r="I19" s="25">
        <v>1598.4884775999999</v>
      </c>
      <c r="J19" s="25">
        <v>131110</v>
      </c>
      <c r="K19" s="25">
        <v>283564</v>
      </c>
    </row>
    <row r="20" spans="1:11" ht="22.5">
      <c r="A20" s="27">
        <v>17</v>
      </c>
      <c r="B20" s="41" t="s">
        <v>111</v>
      </c>
      <c r="C20" s="25">
        <v>110825</v>
      </c>
      <c r="D20" s="25">
        <v>25387</v>
      </c>
      <c r="E20" s="25">
        <v>64528</v>
      </c>
      <c r="F20" s="25">
        <v>36890</v>
      </c>
      <c r="G20" s="25">
        <v>237630</v>
      </c>
      <c r="H20" s="25">
        <v>154473</v>
      </c>
      <c r="I20" s="25">
        <v>2219.8101266000008</v>
      </c>
      <c r="J20" s="25">
        <v>69977</v>
      </c>
      <c r="K20" s="25">
        <v>217677</v>
      </c>
    </row>
    <row r="21" spans="1:11" ht="22.5">
      <c r="A21" s="27">
        <v>18</v>
      </c>
      <c r="B21" s="41" t="s">
        <v>112</v>
      </c>
      <c r="C21" s="25">
        <v>140087</v>
      </c>
      <c r="D21" s="25">
        <v>16411</v>
      </c>
      <c r="E21" s="25">
        <v>168582</v>
      </c>
      <c r="F21" s="25">
        <v>67724</v>
      </c>
      <c r="G21" s="25">
        <v>392804</v>
      </c>
      <c r="H21" s="25">
        <v>179290</v>
      </c>
      <c r="I21" s="25">
        <v>4391.1503401999998</v>
      </c>
      <c r="J21" s="25">
        <v>112450</v>
      </c>
      <c r="K21" s="25">
        <v>356557</v>
      </c>
    </row>
    <row r="22" spans="1:11" ht="22.5">
      <c r="A22" s="27">
        <v>19</v>
      </c>
      <c r="B22" s="41" t="s">
        <v>113</v>
      </c>
      <c r="C22" s="25">
        <v>28591</v>
      </c>
      <c r="D22" s="25">
        <v>8284</v>
      </c>
      <c r="E22" s="25">
        <v>39644</v>
      </c>
      <c r="F22" s="25">
        <v>9390</v>
      </c>
      <c r="G22" s="25">
        <v>85909</v>
      </c>
      <c r="H22" s="25">
        <v>39835</v>
      </c>
      <c r="I22" s="25">
        <v>818.2055153</v>
      </c>
      <c r="J22" s="25">
        <v>27522</v>
      </c>
      <c r="K22" s="25">
        <v>77690</v>
      </c>
    </row>
    <row r="23" spans="1:11" ht="22.5">
      <c r="A23" s="27">
        <v>20</v>
      </c>
      <c r="B23" s="41" t="s">
        <v>114</v>
      </c>
      <c r="C23" s="25">
        <v>36988</v>
      </c>
      <c r="D23" s="25">
        <v>14290</v>
      </c>
      <c r="E23" s="25">
        <v>52468</v>
      </c>
      <c r="F23" s="25">
        <v>44559</v>
      </c>
      <c r="G23" s="25">
        <v>148305</v>
      </c>
      <c r="H23" s="25">
        <v>79109</v>
      </c>
      <c r="I23" s="25">
        <v>1456.7006217999999</v>
      </c>
      <c r="J23" s="25">
        <v>40154</v>
      </c>
      <c r="K23" s="25">
        <v>128663</v>
      </c>
    </row>
    <row r="24" spans="1:11" ht="22.5">
      <c r="A24" s="27">
        <v>21</v>
      </c>
      <c r="B24" s="41" t="s">
        <v>115</v>
      </c>
      <c r="C24" s="25">
        <v>25930</v>
      </c>
      <c r="D24" s="25">
        <v>29276</v>
      </c>
      <c r="E24" s="25">
        <v>33610</v>
      </c>
      <c r="F24" s="25">
        <v>64942</v>
      </c>
      <c r="G24" s="25">
        <v>153758</v>
      </c>
      <c r="H24" s="25">
        <v>92318</v>
      </c>
      <c r="I24" s="25">
        <v>3102.9661401999997</v>
      </c>
      <c r="J24" s="25">
        <v>66531</v>
      </c>
      <c r="K24" s="25">
        <v>134581</v>
      </c>
    </row>
    <row r="25" spans="1:11" ht="22.5">
      <c r="A25" s="27">
        <v>22</v>
      </c>
      <c r="B25" s="41" t="s">
        <v>116</v>
      </c>
      <c r="C25" s="25">
        <v>61214</v>
      </c>
      <c r="D25" s="25">
        <v>18817</v>
      </c>
      <c r="E25" s="25">
        <v>94828</v>
      </c>
      <c r="F25" s="25">
        <v>34105</v>
      </c>
      <c r="G25" s="25">
        <v>208964</v>
      </c>
      <c r="H25" s="25">
        <v>82999</v>
      </c>
      <c r="I25" s="25">
        <v>1233.7206129999997</v>
      </c>
      <c r="J25" s="25">
        <v>53550</v>
      </c>
      <c r="K25" s="25">
        <v>198414</v>
      </c>
    </row>
    <row r="26" spans="1:11" ht="22.5">
      <c r="A26" s="27">
        <v>23</v>
      </c>
      <c r="B26" s="41" t="s">
        <v>117</v>
      </c>
      <c r="C26" s="25">
        <v>173984</v>
      </c>
      <c r="D26" s="25">
        <v>84372</v>
      </c>
      <c r="E26" s="25">
        <v>46532</v>
      </c>
      <c r="F26" s="25">
        <v>58657</v>
      </c>
      <c r="G26" s="25">
        <v>363545</v>
      </c>
      <c r="H26" s="25">
        <v>259309</v>
      </c>
      <c r="I26" s="25">
        <v>2344.3016045000004</v>
      </c>
      <c r="J26" s="25">
        <v>127917</v>
      </c>
      <c r="K26" s="25">
        <v>303475</v>
      </c>
    </row>
    <row r="27" spans="1:11" ht="22.5">
      <c r="A27" s="27">
        <v>24</v>
      </c>
      <c r="B27" s="41" t="s">
        <v>118</v>
      </c>
      <c r="C27" s="25">
        <v>40513</v>
      </c>
      <c r="D27" s="25">
        <v>33715</v>
      </c>
      <c r="E27" s="25">
        <v>66720</v>
      </c>
      <c r="F27" s="25">
        <v>107676</v>
      </c>
      <c r="G27" s="25">
        <v>248624</v>
      </c>
      <c r="H27" s="25">
        <v>129486</v>
      </c>
      <c r="I27" s="25">
        <v>3443.8448496999995</v>
      </c>
      <c r="J27" s="25">
        <v>95068</v>
      </c>
      <c r="K27" s="25">
        <v>221349</v>
      </c>
    </row>
    <row r="28" spans="1:11" ht="22.5">
      <c r="A28" s="27">
        <v>25</v>
      </c>
      <c r="B28" s="41" t="s">
        <v>119</v>
      </c>
      <c r="C28" s="25">
        <v>46681</v>
      </c>
      <c r="D28" s="25">
        <v>12598</v>
      </c>
      <c r="E28" s="25">
        <v>76133</v>
      </c>
      <c r="F28" s="25">
        <v>28922</v>
      </c>
      <c r="G28" s="25">
        <v>164334</v>
      </c>
      <c r="H28" s="25">
        <v>90589</v>
      </c>
      <c r="I28" s="25">
        <v>1535.7578206000001</v>
      </c>
      <c r="J28" s="25">
        <v>40093</v>
      </c>
      <c r="K28" s="25">
        <v>149693</v>
      </c>
    </row>
    <row r="29" spans="1:11" ht="22.5">
      <c r="A29" s="27">
        <v>26</v>
      </c>
      <c r="B29" s="41" t="s">
        <v>120</v>
      </c>
      <c r="C29" s="25">
        <v>70344</v>
      </c>
      <c r="D29" s="25">
        <v>39611</v>
      </c>
      <c r="E29" s="25">
        <v>98380</v>
      </c>
      <c r="F29" s="25">
        <v>65555</v>
      </c>
      <c r="G29" s="25">
        <v>273890</v>
      </c>
      <c r="H29" s="25">
        <v>131630</v>
      </c>
      <c r="I29" s="25">
        <v>3189.7352226000003</v>
      </c>
      <c r="J29" s="25">
        <v>64249</v>
      </c>
      <c r="K29" s="25">
        <v>257853</v>
      </c>
    </row>
    <row r="30" spans="1:11" ht="22.5">
      <c r="A30" s="27">
        <v>27</v>
      </c>
      <c r="B30" s="41" t="s">
        <v>121</v>
      </c>
      <c r="C30" s="25">
        <v>192672</v>
      </c>
      <c r="D30" s="25">
        <v>42040</v>
      </c>
      <c r="E30" s="25">
        <v>57605</v>
      </c>
      <c r="F30" s="25">
        <v>35533</v>
      </c>
      <c r="G30" s="25">
        <v>327850</v>
      </c>
      <c r="H30" s="25">
        <v>285263</v>
      </c>
      <c r="I30" s="25">
        <v>3115.8684854000012</v>
      </c>
      <c r="J30" s="25">
        <v>94630</v>
      </c>
      <c r="K30" s="25">
        <v>285115</v>
      </c>
    </row>
    <row r="31" spans="1:11" ht="22.5">
      <c r="A31" s="27">
        <v>28</v>
      </c>
      <c r="B31" s="41" t="s">
        <v>122</v>
      </c>
      <c r="C31" s="25">
        <v>83834</v>
      </c>
      <c r="D31" s="25">
        <v>15496</v>
      </c>
      <c r="E31" s="25">
        <v>68330</v>
      </c>
      <c r="F31" s="25">
        <v>16468</v>
      </c>
      <c r="G31" s="25">
        <v>184128</v>
      </c>
      <c r="H31" s="25">
        <v>109446</v>
      </c>
      <c r="I31" s="25">
        <v>2903.1350638999993</v>
      </c>
      <c r="J31" s="25">
        <v>41949</v>
      </c>
      <c r="K31" s="25">
        <v>160726</v>
      </c>
    </row>
    <row r="32" spans="1:11" ht="22.5">
      <c r="A32" s="27">
        <v>29</v>
      </c>
      <c r="B32" s="41" t="s">
        <v>123</v>
      </c>
      <c r="C32" s="25">
        <v>129486</v>
      </c>
      <c r="D32" s="25">
        <v>12994</v>
      </c>
      <c r="E32" s="25">
        <v>106892</v>
      </c>
      <c r="F32" s="25">
        <v>30691</v>
      </c>
      <c r="G32" s="25">
        <v>280063</v>
      </c>
      <c r="H32" s="25">
        <v>160613</v>
      </c>
      <c r="I32" s="25">
        <v>3778.0319194999993</v>
      </c>
      <c r="J32" s="25">
        <v>72540.3</v>
      </c>
      <c r="K32" s="25">
        <v>252006</v>
      </c>
    </row>
    <row r="33" spans="1:11" ht="22.5">
      <c r="A33" s="27">
        <v>30</v>
      </c>
      <c r="B33" s="41" t="s">
        <v>124</v>
      </c>
      <c r="C33" s="25">
        <v>9446</v>
      </c>
      <c r="D33" s="25">
        <v>19411</v>
      </c>
      <c r="E33" s="25">
        <v>52295</v>
      </c>
      <c r="F33" s="25">
        <v>64744</v>
      </c>
      <c r="G33" s="25">
        <v>145896</v>
      </c>
      <c r="H33" s="25">
        <v>57465</v>
      </c>
      <c r="I33" s="25">
        <v>942.79273519999981</v>
      </c>
      <c r="J33" s="25">
        <v>60554</v>
      </c>
      <c r="K33" s="25">
        <v>123317</v>
      </c>
    </row>
    <row r="34" spans="1:11" ht="22.5">
      <c r="A34" s="42"/>
      <c r="B34" s="43" t="s">
        <v>125</v>
      </c>
      <c r="C34" s="44">
        <v>2570456</v>
      </c>
      <c r="D34" s="44">
        <v>1226065</v>
      </c>
      <c r="E34" s="44">
        <v>2481767</v>
      </c>
      <c r="F34" s="44">
        <v>2402332</v>
      </c>
      <c r="G34" s="44">
        <v>8680620</v>
      </c>
      <c r="H34" s="44">
        <v>4861424</v>
      </c>
      <c r="I34" s="44">
        <v>103259.55419140002</v>
      </c>
      <c r="J34" s="44">
        <v>2702750.3</v>
      </c>
      <c r="K34" s="44">
        <v>7592275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69"/>
  <sheetViews>
    <sheetView topLeftCell="A25" workbookViewId="0">
      <selection activeCell="M50" sqref="M50"/>
    </sheetView>
  </sheetViews>
  <sheetFormatPr defaultRowHeight="12.75"/>
  <cols>
    <col min="1" max="1" width="4" style="570" bestFit="1" customWidth="1"/>
    <col min="2" max="2" width="26" style="570" customWidth="1"/>
    <col min="3" max="3" width="9.7109375" style="570" customWidth="1"/>
    <col min="4" max="4" width="10.5703125" style="570" customWidth="1"/>
    <col min="5" max="5" width="7.140625" style="570" customWidth="1"/>
    <col min="6" max="6" width="11.140625" style="570" customWidth="1"/>
    <col min="7" max="7" width="7.140625" style="570" customWidth="1"/>
    <col min="8" max="8" width="12.7109375" style="570" customWidth="1"/>
    <col min="9" max="9" width="8.42578125" style="570" customWidth="1"/>
    <col min="10" max="10" width="9.7109375" style="570" customWidth="1"/>
    <col min="11" max="16384" width="9.140625" style="570"/>
  </cols>
  <sheetData>
    <row r="1" spans="1:10" ht="14.25">
      <c r="A1" s="934" t="s">
        <v>1811</v>
      </c>
      <c r="B1" s="934"/>
      <c r="C1" s="934"/>
      <c r="D1" s="934"/>
      <c r="E1" s="934"/>
      <c r="F1" s="934"/>
      <c r="G1" s="934"/>
      <c r="H1" s="934"/>
      <c r="I1" s="934"/>
      <c r="J1" s="934"/>
    </row>
    <row r="2" spans="1:10" ht="14.25">
      <c r="A2" s="934" t="s">
        <v>1812</v>
      </c>
      <c r="B2" s="934"/>
      <c r="C2" s="934"/>
      <c r="D2" s="934"/>
      <c r="E2" s="934"/>
      <c r="F2" s="934"/>
      <c r="G2" s="934"/>
      <c r="H2" s="934"/>
      <c r="I2" s="934"/>
      <c r="J2" s="934"/>
    </row>
    <row r="3" spans="1:10" ht="15" customHeight="1">
      <c r="A3" s="942" t="s">
        <v>1813</v>
      </c>
      <c r="B3" s="942"/>
      <c r="C3" s="942"/>
      <c r="D3" s="942"/>
      <c r="E3" s="942"/>
      <c r="F3" s="942"/>
      <c r="G3" s="942"/>
      <c r="H3" s="942"/>
      <c r="I3" s="942"/>
      <c r="J3" s="942"/>
    </row>
    <row r="4" spans="1:10" ht="12.75" customHeight="1">
      <c r="A4" s="935" t="s">
        <v>1814</v>
      </c>
      <c r="B4" s="935"/>
      <c r="C4" s="935"/>
      <c r="D4" s="935"/>
      <c r="E4" s="935"/>
      <c r="F4" s="935"/>
      <c r="G4" s="935"/>
      <c r="H4" s="935"/>
      <c r="I4" s="935"/>
      <c r="J4" s="935"/>
    </row>
    <row r="5" spans="1:10" ht="54" customHeight="1">
      <c r="A5" s="936" t="s">
        <v>1790</v>
      </c>
      <c r="B5" s="938" t="s">
        <v>1517</v>
      </c>
      <c r="C5" s="930" t="s">
        <v>1815</v>
      </c>
      <c r="D5" s="931"/>
      <c r="E5" s="930" t="s">
        <v>1816</v>
      </c>
      <c r="F5" s="931"/>
      <c r="G5" s="943" t="s">
        <v>1817</v>
      </c>
      <c r="H5" s="943"/>
      <c r="I5" s="930" t="s">
        <v>1818</v>
      </c>
      <c r="J5" s="931"/>
    </row>
    <row r="6" spans="1:10">
      <c r="A6" s="937"/>
      <c r="B6" s="939"/>
      <c r="C6" s="584" t="s">
        <v>1796</v>
      </c>
      <c r="D6" s="584" t="s">
        <v>1819</v>
      </c>
      <c r="E6" s="584" t="s">
        <v>1796</v>
      </c>
      <c r="F6" s="584" t="s">
        <v>1819</v>
      </c>
      <c r="G6" s="584" t="s">
        <v>1796</v>
      </c>
      <c r="H6" s="584" t="s">
        <v>1819</v>
      </c>
      <c r="I6" s="584" t="s">
        <v>1796</v>
      </c>
      <c r="J6" s="584" t="s">
        <v>1819</v>
      </c>
    </row>
    <row r="7" spans="1:10">
      <c r="A7" s="585" t="s">
        <v>1470</v>
      </c>
      <c r="B7" s="586" t="s">
        <v>1798</v>
      </c>
      <c r="C7" s="587"/>
      <c r="D7" s="587"/>
      <c r="E7" s="587"/>
      <c r="F7" s="587"/>
      <c r="G7" s="587"/>
      <c r="H7" s="587"/>
      <c r="I7" s="587"/>
      <c r="J7" s="587"/>
    </row>
    <row r="8" spans="1:10">
      <c r="A8" s="588">
        <v>1</v>
      </c>
      <c r="B8" s="589" t="s">
        <v>43</v>
      </c>
      <c r="C8" s="587">
        <v>0</v>
      </c>
      <c r="D8" s="587">
        <v>0</v>
      </c>
      <c r="E8" s="587">
        <v>0</v>
      </c>
      <c r="F8" s="587">
        <v>0</v>
      </c>
      <c r="G8" s="587">
        <v>0</v>
      </c>
      <c r="H8" s="587">
        <v>0</v>
      </c>
      <c r="I8" s="587">
        <v>0</v>
      </c>
      <c r="J8" s="587">
        <v>0</v>
      </c>
    </row>
    <row r="9" spans="1:10">
      <c r="A9" s="588">
        <v>2</v>
      </c>
      <c r="B9" s="589" t="s">
        <v>44</v>
      </c>
      <c r="C9" s="587">
        <v>2011</v>
      </c>
      <c r="D9" s="587">
        <v>1005</v>
      </c>
      <c r="E9" s="587">
        <v>0</v>
      </c>
      <c r="F9" s="587">
        <v>0</v>
      </c>
      <c r="G9" s="587">
        <v>0</v>
      </c>
      <c r="H9" s="587">
        <v>0</v>
      </c>
      <c r="I9" s="587">
        <v>2011</v>
      </c>
      <c r="J9" s="587">
        <v>1005</v>
      </c>
    </row>
    <row r="10" spans="1:10">
      <c r="A10" s="588">
        <v>3</v>
      </c>
      <c r="B10" s="589" t="s">
        <v>45</v>
      </c>
      <c r="C10" s="587">
        <v>263</v>
      </c>
      <c r="D10" s="587">
        <v>264</v>
      </c>
      <c r="E10" s="587">
        <v>69</v>
      </c>
      <c r="F10" s="587">
        <v>89</v>
      </c>
      <c r="G10" s="587">
        <v>73</v>
      </c>
      <c r="H10" s="587">
        <v>89</v>
      </c>
      <c r="I10" s="587">
        <v>259</v>
      </c>
      <c r="J10" s="587">
        <v>264</v>
      </c>
    </row>
    <row r="11" spans="1:10">
      <c r="A11" s="588">
        <v>4</v>
      </c>
      <c r="B11" s="589" t="s">
        <v>46</v>
      </c>
      <c r="C11" s="587">
        <v>0</v>
      </c>
      <c r="D11" s="587">
        <v>0</v>
      </c>
      <c r="E11" s="587">
        <v>0</v>
      </c>
      <c r="F11" s="587">
        <v>0</v>
      </c>
      <c r="G11" s="587">
        <v>0</v>
      </c>
      <c r="H11" s="587">
        <v>0</v>
      </c>
      <c r="I11" s="587">
        <v>0</v>
      </c>
      <c r="J11" s="587">
        <v>0</v>
      </c>
    </row>
    <row r="12" spans="1:10">
      <c r="A12" s="588">
        <v>5</v>
      </c>
      <c r="B12" s="589" t="s">
        <v>47</v>
      </c>
      <c r="C12" s="587">
        <v>0</v>
      </c>
      <c r="D12" s="587">
        <v>0</v>
      </c>
      <c r="E12" s="587">
        <v>0</v>
      </c>
      <c r="F12" s="587">
        <v>0</v>
      </c>
      <c r="G12" s="587">
        <v>0</v>
      </c>
      <c r="H12" s="587">
        <v>0</v>
      </c>
      <c r="I12" s="587">
        <v>0</v>
      </c>
      <c r="J12" s="587">
        <v>0</v>
      </c>
    </row>
    <row r="13" spans="1:10">
      <c r="A13" s="588">
        <v>6</v>
      </c>
      <c r="B13" s="589" t="s">
        <v>48</v>
      </c>
      <c r="C13" s="587">
        <v>0</v>
      </c>
      <c r="D13" s="587">
        <v>0</v>
      </c>
      <c r="E13" s="587">
        <v>0</v>
      </c>
      <c r="F13" s="587">
        <v>0</v>
      </c>
      <c r="G13" s="587">
        <v>0</v>
      </c>
      <c r="H13" s="587">
        <v>0</v>
      </c>
      <c r="I13" s="587">
        <v>0</v>
      </c>
      <c r="J13" s="587">
        <v>0</v>
      </c>
    </row>
    <row r="14" spans="1:10">
      <c r="A14" s="588">
        <v>7</v>
      </c>
      <c r="B14" s="589" t="s">
        <v>49</v>
      </c>
      <c r="C14" s="587">
        <v>1281</v>
      </c>
      <c r="D14" s="587">
        <v>698</v>
      </c>
      <c r="E14" s="587">
        <v>0</v>
      </c>
      <c r="F14" s="587">
        <v>0</v>
      </c>
      <c r="G14" s="587">
        <v>0</v>
      </c>
      <c r="H14" s="587">
        <v>0</v>
      </c>
      <c r="I14" s="587">
        <v>1281</v>
      </c>
      <c r="J14" s="587">
        <v>698</v>
      </c>
    </row>
    <row r="15" spans="1:10">
      <c r="A15" s="593"/>
      <c r="B15" s="586" t="s">
        <v>1799</v>
      </c>
      <c r="C15" s="594">
        <v>3555</v>
      </c>
      <c r="D15" s="594">
        <v>1967</v>
      </c>
      <c r="E15" s="594">
        <v>69</v>
      </c>
      <c r="F15" s="594">
        <v>89</v>
      </c>
      <c r="G15" s="594">
        <v>73</v>
      </c>
      <c r="H15" s="594">
        <v>89</v>
      </c>
      <c r="I15" s="594">
        <v>3551</v>
      </c>
      <c r="J15" s="594">
        <v>1967</v>
      </c>
    </row>
    <row r="16" spans="1:10">
      <c r="A16" s="585" t="s">
        <v>1800</v>
      </c>
      <c r="B16" s="586" t="s">
        <v>1801</v>
      </c>
      <c r="C16" s="587"/>
      <c r="D16" s="608"/>
      <c r="E16" s="587"/>
      <c r="F16" s="608"/>
      <c r="G16" s="587"/>
      <c r="H16" s="608"/>
      <c r="I16" s="587"/>
      <c r="J16" s="608"/>
    </row>
    <row r="17" spans="1:10" ht="15.75">
      <c r="A17" s="596">
        <v>1</v>
      </c>
      <c r="B17" s="597" t="s">
        <v>50</v>
      </c>
      <c r="C17" s="587">
        <v>0</v>
      </c>
      <c r="D17" s="587">
        <v>0</v>
      </c>
      <c r="E17" s="587">
        <v>0</v>
      </c>
      <c r="F17" s="587">
        <v>0</v>
      </c>
      <c r="G17" s="587">
        <v>0</v>
      </c>
      <c r="H17" s="587">
        <v>0</v>
      </c>
      <c r="I17" s="587">
        <v>0</v>
      </c>
      <c r="J17" s="587">
        <v>0</v>
      </c>
    </row>
    <row r="18" spans="1:10" ht="15.75">
      <c r="A18" s="596">
        <v>2</v>
      </c>
      <c r="B18" s="597" t="s">
        <v>51</v>
      </c>
      <c r="C18" s="587">
        <v>0</v>
      </c>
      <c r="D18" s="608">
        <v>0</v>
      </c>
      <c r="E18" s="587">
        <v>0</v>
      </c>
      <c r="F18" s="608">
        <v>0</v>
      </c>
      <c r="G18" s="587">
        <v>0</v>
      </c>
      <c r="H18" s="608">
        <v>0</v>
      </c>
      <c r="I18" s="587">
        <v>0</v>
      </c>
      <c r="J18" s="608">
        <v>0</v>
      </c>
    </row>
    <row r="19" spans="1:10" ht="15.75">
      <c r="A19" s="596">
        <v>3</v>
      </c>
      <c r="B19" s="597" t="s">
        <v>52</v>
      </c>
      <c r="C19" s="587">
        <v>0</v>
      </c>
      <c r="D19" s="608">
        <v>0</v>
      </c>
      <c r="E19" s="587">
        <v>0</v>
      </c>
      <c r="F19" s="608">
        <v>0</v>
      </c>
      <c r="G19" s="587">
        <v>0</v>
      </c>
      <c r="H19" s="608">
        <v>0</v>
      </c>
      <c r="I19" s="587">
        <v>0</v>
      </c>
      <c r="J19" s="608">
        <v>0</v>
      </c>
    </row>
    <row r="20" spans="1:10" ht="15.75">
      <c r="A20" s="609">
        <v>4</v>
      </c>
      <c r="B20" s="598" t="s">
        <v>53</v>
      </c>
      <c r="C20" s="587">
        <v>0</v>
      </c>
      <c r="D20" s="608">
        <v>0</v>
      </c>
      <c r="E20" s="587">
        <v>0</v>
      </c>
      <c r="F20" s="608">
        <v>0</v>
      </c>
      <c r="G20" s="587">
        <v>0</v>
      </c>
      <c r="H20" s="608">
        <v>0</v>
      </c>
      <c r="I20" s="587">
        <v>0</v>
      </c>
      <c r="J20" s="608">
        <v>0</v>
      </c>
    </row>
    <row r="21" spans="1:10" ht="15.75">
      <c r="A21" s="609">
        <v>5</v>
      </c>
      <c r="B21" s="598" t="s">
        <v>54</v>
      </c>
      <c r="C21" s="587">
        <v>0</v>
      </c>
      <c r="D21" s="608">
        <v>0</v>
      </c>
      <c r="E21" s="587">
        <v>0</v>
      </c>
      <c r="F21" s="608">
        <v>0</v>
      </c>
      <c r="G21" s="587">
        <v>0</v>
      </c>
      <c r="H21" s="608">
        <v>0</v>
      </c>
      <c r="I21" s="587">
        <v>0</v>
      </c>
      <c r="J21" s="608">
        <v>0</v>
      </c>
    </row>
    <row r="22" spans="1:10" ht="15.75">
      <c r="A22" s="596">
        <v>6</v>
      </c>
      <c r="B22" s="597" t="s">
        <v>55</v>
      </c>
      <c r="C22" s="587">
        <v>0</v>
      </c>
      <c r="D22" s="608">
        <v>0</v>
      </c>
      <c r="E22" s="587">
        <v>0</v>
      </c>
      <c r="F22" s="608">
        <v>0</v>
      </c>
      <c r="G22" s="587">
        <v>0</v>
      </c>
      <c r="H22" s="608">
        <v>0</v>
      </c>
      <c r="I22" s="587">
        <v>0</v>
      </c>
      <c r="J22" s="608">
        <v>0</v>
      </c>
    </row>
    <row r="23" spans="1:10" ht="15.75">
      <c r="A23" s="609">
        <v>7</v>
      </c>
      <c r="B23" s="598" t="s">
        <v>56</v>
      </c>
      <c r="C23" s="587">
        <v>0</v>
      </c>
      <c r="D23" s="608">
        <v>0</v>
      </c>
      <c r="E23" s="587">
        <v>0</v>
      </c>
      <c r="F23" s="608">
        <v>0</v>
      </c>
      <c r="G23" s="587">
        <v>0</v>
      </c>
      <c r="H23" s="608">
        <v>0</v>
      </c>
      <c r="I23" s="587">
        <v>0</v>
      </c>
      <c r="J23" s="608">
        <v>0</v>
      </c>
    </row>
    <row r="24" spans="1:10" ht="15.75">
      <c r="A24" s="609">
        <v>8</v>
      </c>
      <c r="B24" s="598" t="s">
        <v>57</v>
      </c>
      <c r="C24" s="587">
        <v>0</v>
      </c>
      <c r="D24" s="608">
        <v>0</v>
      </c>
      <c r="E24" s="587">
        <v>0</v>
      </c>
      <c r="F24" s="608">
        <v>0</v>
      </c>
      <c r="G24" s="587">
        <v>0</v>
      </c>
      <c r="H24" s="608">
        <v>0</v>
      </c>
      <c r="I24" s="587">
        <v>0</v>
      </c>
      <c r="J24" s="608">
        <v>0</v>
      </c>
    </row>
    <row r="25" spans="1:10" ht="15.75">
      <c r="A25" s="609">
        <v>9</v>
      </c>
      <c r="B25" s="598" t="s">
        <v>58</v>
      </c>
      <c r="C25" s="587">
        <v>32</v>
      </c>
      <c r="D25" s="608">
        <v>21</v>
      </c>
      <c r="E25" s="587">
        <v>0</v>
      </c>
      <c r="F25" s="608">
        <v>0</v>
      </c>
      <c r="G25" s="587">
        <v>0</v>
      </c>
      <c r="H25" s="608">
        <v>0</v>
      </c>
      <c r="I25" s="587">
        <v>32</v>
      </c>
      <c r="J25" s="608">
        <v>21</v>
      </c>
    </row>
    <row r="26" spans="1:10" ht="15.75">
      <c r="A26" s="609">
        <v>10</v>
      </c>
      <c r="B26" s="598" t="s">
        <v>59</v>
      </c>
      <c r="C26" s="587">
        <v>11</v>
      </c>
      <c r="D26" s="608">
        <v>2</v>
      </c>
      <c r="E26" s="587">
        <v>0</v>
      </c>
      <c r="F26" s="608">
        <v>0</v>
      </c>
      <c r="G26" s="587">
        <v>0</v>
      </c>
      <c r="H26" s="608">
        <v>0</v>
      </c>
      <c r="I26" s="587">
        <v>11</v>
      </c>
      <c r="J26" s="608">
        <v>2</v>
      </c>
    </row>
    <row r="27" spans="1:10" ht="15.75">
      <c r="A27" s="609">
        <v>11</v>
      </c>
      <c r="B27" s="598" t="s">
        <v>60</v>
      </c>
      <c r="C27" s="587">
        <v>80</v>
      </c>
      <c r="D27" s="608">
        <v>10</v>
      </c>
      <c r="E27" s="587">
        <v>0</v>
      </c>
      <c r="F27" s="608">
        <v>0</v>
      </c>
      <c r="G27" s="587">
        <v>0</v>
      </c>
      <c r="H27" s="608">
        <v>0</v>
      </c>
      <c r="I27" s="587">
        <v>80</v>
      </c>
      <c r="J27" s="608">
        <v>10</v>
      </c>
    </row>
    <row r="28" spans="1:10" ht="15.75">
      <c r="A28" s="609">
        <v>12</v>
      </c>
      <c r="B28" s="598" t="s">
        <v>61</v>
      </c>
      <c r="C28" s="587">
        <v>0</v>
      </c>
      <c r="D28" s="608">
        <v>0</v>
      </c>
      <c r="E28" s="587">
        <v>0</v>
      </c>
      <c r="F28" s="608">
        <v>0</v>
      </c>
      <c r="G28" s="587">
        <v>0</v>
      </c>
      <c r="H28" s="608">
        <v>0</v>
      </c>
      <c r="I28" s="587">
        <v>0</v>
      </c>
      <c r="J28" s="608">
        <v>0</v>
      </c>
    </row>
    <row r="29" spans="1:10" ht="15.75">
      <c r="A29" s="609">
        <v>13</v>
      </c>
      <c r="B29" s="598" t="s">
        <v>62</v>
      </c>
      <c r="C29" s="587">
        <v>0</v>
      </c>
      <c r="D29" s="608">
        <v>0</v>
      </c>
      <c r="E29" s="587">
        <v>0</v>
      </c>
      <c r="F29" s="608">
        <v>0</v>
      </c>
      <c r="G29" s="587">
        <v>0</v>
      </c>
      <c r="H29" s="608">
        <v>0</v>
      </c>
      <c r="I29" s="587">
        <v>0</v>
      </c>
      <c r="J29" s="608">
        <v>0</v>
      </c>
    </row>
    <row r="30" spans="1:10" ht="15.75">
      <c r="A30" s="609">
        <v>14</v>
      </c>
      <c r="B30" s="598" t="s">
        <v>1820</v>
      </c>
      <c r="C30" s="587">
        <v>0</v>
      </c>
      <c r="D30" s="608">
        <v>0</v>
      </c>
      <c r="E30" s="587">
        <v>0</v>
      </c>
      <c r="F30" s="608">
        <v>0</v>
      </c>
      <c r="G30" s="587">
        <v>0</v>
      </c>
      <c r="H30" s="608">
        <v>0</v>
      </c>
      <c r="I30" s="587">
        <v>0</v>
      </c>
      <c r="J30" s="608">
        <v>0</v>
      </c>
    </row>
    <row r="31" spans="1:10" ht="15.75">
      <c r="A31" s="609">
        <v>17</v>
      </c>
      <c r="B31" s="598" t="s">
        <v>64</v>
      </c>
      <c r="C31" s="587">
        <v>0</v>
      </c>
      <c r="D31" s="608">
        <v>0</v>
      </c>
      <c r="E31" s="587">
        <v>0</v>
      </c>
      <c r="F31" s="608">
        <v>0</v>
      </c>
      <c r="G31" s="587">
        <v>0</v>
      </c>
      <c r="H31" s="608">
        <v>0</v>
      </c>
      <c r="I31" s="587">
        <v>0</v>
      </c>
      <c r="J31" s="608">
        <v>0</v>
      </c>
    </row>
    <row r="32" spans="1:10" ht="15.75">
      <c r="A32" s="609">
        <v>18</v>
      </c>
      <c r="B32" s="598" t="s">
        <v>65</v>
      </c>
      <c r="C32" s="587">
        <v>0</v>
      </c>
      <c r="D32" s="608">
        <v>0</v>
      </c>
      <c r="E32" s="587">
        <v>0</v>
      </c>
      <c r="F32" s="608">
        <v>0</v>
      </c>
      <c r="G32" s="587">
        <v>0</v>
      </c>
      <c r="H32" s="608">
        <v>0</v>
      </c>
      <c r="I32" s="587">
        <v>0</v>
      </c>
      <c r="J32" s="608">
        <v>0</v>
      </c>
    </row>
    <row r="33" spans="1:10" ht="15.75">
      <c r="A33" s="609">
        <v>19</v>
      </c>
      <c r="B33" s="598" t="s">
        <v>66</v>
      </c>
      <c r="C33" s="587">
        <v>0</v>
      </c>
      <c r="D33" s="608">
        <v>0</v>
      </c>
      <c r="E33" s="587">
        <v>0</v>
      </c>
      <c r="F33" s="608">
        <v>0</v>
      </c>
      <c r="G33" s="587">
        <v>0</v>
      </c>
      <c r="H33" s="608">
        <v>0</v>
      </c>
      <c r="I33" s="587">
        <v>0</v>
      </c>
      <c r="J33" s="608">
        <v>0</v>
      </c>
    </row>
    <row r="34" spans="1:10" ht="15.75">
      <c r="A34" s="609">
        <v>20</v>
      </c>
      <c r="B34" s="598" t="s">
        <v>67</v>
      </c>
      <c r="C34" s="587">
        <v>0</v>
      </c>
      <c r="D34" s="608">
        <v>0</v>
      </c>
      <c r="E34" s="587">
        <v>0</v>
      </c>
      <c r="F34" s="608">
        <v>0</v>
      </c>
      <c r="G34" s="587">
        <v>0</v>
      </c>
      <c r="H34" s="608">
        <v>0</v>
      </c>
      <c r="I34" s="587">
        <v>0</v>
      </c>
      <c r="J34" s="608">
        <v>0</v>
      </c>
    </row>
    <row r="35" spans="1:10" ht="15.75">
      <c r="A35" s="610"/>
      <c r="B35" s="599" t="s">
        <v>1479</v>
      </c>
      <c r="C35" s="594">
        <v>123</v>
      </c>
      <c r="D35" s="611">
        <v>33</v>
      </c>
      <c r="E35" s="594">
        <v>0</v>
      </c>
      <c r="F35" s="611">
        <v>0</v>
      </c>
      <c r="G35" s="594">
        <v>0</v>
      </c>
      <c r="H35" s="611">
        <v>0</v>
      </c>
      <c r="I35" s="594">
        <v>123</v>
      </c>
      <c r="J35" s="611">
        <v>33</v>
      </c>
    </row>
    <row r="36" spans="1:10">
      <c r="A36" s="585" t="s">
        <v>1480</v>
      </c>
      <c r="B36" s="586" t="s">
        <v>1803</v>
      </c>
      <c r="C36" s="587"/>
      <c r="D36" s="608"/>
      <c r="E36" s="587"/>
      <c r="F36" s="608"/>
      <c r="G36" s="587"/>
      <c r="H36" s="608"/>
      <c r="I36" s="587"/>
      <c r="J36" s="608"/>
    </row>
    <row r="37" spans="1:10">
      <c r="A37" s="588">
        <v>1</v>
      </c>
      <c r="B37" s="589" t="s">
        <v>70</v>
      </c>
      <c r="C37" s="587">
        <v>0</v>
      </c>
      <c r="D37" s="587">
        <v>0</v>
      </c>
      <c r="E37" s="587">
        <v>0</v>
      </c>
      <c r="F37" s="587">
        <v>0</v>
      </c>
      <c r="G37" s="587">
        <v>0</v>
      </c>
      <c r="H37" s="587">
        <v>0</v>
      </c>
      <c r="I37" s="587">
        <v>0</v>
      </c>
      <c r="J37" s="587">
        <v>0</v>
      </c>
    </row>
    <row r="38" spans="1:10">
      <c r="A38" s="588">
        <v>2</v>
      </c>
      <c r="B38" s="589" t="s">
        <v>86</v>
      </c>
      <c r="C38" s="587">
        <v>0</v>
      </c>
      <c r="D38" s="587">
        <v>0</v>
      </c>
      <c r="E38" s="587">
        <v>0</v>
      </c>
      <c r="F38" s="587">
        <v>0</v>
      </c>
      <c r="G38" s="587">
        <v>0</v>
      </c>
      <c r="H38" s="587">
        <v>0</v>
      </c>
      <c r="I38" s="587">
        <v>0</v>
      </c>
      <c r="J38" s="587">
        <v>0</v>
      </c>
    </row>
    <row r="39" spans="1:10">
      <c r="A39" s="588">
        <v>3</v>
      </c>
      <c r="B39" s="589" t="s">
        <v>1645</v>
      </c>
      <c r="C39" s="587">
        <v>0</v>
      </c>
      <c r="D39" s="587">
        <v>0</v>
      </c>
      <c r="E39" s="587">
        <v>0</v>
      </c>
      <c r="F39" s="587">
        <v>0</v>
      </c>
      <c r="G39" s="587">
        <v>0</v>
      </c>
      <c r="H39" s="587">
        <v>0</v>
      </c>
      <c r="I39" s="587">
        <v>0</v>
      </c>
      <c r="J39" s="587">
        <v>0</v>
      </c>
    </row>
    <row r="40" spans="1:10">
      <c r="A40" s="601"/>
      <c r="B40" s="586" t="s">
        <v>1805</v>
      </c>
      <c r="C40" s="594">
        <v>0</v>
      </c>
      <c r="D40" s="594">
        <v>0</v>
      </c>
      <c r="E40" s="594">
        <v>0</v>
      </c>
      <c r="F40" s="594">
        <v>0</v>
      </c>
      <c r="G40" s="594">
        <v>0</v>
      </c>
      <c r="H40" s="594">
        <v>0</v>
      </c>
      <c r="I40" s="594">
        <v>0</v>
      </c>
      <c r="J40" s="594">
        <v>0</v>
      </c>
    </row>
    <row r="41" spans="1:10">
      <c r="A41" s="585" t="s">
        <v>1542</v>
      </c>
      <c r="B41" s="586" t="s">
        <v>1489</v>
      </c>
      <c r="C41" s="587"/>
      <c r="D41" s="608"/>
      <c r="E41" s="587"/>
      <c r="F41" s="608"/>
      <c r="G41" s="587"/>
      <c r="H41" s="608"/>
      <c r="I41" s="587"/>
      <c r="J41" s="608"/>
    </row>
    <row r="42" spans="1:10" ht="15.75">
      <c r="A42" s="588"/>
      <c r="B42" s="602"/>
      <c r="C42" s="587"/>
      <c r="D42" s="608"/>
      <c r="E42" s="587"/>
      <c r="F42" s="608"/>
      <c r="G42" s="587"/>
      <c r="H42" s="608"/>
      <c r="I42" s="587"/>
      <c r="J42" s="608"/>
    </row>
    <row r="43" spans="1:10">
      <c r="A43" s="588">
        <v>1</v>
      </c>
      <c r="B43" s="589" t="s">
        <v>223</v>
      </c>
      <c r="C43" s="587">
        <v>0</v>
      </c>
      <c r="D43" s="608">
        <v>0</v>
      </c>
      <c r="E43" s="587">
        <v>0</v>
      </c>
      <c r="F43" s="608">
        <v>0</v>
      </c>
      <c r="G43" s="587">
        <v>0</v>
      </c>
      <c r="H43" s="608">
        <v>0</v>
      </c>
      <c r="I43" s="587">
        <v>0</v>
      </c>
      <c r="J43" s="608">
        <v>0</v>
      </c>
    </row>
    <row r="44" spans="1:10">
      <c r="A44" s="588">
        <v>2</v>
      </c>
      <c r="B44" s="589" t="s">
        <v>1806</v>
      </c>
      <c r="C44" s="587">
        <v>1549</v>
      </c>
      <c r="D44" s="608">
        <v>573</v>
      </c>
      <c r="E44" s="587">
        <v>0</v>
      </c>
      <c r="F44" s="608">
        <v>0</v>
      </c>
      <c r="G44" s="587">
        <v>184</v>
      </c>
      <c r="H44" s="608">
        <v>97</v>
      </c>
      <c r="I44" s="587">
        <v>1365</v>
      </c>
      <c r="J44" s="608">
        <v>476</v>
      </c>
    </row>
    <row r="45" spans="1:10">
      <c r="A45" s="588">
        <v>3</v>
      </c>
      <c r="B45" s="589" t="s">
        <v>1545</v>
      </c>
      <c r="C45" s="587">
        <v>284</v>
      </c>
      <c r="D45" s="608">
        <v>4599</v>
      </c>
      <c r="E45" s="587">
        <v>0</v>
      </c>
      <c r="F45" s="608">
        <v>0</v>
      </c>
      <c r="G45" s="587">
        <v>0</v>
      </c>
      <c r="H45" s="608">
        <v>0</v>
      </c>
      <c r="I45" s="587">
        <v>284</v>
      </c>
      <c r="J45" s="608">
        <v>4599</v>
      </c>
    </row>
    <row r="46" spans="1:10">
      <c r="A46" s="593"/>
      <c r="B46" s="586" t="s">
        <v>1492</v>
      </c>
      <c r="C46" s="594">
        <v>1833</v>
      </c>
      <c r="D46" s="611">
        <v>5172</v>
      </c>
      <c r="E46" s="594">
        <v>0</v>
      </c>
      <c r="F46" s="611">
        <v>0</v>
      </c>
      <c r="G46" s="594">
        <v>184</v>
      </c>
      <c r="H46" s="611">
        <v>97</v>
      </c>
      <c r="I46" s="594">
        <v>1649</v>
      </c>
      <c r="J46" s="611">
        <v>5075</v>
      </c>
    </row>
    <row r="47" spans="1:10">
      <c r="A47" s="932" t="s">
        <v>1821</v>
      </c>
      <c r="B47" s="933"/>
      <c r="C47" s="594">
        <v>5511</v>
      </c>
      <c r="D47" s="594">
        <v>7172</v>
      </c>
      <c r="E47" s="594">
        <v>69</v>
      </c>
      <c r="F47" s="594">
        <v>89</v>
      </c>
      <c r="G47" s="594">
        <v>257</v>
      </c>
      <c r="H47" s="594">
        <v>186</v>
      </c>
      <c r="I47" s="594">
        <v>5323</v>
      </c>
      <c r="J47" s="594">
        <v>7075</v>
      </c>
    </row>
    <row r="48" spans="1:10">
      <c r="A48" s="593" t="s">
        <v>1495</v>
      </c>
      <c r="B48" s="586" t="s">
        <v>1809</v>
      </c>
      <c r="C48" s="587"/>
      <c r="D48" s="608"/>
      <c r="E48" s="587"/>
      <c r="F48" s="608"/>
      <c r="G48" s="587"/>
      <c r="H48" s="608"/>
      <c r="I48" s="587"/>
      <c r="J48" s="608"/>
    </row>
    <row r="49" spans="1:10">
      <c r="A49" s="588">
        <v>1</v>
      </c>
      <c r="B49" s="589" t="s">
        <v>1497</v>
      </c>
      <c r="C49" s="587">
        <v>0</v>
      </c>
      <c r="D49" s="608">
        <v>0</v>
      </c>
      <c r="E49" s="587">
        <v>0</v>
      </c>
      <c r="F49" s="608">
        <v>0</v>
      </c>
      <c r="G49" s="587">
        <v>0</v>
      </c>
      <c r="H49" s="608">
        <v>0</v>
      </c>
      <c r="I49" s="587">
        <v>0</v>
      </c>
      <c r="J49" s="608">
        <v>0</v>
      </c>
    </row>
    <row r="50" spans="1:10">
      <c r="A50" s="588">
        <v>2</v>
      </c>
      <c r="B50" s="589" t="s">
        <v>1822</v>
      </c>
      <c r="C50" s="587">
        <v>0</v>
      </c>
      <c r="D50" s="608">
        <v>0</v>
      </c>
      <c r="E50" s="587">
        <v>0</v>
      </c>
      <c r="F50" s="608">
        <v>0</v>
      </c>
      <c r="G50" s="587">
        <v>0</v>
      </c>
      <c r="H50" s="608">
        <v>0</v>
      </c>
      <c r="I50" s="587">
        <v>0</v>
      </c>
      <c r="J50" s="608">
        <v>0</v>
      </c>
    </row>
    <row r="51" spans="1:10">
      <c r="A51" s="588"/>
      <c r="B51" s="589"/>
      <c r="C51" s="587"/>
      <c r="D51" s="608"/>
      <c r="E51" s="587"/>
      <c r="F51" s="608"/>
      <c r="G51" s="587"/>
      <c r="H51" s="608"/>
      <c r="I51" s="587"/>
      <c r="J51" s="608"/>
    </row>
    <row r="52" spans="1:10">
      <c r="A52" s="593"/>
      <c r="B52" s="586" t="s">
        <v>1500</v>
      </c>
      <c r="C52" s="594">
        <v>0</v>
      </c>
      <c r="D52" s="611">
        <v>0</v>
      </c>
      <c r="E52" s="594">
        <v>0</v>
      </c>
      <c r="F52" s="611">
        <v>0</v>
      </c>
      <c r="G52" s="594">
        <v>0</v>
      </c>
      <c r="H52" s="611">
        <v>0</v>
      </c>
      <c r="I52" s="594">
        <v>0</v>
      </c>
      <c r="J52" s="611">
        <v>0</v>
      </c>
    </row>
    <row r="53" spans="1:10">
      <c r="A53" s="593"/>
      <c r="B53" s="586" t="s">
        <v>1462</v>
      </c>
      <c r="C53" s="594">
        <v>5511</v>
      </c>
      <c r="D53" s="594">
        <v>7172</v>
      </c>
      <c r="E53" s="594">
        <v>69</v>
      </c>
      <c r="F53" s="594">
        <v>89</v>
      </c>
      <c r="G53" s="594">
        <v>257</v>
      </c>
      <c r="H53" s="594">
        <v>186</v>
      </c>
      <c r="I53" s="594">
        <v>5323</v>
      </c>
      <c r="J53" s="594">
        <v>7075</v>
      </c>
    </row>
    <row r="54" spans="1:10" hidden="1">
      <c r="A54" s="588">
        <v>1</v>
      </c>
      <c r="B54" s="589" t="s">
        <v>1823</v>
      </c>
      <c r="C54" s="587" t="e">
        <v>#REF!</v>
      </c>
      <c r="D54" s="608" t="e">
        <v>#REF!</v>
      </c>
      <c r="E54" s="587" t="e">
        <v>#REF!</v>
      </c>
      <c r="F54" s="608" t="e">
        <v>#REF!</v>
      </c>
      <c r="G54" s="587" t="e">
        <v>#REF!</v>
      </c>
      <c r="H54" s="608" t="e">
        <v>#REF!</v>
      </c>
      <c r="I54" s="587" t="e">
        <v>#REF!</v>
      </c>
      <c r="J54" s="608" t="e">
        <v>#REF!</v>
      </c>
    </row>
    <row r="55" spans="1:10" hidden="1">
      <c r="A55" s="588">
        <v>2</v>
      </c>
      <c r="B55" s="589" t="s">
        <v>1824</v>
      </c>
      <c r="C55" s="587" t="e">
        <v>#REF!</v>
      </c>
      <c r="D55" s="608" t="e">
        <v>#REF!</v>
      </c>
      <c r="E55" s="587" t="e">
        <v>#REF!</v>
      </c>
      <c r="F55" s="608" t="e">
        <v>#REF!</v>
      </c>
      <c r="G55" s="587" t="e">
        <v>#REF!</v>
      </c>
      <c r="H55" s="608" t="e">
        <v>#REF!</v>
      </c>
      <c r="I55" s="587" t="e">
        <v>#REF!</v>
      </c>
      <c r="J55" s="608" t="e">
        <v>#REF!</v>
      </c>
    </row>
    <row r="56" spans="1:10" hidden="1">
      <c r="A56" s="588">
        <v>3</v>
      </c>
      <c r="B56" s="589" t="s">
        <v>1825</v>
      </c>
      <c r="C56" s="587">
        <v>0</v>
      </c>
      <c r="D56" s="608">
        <v>0</v>
      </c>
      <c r="E56" s="587">
        <v>0</v>
      </c>
      <c r="F56" s="608">
        <v>0</v>
      </c>
      <c r="G56" s="587">
        <v>0</v>
      </c>
      <c r="H56" s="608">
        <v>0</v>
      </c>
      <c r="I56" s="587">
        <v>0</v>
      </c>
      <c r="J56" s="608">
        <v>0</v>
      </c>
    </row>
    <row r="57" spans="1:10" hidden="1">
      <c r="A57" s="588">
        <v>4</v>
      </c>
      <c r="B57" s="589" t="s">
        <v>73</v>
      </c>
      <c r="C57" s="587">
        <v>0</v>
      </c>
      <c r="D57" s="608">
        <v>0</v>
      </c>
      <c r="E57" s="587">
        <v>0</v>
      </c>
      <c r="F57" s="608">
        <v>0</v>
      </c>
      <c r="G57" s="587">
        <v>0</v>
      </c>
      <c r="H57" s="608">
        <v>0</v>
      </c>
      <c r="I57" s="587">
        <v>0</v>
      </c>
      <c r="J57" s="608">
        <v>0</v>
      </c>
    </row>
    <row r="58" spans="1:10" hidden="1">
      <c r="A58" s="588">
        <v>5</v>
      </c>
      <c r="B58" s="589" t="s">
        <v>74</v>
      </c>
      <c r="C58" s="587">
        <v>0</v>
      </c>
      <c r="D58" s="608">
        <v>0</v>
      </c>
      <c r="E58" s="587">
        <v>0</v>
      </c>
      <c r="F58" s="608">
        <v>0</v>
      </c>
      <c r="G58" s="587">
        <v>0</v>
      </c>
      <c r="H58" s="608">
        <v>0</v>
      </c>
      <c r="I58" s="587">
        <v>0</v>
      </c>
      <c r="J58" s="608">
        <v>0</v>
      </c>
    </row>
    <row r="59" spans="1:10" hidden="1">
      <c r="A59" s="588">
        <v>6</v>
      </c>
      <c r="B59" s="589" t="s">
        <v>1826</v>
      </c>
      <c r="C59" s="587">
        <v>0</v>
      </c>
      <c r="D59" s="608">
        <v>0</v>
      </c>
      <c r="E59" s="587">
        <v>0</v>
      </c>
      <c r="F59" s="608">
        <v>0</v>
      </c>
      <c r="G59" s="587">
        <v>0</v>
      </c>
      <c r="H59" s="608">
        <v>0</v>
      </c>
      <c r="I59" s="587">
        <v>0</v>
      </c>
      <c r="J59" s="608">
        <v>0</v>
      </c>
    </row>
    <row r="60" spans="1:10" hidden="1">
      <c r="A60" s="588">
        <v>7</v>
      </c>
      <c r="B60" s="589" t="s">
        <v>1827</v>
      </c>
      <c r="C60" s="587">
        <v>0</v>
      </c>
      <c r="D60" s="608">
        <v>0</v>
      </c>
      <c r="E60" s="587">
        <v>0</v>
      </c>
      <c r="F60" s="608">
        <v>0</v>
      </c>
      <c r="G60" s="587">
        <v>0</v>
      </c>
      <c r="H60" s="608">
        <v>0</v>
      </c>
      <c r="I60" s="587">
        <v>0</v>
      </c>
      <c r="J60" s="608">
        <v>0</v>
      </c>
    </row>
    <row r="61" spans="1:10" hidden="1">
      <c r="A61" s="588">
        <v>8</v>
      </c>
      <c r="B61" s="589" t="s">
        <v>76</v>
      </c>
      <c r="C61" s="587">
        <v>0</v>
      </c>
      <c r="D61" s="608">
        <v>0</v>
      </c>
      <c r="E61" s="587">
        <v>0</v>
      </c>
      <c r="F61" s="608">
        <v>0</v>
      </c>
      <c r="G61" s="587">
        <v>0</v>
      </c>
      <c r="H61" s="608">
        <v>0</v>
      </c>
      <c r="I61" s="587">
        <v>0</v>
      </c>
      <c r="J61" s="608">
        <v>0</v>
      </c>
    </row>
    <row r="62" spans="1:10" hidden="1">
      <c r="A62" s="588">
        <v>9</v>
      </c>
      <c r="B62" s="589" t="s">
        <v>77</v>
      </c>
      <c r="C62" s="587">
        <v>0</v>
      </c>
      <c r="D62" s="608">
        <v>0</v>
      </c>
      <c r="E62" s="587">
        <v>0</v>
      </c>
      <c r="F62" s="608">
        <v>0</v>
      </c>
      <c r="G62" s="587">
        <v>0</v>
      </c>
      <c r="H62" s="608">
        <v>0</v>
      </c>
      <c r="I62" s="587">
        <v>0</v>
      </c>
      <c r="J62" s="608">
        <v>0</v>
      </c>
    </row>
    <row r="63" spans="1:10" hidden="1">
      <c r="A63" s="588">
        <v>10</v>
      </c>
      <c r="B63" s="589" t="s">
        <v>78</v>
      </c>
      <c r="C63" s="587">
        <v>0</v>
      </c>
      <c r="D63" s="608">
        <v>0</v>
      </c>
      <c r="E63" s="587">
        <v>0</v>
      </c>
      <c r="F63" s="608">
        <v>0</v>
      </c>
      <c r="G63" s="587">
        <v>0</v>
      </c>
      <c r="H63" s="608">
        <v>0</v>
      </c>
      <c r="I63" s="587">
        <v>0</v>
      </c>
      <c r="J63" s="608">
        <v>0</v>
      </c>
    </row>
    <row r="64" spans="1:10" hidden="1">
      <c r="A64" s="588">
        <v>11</v>
      </c>
      <c r="B64" s="589" t="s">
        <v>1828</v>
      </c>
      <c r="C64" s="587">
        <v>0</v>
      </c>
      <c r="D64" s="608">
        <v>0</v>
      </c>
      <c r="E64" s="587">
        <v>0</v>
      </c>
      <c r="F64" s="608">
        <v>0</v>
      </c>
      <c r="G64" s="587">
        <v>0</v>
      </c>
      <c r="H64" s="608">
        <v>0</v>
      </c>
      <c r="I64" s="587">
        <v>0</v>
      </c>
      <c r="J64" s="608">
        <v>0</v>
      </c>
    </row>
    <row r="65" spans="1:10">
      <c r="A65" s="588"/>
      <c r="B65" s="589"/>
      <c r="C65" s="587"/>
      <c r="D65" s="608"/>
      <c r="E65" s="587"/>
      <c r="F65" s="608"/>
      <c r="G65" s="587"/>
      <c r="H65" s="608"/>
      <c r="I65" s="587"/>
      <c r="J65" s="608"/>
    </row>
    <row r="66" spans="1:10">
      <c r="A66" s="588"/>
      <c r="B66" s="589"/>
      <c r="C66" s="587"/>
      <c r="D66" s="608"/>
      <c r="E66" s="587"/>
      <c r="F66" s="608"/>
      <c r="G66" s="587"/>
      <c r="H66" s="608"/>
      <c r="I66" s="587"/>
      <c r="J66" s="608"/>
    </row>
    <row r="67" spans="1:10">
      <c r="A67" s="588"/>
      <c r="B67" s="589"/>
      <c r="C67" s="587"/>
      <c r="D67" s="608"/>
      <c r="E67" s="587"/>
      <c r="F67" s="608"/>
      <c r="G67" s="587"/>
      <c r="H67" s="608"/>
      <c r="I67" s="587"/>
      <c r="J67" s="608"/>
    </row>
    <row r="68" spans="1:10">
      <c r="A68" s="588"/>
      <c r="B68" s="589"/>
      <c r="C68" s="587"/>
      <c r="D68" s="608"/>
      <c r="E68" s="587"/>
      <c r="F68" s="608"/>
      <c r="G68" s="587"/>
      <c r="H68" s="608"/>
      <c r="I68" s="587"/>
      <c r="J68" s="608"/>
    </row>
    <row r="69" spans="1:10">
      <c r="A69" s="588"/>
      <c r="B69" s="612"/>
      <c r="C69" s="587"/>
      <c r="D69" s="608"/>
      <c r="E69" s="587"/>
      <c r="F69" s="608"/>
      <c r="G69" s="587"/>
      <c r="H69" s="608"/>
      <c r="I69" s="587"/>
      <c r="J69" s="608"/>
    </row>
  </sheetData>
  <mergeCells count="11">
    <mergeCell ref="A47:B47"/>
    <mergeCell ref="A1:J1"/>
    <mergeCell ref="A2:J2"/>
    <mergeCell ref="A3:J3"/>
    <mergeCell ref="A4:J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2"/>
  <sheetViews>
    <sheetView topLeftCell="A25" workbookViewId="0">
      <selection activeCell="H33" sqref="H33"/>
    </sheetView>
  </sheetViews>
  <sheetFormatPr defaultRowHeight="12.75"/>
  <cols>
    <col min="1" max="1" width="9.42578125" style="570" customWidth="1"/>
    <col min="2" max="2" width="26.28515625" style="570" customWidth="1"/>
    <col min="3" max="3" width="17.85546875" style="570" customWidth="1"/>
    <col min="4" max="5" width="25" style="570" customWidth="1"/>
    <col min="6" max="16384" width="9.140625" style="570"/>
  </cols>
  <sheetData>
    <row r="1" spans="1:7">
      <c r="A1" s="942" t="s">
        <v>1829</v>
      </c>
      <c r="B1" s="942"/>
      <c r="C1" s="942"/>
      <c r="D1" s="942"/>
      <c r="E1" s="942"/>
    </row>
    <row r="2" spans="1:7">
      <c r="A2" s="942" t="s">
        <v>1830</v>
      </c>
      <c r="B2" s="942"/>
      <c r="C2" s="942"/>
      <c r="D2" s="942"/>
      <c r="E2" s="942"/>
    </row>
    <row r="3" spans="1:7" ht="25.5" customHeight="1">
      <c r="A3" s="944" t="s">
        <v>1831</v>
      </c>
      <c r="B3" s="944"/>
      <c r="C3" s="944"/>
      <c r="D3" s="944"/>
      <c r="E3" s="944"/>
    </row>
    <row r="4" spans="1:7" ht="12.75" customHeight="1">
      <c r="A4" s="936" t="s">
        <v>1790</v>
      </c>
      <c r="B4" s="938" t="s">
        <v>1517</v>
      </c>
      <c r="C4" s="943" t="s">
        <v>1832</v>
      </c>
      <c r="D4" s="945" t="s">
        <v>1833</v>
      </c>
      <c r="E4" s="943" t="s">
        <v>1834</v>
      </c>
    </row>
    <row r="5" spans="1:7">
      <c r="A5" s="937"/>
      <c r="B5" s="939"/>
      <c r="C5" s="943"/>
      <c r="D5" s="945"/>
      <c r="E5" s="943"/>
      <c r="G5" s="613"/>
    </row>
    <row r="6" spans="1:7">
      <c r="A6" s="585" t="s">
        <v>1470</v>
      </c>
      <c r="B6" s="586" t="s">
        <v>1798</v>
      </c>
      <c r="C6" s="587"/>
      <c r="D6" s="587"/>
      <c r="E6" s="587"/>
    </row>
    <row r="7" spans="1:7">
      <c r="A7" s="588">
        <v>1</v>
      </c>
      <c r="B7" s="589" t="s">
        <v>43</v>
      </c>
      <c r="C7" s="601">
        <v>0</v>
      </c>
      <c r="D7" s="601">
        <v>0</v>
      </c>
      <c r="E7" s="601">
        <v>0</v>
      </c>
    </row>
    <row r="8" spans="1:7">
      <c r="A8" s="588">
        <v>2</v>
      </c>
      <c r="B8" s="589" t="s">
        <v>44</v>
      </c>
      <c r="C8" s="601">
        <v>1200</v>
      </c>
      <c r="D8" s="601">
        <v>250</v>
      </c>
      <c r="E8" s="601">
        <v>561</v>
      </c>
    </row>
    <row r="9" spans="1:7">
      <c r="A9" s="588">
        <v>3</v>
      </c>
      <c r="B9" s="589" t="s">
        <v>45</v>
      </c>
      <c r="C9" s="601">
        <v>124</v>
      </c>
      <c r="D9" s="601">
        <v>33</v>
      </c>
      <c r="E9" s="601">
        <v>102</v>
      </c>
    </row>
    <row r="10" spans="1:7">
      <c r="A10" s="588">
        <v>4</v>
      </c>
      <c r="B10" s="589" t="s">
        <v>46</v>
      </c>
      <c r="C10" s="601">
        <v>0</v>
      </c>
      <c r="D10" s="601">
        <v>0</v>
      </c>
      <c r="E10" s="601">
        <v>0</v>
      </c>
    </row>
    <row r="11" spans="1:7">
      <c r="A11" s="588">
        <v>5</v>
      </c>
      <c r="B11" s="589" t="s">
        <v>47</v>
      </c>
      <c r="C11" s="601">
        <v>0</v>
      </c>
      <c r="D11" s="601">
        <v>0</v>
      </c>
      <c r="E11" s="601">
        <v>0</v>
      </c>
    </row>
    <row r="12" spans="1:7">
      <c r="A12" s="588">
        <v>6</v>
      </c>
      <c r="B12" s="589" t="s">
        <v>48</v>
      </c>
      <c r="C12" s="601">
        <v>0</v>
      </c>
      <c r="D12" s="601">
        <v>0</v>
      </c>
      <c r="E12" s="601">
        <v>0</v>
      </c>
    </row>
    <row r="13" spans="1:7">
      <c r="A13" s="588">
        <v>7</v>
      </c>
      <c r="B13" s="589" t="s">
        <v>49</v>
      </c>
      <c r="C13" s="601">
        <v>439</v>
      </c>
      <c r="D13" s="601">
        <v>391</v>
      </c>
      <c r="E13" s="601">
        <v>451</v>
      </c>
    </row>
    <row r="14" spans="1:7">
      <c r="A14" s="593"/>
      <c r="B14" s="586" t="s">
        <v>1799</v>
      </c>
      <c r="C14" s="593">
        <v>1763</v>
      </c>
      <c r="D14" s="593">
        <v>674</v>
      </c>
      <c r="E14" s="593">
        <v>1114</v>
      </c>
    </row>
    <row r="15" spans="1:7">
      <c r="A15" s="585" t="s">
        <v>1800</v>
      </c>
      <c r="B15" s="586" t="s">
        <v>1801</v>
      </c>
      <c r="C15" s="601"/>
      <c r="D15" s="601"/>
      <c r="E15" s="601"/>
    </row>
    <row r="16" spans="1:7" ht="15.75">
      <c r="A16" s="596">
        <v>1</v>
      </c>
      <c r="B16" s="597" t="s">
        <v>50</v>
      </c>
      <c r="C16" s="601">
        <v>0</v>
      </c>
      <c r="D16" s="601">
        <v>0</v>
      </c>
      <c r="E16" s="601">
        <v>0</v>
      </c>
    </row>
    <row r="17" spans="1:5" ht="15.75">
      <c r="A17" s="596">
        <v>2</v>
      </c>
      <c r="B17" s="597" t="s">
        <v>51</v>
      </c>
      <c r="C17" s="601">
        <v>0</v>
      </c>
      <c r="D17" s="601">
        <v>0</v>
      </c>
      <c r="E17" s="601">
        <v>0</v>
      </c>
    </row>
    <row r="18" spans="1:5" ht="15.75">
      <c r="A18" s="596">
        <v>3</v>
      </c>
      <c r="B18" s="597" t="s">
        <v>52</v>
      </c>
      <c r="C18" s="601">
        <v>0</v>
      </c>
      <c r="D18" s="601">
        <v>0</v>
      </c>
      <c r="E18" s="601">
        <v>0</v>
      </c>
    </row>
    <row r="19" spans="1:5" ht="15.75">
      <c r="A19" s="609">
        <v>4</v>
      </c>
      <c r="B19" s="598" t="s">
        <v>53</v>
      </c>
      <c r="C19" s="601">
        <v>0</v>
      </c>
      <c r="D19" s="601">
        <v>0</v>
      </c>
      <c r="E19" s="601">
        <v>0</v>
      </c>
    </row>
    <row r="20" spans="1:5" ht="15.75">
      <c r="A20" s="609">
        <v>5</v>
      </c>
      <c r="B20" s="598" t="s">
        <v>54</v>
      </c>
      <c r="C20" s="601">
        <v>0</v>
      </c>
      <c r="D20" s="601">
        <v>0</v>
      </c>
      <c r="E20" s="601">
        <v>0</v>
      </c>
    </row>
    <row r="21" spans="1:5" ht="15.75">
      <c r="A21" s="596">
        <v>6</v>
      </c>
      <c r="B21" s="597" t="s">
        <v>55</v>
      </c>
      <c r="C21" s="601">
        <v>0</v>
      </c>
      <c r="D21" s="601">
        <v>0</v>
      </c>
      <c r="E21" s="601">
        <v>0</v>
      </c>
    </row>
    <row r="22" spans="1:5" ht="15.75">
      <c r="A22" s="609">
        <v>7</v>
      </c>
      <c r="B22" s="598" t="s">
        <v>56</v>
      </c>
      <c r="C22" s="601">
        <v>0</v>
      </c>
      <c r="D22" s="601">
        <v>0</v>
      </c>
      <c r="E22" s="601">
        <v>0</v>
      </c>
    </row>
    <row r="23" spans="1:5" ht="15.75">
      <c r="A23" s="609">
        <v>8</v>
      </c>
      <c r="B23" s="598" t="s">
        <v>57</v>
      </c>
      <c r="C23" s="601">
        <v>0</v>
      </c>
      <c r="D23" s="601">
        <v>0</v>
      </c>
      <c r="E23" s="601">
        <v>0</v>
      </c>
    </row>
    <row r="24" spans="1:5" ht="15.75">
      <c r="A24" s="609">
        <v>9</v>
      </c>
      <c r="B24" s="598" t="s">
        <v>58</v>
      </c>
      <c r="C24" s="601">
        <v>32</v>
      </c>
      <c r="D24" s="601">
        <v>0</v>
      </c>
      <c r="E24" s="601">
        <v>0</v>
      </c>
    </row>
    <row r="25" spans="1:5" ht="15.75">
      <c r="A25" s="609">
        <v>10</v>
      </c>
      <c r="B25" s="598" t="s">
        <v>59</v>
      </c>
      <c r="C25" s="601">
        <v>0</v>
      </c>
      <c r="D25" s="601">
        <v>11</v>
      </c>
      <c r="E25" s="601">
        <v>0</v>
      </c>
    </row>
    <row r="26" spans="1:5" ht="15.75">
      <c r="A26" s="609">
        <v>11</v>
      </c>
      <c r="B26" s="598" t="s">
        <v>60</v>
      </c>
      <c r="C26" s="601">
        <v>0</v>
      </c>
      <c r="D26" s="601">
        <v>0</v>
      </c>
      <c r="E26" s="601">
        <v>80</v>
      </c>
    </row>
    <row r="27" spans="1:5" ht="15.75">
      <c r="A27" s="609">
        <v>12</v>
      </c>
      <c r="B27" s="598" t="s">
        <v>61</v>
      </c>
      <c r="C27" s="601">
        <v>0</v>
      </c>
      <c r="D27" s="601">
        <v>0</v>
      </c>
      <c r="E27" s="601">
        <v>0</v>
      </c>
    </row>
    <row r="28" spans="1:5" ht="15.75">
      <c r="A28" s="609">
        <v>13</v>
      </c>
      <c r="B28" s="598" t="s">
        <v>62</v>
      </c>
      <c r="C28" s="601">
        <v>0</v>
      </c>
      <c r="D28" s="601">
        <v>0</v>
      </c>
      <c r="E28" s="601">
        <v>0</v>
      </c>
    </row>
    <row r="29" spans="1:5" ht="15.75">
      <c r="A29" s="609">
        <v>14</v>
      </c>
      <c r="B29" s="598" t="s">
        <v>63</v>
      </c>
      <c r="C29" s="601">
        <v>0</v>
      </c>
      <c r="D29" s="601">
        <v>0</v>
      </c>
      <c r="E29" s="601">
        <v>0</v>
      </c>
    </row>
    <row r="30" spans="1:5" ht="15.75">
      <c r="A30" s="609">
        <v>17</v>
      </c>
      <c r="B30" s="598" t="s">
        <v>64</v>
      </c>
      <c r="C30" s="601">
        <v>0</v>
      </c>
      <c r="D30" s="601">
        <v>0</v>
      </c>
      <c r="E30" s="601">
        <v>0</v>
      </c>
    </row>
    <row r="31" spans="1:5" ht="15.75">
      <c r="A31" s="609">
        <v>18</v>
      </c>
      <c r="B31" s="598" t="s">
        <v>65</v>
      </c>
      <c r="C31" s="601">
        <v>0</v>
      </c>
      <c r="D31" s="601">
        <v>0</v>
      </c>
      <c r="E31" s="601">
        <v>0</v>
      </c>
    </row>
    <row r="32" spans="1:5" ht="15.75">
      <c r="A32" s="609">
        <v>19</v>
      </c>
      <c r="B32" s="598" t="s">
        <v>66</v>
      </c>
      <c r="C32" s="601">
        <v>0</v>
      </c>
      <c r="D32" s="601">
        <v>0</v>
      </c>
      <c r="E32" s="601">
        <v>0</v>
      </c>
    </row>
    <row r="33" spans="1:5" ht="15.75">
      <c r="A33" s="609">
        <v>20</v>
      </c>
      <c r="B33" s="598" t="s">
        <v>67</v>
      </c>
      <c r="C33" s="601">
        <v>0</v>
      </c>
      <c r="D33" s="601">
        <v>0</v>
      </c>
      <c r="E33" s="601">
        <v>0</v>
      </c>
    </row>
    <row r="34" spans="1:5" ht="15.75">
      <c r="A34" s="610"/>
      <c r="B34" s="599" t="s">
        <v>1479</v>
      </c>
      <c r="C34" s="593">
        <v>32</v>
      </c>
      <c r="D34" s="593">
        <v>11</v>
      </c>
      <c r="E34" s="593">
        <v>80</v>
      </c>
    </row>
    <row r="35" spans="1:5">
      <c r="A35" s="585" t="s">
        <v>1480</v>
      </c>
      <c r="B35" s="586" t="s">
        <v>1803</v>
      </c>
      <c r="C35" s="601"/>
      <c r="D35" s="601"/>
      <c r="E35" s="601"/>
    </row>
    <row r="36" spans="1:5">
      <c r="A36" s="588">
        <v>1</v>
      </c>
      <c r="B36" s="589" t="s">
        <v>70</v>
      </c>
      <c r="C36" s="601">
        <v>0</v>
      </c>
      <c r="D36" s="601">
        <v>0</v>
      </c>
      <c r="E36" s="601">
        <v>0</v>
      </c>
    </row>
    <row r="37" spans="1:5">
      <c r="A37" s="588">
        <v>2</v>
      </c>
      <c r="B37" s="589" t="s">
        <v>163</v>
      </c>
      <c r="C37" s="601">
        <v>0</v>
      </c>
      <c r="D37" s="601">
        <v>0</v>
      </c>
      <c r="E37" s="601">
        <v>0</v>
      </c>
    </row>
    <row r="38" spans="1:5">
      <c r="A38" s="588">
        <v>3</v>
      </c>
      <c r="B38" s="589" t="s">
        <v>1645</v>
      </c>
      <c r="C38" s="601">
        <v>0</v>
      </c>
      <c r="D38" s="601">
        <v>0</v>
      </c>
      <c r="E38" s="601">
        <v>0</v>
      </c>
    </row>
    <row r="39" spans="1:5">
      <c r="A39" s="601"/>
      <c r="B39" s="586" t="s">
        <v>1805</v>
      </c>
      <c r="C39" s="593">
        <v>0</v>
      </c>
      <c r="D39" s="593">
        <v>0</v>
      </c>
      <c r="E39" s="593">
        <v>0</v>
      </c>
    </row>
    <row r="40" spans="1:5">
      <c r="A40" s="585" t="s">
        <v>1542</v>
      </c>
      <c r="B40" s="586" t="s">
        <v>1489</v>
      </c>
      <c r="C40" s="601"/>
      <c r="D40" s="601"/>
      <c r="E40" s="614"/>
    </row>
    <row r="41" spans="1:5" ht="15.75">
      <c r="A41" s="588"/>
      <c r="B41" s="602"/>
      <c r="C41" s="601"/>
      <c r="D41" s="601"/>
      <c r="E41" s="614"/>
    </row>
    <row r="42" spans="1:5">
      <c r="A42" s="588">
        <v>1</v>
      </c>
      <c r="B42" s="589" t="s">
        <v>223</v>
      </c>
      <c r="C42" s="601">
        <v>0</v>
      </c>
      <c r="D42" s="601">
        <v>0</v>
      </c>
      <c r="E42" s="601">
        <v>0</v>
      </c>
    </row>
    <row r="43" spans="1:5">
      <c r="A43" s="588">
        <v>2</v>
      </c>
      <c r="B43" s="589" t="s">
        <v>1806</v>
      </c>
      <c r="C43" s="601">
        <v>258</v>
      </c>
      <c r="D43" s="601">
        <v>387</v>
      </c>
      <c r="E43" s="601">
        <v>720</v>
      </c>
    </row>
    <row r="44" spans="1:5">
      <c r="A44" s="588">
        <v>3</v>
      </c>
      <c r="B44" s="589" t="s">
        <v>1545</v>
      </c>
      <c r="C44" s="601">
        <v>0</v>
      </c>
      <c r="D44" s="601">
        <v>284</v>
      </c>
      <c r="E44" s="601">
        <v>0</v>
      </c>
    </row>
    <row r="45" spans="1:5">
      <c r="A45" s="593"/>
      <c r="B45" s="586" t="s">
        <v>1492</v>
      </c>
      <c r="C45" s="593">
        <v>258</v>
      </c>
      <c r="D45" s="593">
        <v>671</v>
      </c>
      <c r="E45" s="593">
        <v>720</v>
      </c>
    </row>
    <row r="46" spans="1:5">
      <c r="A46" s="932" t="s">
        <v>1808</v>
      </c>
      <c r="B46" s="933"/>
      <c r="C46" s="593">
        <v>2053</v>
      </c>
      <c r="D46" s="593">
        <v>1356</v>
      </c>
      <c r="E46" s="593">
        <v>1914</v>
      </c>
    </row>
    <row r="47" spans="1:5">
      <c r="A47" s="593"/>
      <c r="B47" s="586" t="s">
        <v>1809</v>
      </c>
      <c r="C47" s="601"/>
      <c r="D47" s="601"/>
      <c r="E47" s="601"/>
    </row>
    <row r="48" spans="1:5">
      <c r="A48" s="588">
        <v>1</v>
      </c>
      <c r="B48" s="589" t="s">
        <v>1497</v>
      </c>
      <c r="C48" s="601">
        <v>0</v>
      </c>
      <c r="D48" s="601">
        <v>0</v>
      </c>
      <c r="E48" s="601">
        <v>0</v>
      </c>
    </row>
    <row r="49" spans="1:5">
      <c r="A49" s="588">
        <v>2</v>
      </c>
      <c r="B49" s="589" t="s">
        <v>1835</v>
      </c>
      <c r="C49" s="601">
        <v>0</v>
      </c>
      <c r="D49" s="601">
        <v>0</v>
      </c>
      <c r="E49" s="601">
        <v>0</v>
      </c>
    </row>
    <row r="50" spans="1:5">
      <c r="A50" s="588"/>
      <c r="B50" s="589"/>
      <c r="C50" s="601">
        <v>0</v>
      </c>
      <c r="D50" s="601">
        <v>0</v>
      </c>
      <c r="E50" s="601">
        <v>0</v>
      </c>
    </row>
    <row r="51" spans="1:5">
      <c r="A51" s="593"/>
      <c r="B51" s="586" t="s">
        <v>1500</v>
      </c>
      <c r="C51" s="593">
        <v>0</v>
      </c>
      <c r="D51" s="593">
        <v>0</v>
      </c>
      <c r="E51" s="593">
        <v>0</v>
      </c>
    </row>
    <row r="52" spans="1:5" ht="18.75" customHeight="1">
      <c r="A52" s="593"/>
      <c r="B52" s="586" t="s">
        <v>1462</v>
      </c>
      <c r="C52" s="593">
        <v>2053</v>
      </c>
      <c r="D52" s="593">
        <v>1356</v>
      </c>
      <c r="E52" s="593">
        <v>1914</v>
      </c>
    </row>
  </sheetData>
  <mergeCells count="9">
    <mergeCell ref="A46:B46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H17" sqref="H17"/>
    </sheetView>
  </sheetViews>
  <sheetFormatPr defaultRowHeight="15"/>
  <cols>
    <col min="1" max="1" width="5.42578125" style="479" customWidth="1"/>
    <col min="2" max="2" width="11.85546875" style="479" customWidth="1"/>
    <col min="3" max="3" width="38.7109375" style="479" customWidth="1"/>
    <col min="4" max="4" width="16" style="479" customWidth="1"/>
    <col min="5" max="5" width="20.140625" style="479" customWidth="1"/>
    <col min="6" max="16384" width="9.140625" style="479"/>
  </cols>
  <sheetData>
    <row r="1" spans="1:7" ht="15.75">
      <c r="A1" s="478"/>
      <c r="B1" s="478"/>
      <c r="C1" s="479" t="s">
        <v>1629</v>
      </c>
      <c r="D1" s="480"/>
      <c r="E1" s="478"/>
      <c r="F1" s="478"/>
    </row>
    <row r="2" spans="1:7" ht="15.75">
      <c r="A2" s="478"/>
      <c r="B2" s="478"/>
      <c r="C2" s="478"/>
      <c r="D2" s="478"/>
      <c r="E2" s="480" t="s">
        <v>1630</v>
      </c>
      <c r="F2" s="478"/>
    </row>
    <row r="3" spans="1:7" ht="15.75">
      <c r="A3" s="952" t="s">
        <v>1631</v>
      </c>
      <c r="B3" s="952"/>
      <c r="C3" s="952"/>
      <c r="D3" s="952"/>
      <c r="E3" s="952"/>
      <c r="F3" s="481"/>
    </row>
    <row r="4" spans="1:7">
      <c r="A4" s="478"/>
      <c r="B4" s="478"/>
      <c r="C4" s="479" t="s">
        <v>1632</v>
      </c>
      <c r="D4" s="478"/>
      <c r="E4" s="478"/>
      <c r="F4" s="478"/>
    </row>
    <row r="5" spans="1:7">
      <c r="A5" s="478"/>
      <c r="B5" s="478"/>
      <c r="C5" s="478"/>
      <c r="D5" s="953" t="s">
        <v>1633</v>
      </c>
      <c r="E5" s="953"/>
      <c r="F5" s="478"/>
      <c r="G5" s="482"/>
    </row>
    <row r="6" spans="1:7">
      <c r="A6" s="954" t="s">
        <v>1634</v>
      </c>
      <c r="B6" s="955"/>
      <c r="C6" s="955"/>
      <c r="D6" s="956" t="s">
        <v>1635</v>
      </c>
      <c r="E6" s="953"/>
      <c r="F6" s="478"/>
    </row>
    <row r="7" spans="1:7">
      <c r="A7" s="478"/>
      <c r="B7" s="478"/>
      <c r="C7" s="478"/>
      <c r="D7" s="478"/>
      <c r="E7" s="478"/>
      <c r="F7" s="478"/>
    </row>
    <row r="8" spans="1:7" ht="21.95" customHeight="1">
      <c r="A8" s="483" t="s">
        <v>1636</v>
      </c>
      <c r="B8" s="483" t="s">
        <v>1637</v>
      </c>
      <c r="C8" s="483" t="s">
        <v>1638</v>
      </c>
      <c r="D8" s="957" t="s">
        <v>1639</v>
      </c>
      <c r="E8" s="957"/>
      <c r="F8" s="478"/>
    </row>
    <row r="9" spans="1:7" ht="21.95" customHeight="1">
      <c r="A9" s="484"/>
      <c r="B9" s="484"/>
      <c r="C9" s="484"/>
      <c r="D9" s="485" t="s">
        <v>1640</v>
      </c>
      <c r="E9" s="485" t="s">
        <v>1509</v>
      </c>
      <c r="F9" s="478"/>
    </row>
    <row r="10" spans="1:7" ht="21.95" customHeight="1">
      <c r="A10" s="484">
        <v>1</v>
      </c>
      <c r="B10" s="946" t="s">
        <v>1641</v>
      </c>
      <c r="C10" s="484" t="s">
        <v>1642</v>
      </c>
      <c r="D10" s="484">
        <v>5334199</v>
      </c>
      <c r="E10" s="484">
        <v>5719137</v>
      </c>
      <c r="F10" s="478"/>
    </row>
    <row r="11" spans="1:7" ht="21.95" customHeight="1">
      <c r="A11" s="484">
        <v>2</v>
      </c>
      <c r="B11" s="947"/>
      <c r="C11" s="484" t="s">
        <v>1643</v>
      </c>
      <c r="D11" s="484">
        <v>352641</v>
      </c>
      <c r="E11" s="484">
        <v>542805</v>
      </c>
      <c r="F11" s="478"/>
    </row>
    <row r="12" spans="1:7" ht="20.25" customHeight="1">
      <c r="A12" s="484">
        <v>3</v>
      </c>
      <c r="B12" s="947"/>
      <c r="C12" s="486" t="s">
        <v>1644</v>
      </c>
      <c r="D12" s="484">
        <v>5686840</v>
      </c>
      <c r="E12" s="484">
        <v>6261942</v>
      </c>
      <c r="F12" s="478"/>
    </row>
    <row r="13" spans="1:7" ht="21.95" customHeight="1">
      <c r="A13" s="484">
        <v>4</v>
      </c>
      <c r="B13" s="947"/>
      <c r="C13" s="484" t="s">
        <v>1556</v>
      </c>
      <c r="D13" s="484">
        <v>695764</v>
      </c>
      <c r="E13" s="484">
        <v>1810530</v>
      </c>
      <c r="F13" s="478"/>
    </row>
    <row r="14" spans="1:7" ht="21.95" customHeight="1">
      <c r="A14" s="484">
        <v>5</v>
      </c>
      <c r="B14" s="947"/>
      <c r="C14" s="484" t="s">
        <v>1625</v>
      </c>
      <c r="D14" s="484">
        <v>128133</v>
      </c>
      <c r="E14" s="484">
        <v>298941</v>
      </c>
      <c r="F14" s="478"/>
    </row>
    <row r="15" spans="1:7" ht="21.95" customHeight="1">
      <c r="A15" s="484">
        <v>6</v>
      </c>
      <c r="B15" s="947"/>
      <c r="C15" s="484" t="s">
        <v>1626</v>
      </c>
      <c r="D15" s="484">
        <v>189781</v>
      </c>
      <c r="E15" s="484">
        <v>1445863</v>
      </c>
      <c r="F15" s="478"/>
    </row>
    <row r="16" spans="1:7" ht="21.95" customHeight="1">
      <c r="A16" s="484">
        <v>7</v>
      </c>
      <c r="B16" s="947"/>
      <c r="C16" s="484" t="s">
        <v>1645</v>
      </c>
      <c r="D16" s="484">
        <v>772345</v>
      </c>
      <c r="E16" s="484">
        <v>1428715</v>
      </c>
      <c r="F16" s="478"/>
    </row>
    <row r="17" spans="1:11" ht="21.95" customHeight="1">
      <c r="A17" s="484">
        <v>8</v>
      </c>
      <c r="B17" s="948"/>
      <c r="C17" s="483" t="s">
        <v>1646</v>
      </c>
      <c r="D17" s="484">
        <v>1786023</v>
      </c>
      <c r="E17" s="484">
        <v>4984049</v>
      </c>
      <c r="F17" s="478"/>
    </row>
    <row r="18" spans="1:11" ht="21.95" customHeight="1">
      <c r="A18" s="484">
        <v>9</v>
      </c>
      <c r="B18" s="946" t="s">
        <v>1647</v>
      </c>
      <c r="C18" s="484" t="s">
        <v>1623</v>
      </c>
      <c r="D18" s="484">
        <v>2354</v>
      </c>
      <c r="E18" s="484">
        <v>1368423</v>
      </c>
      <c r="F18" s="478"/>
    </row>
    <row r="19" spans="1:11" ht="21.95" customHeight="1">
      <c r="A19" s="484">
        <v>10</v>
      </c>
      <c r="B19" s="947"/>
      <c r="C19" s="484" t="s">
        <v>1624</v>
      </c>
      <c r="D19" s="484">
        <v>11796</v>
      </c>
      <c r="E19" s="484">
        <v>329925</v>
      </c>
      <c r="F19" s="478"/>
    </row>
    <row r="20" spans="1:11" ht="21.95" customHeight="1">
      <c r="A20" s="484">
        <v>11</v>
      </c>
      <c r="B20" s="947"/>
      <c r="C20" s="484" t="s">
        <v>1625</v>
      </c>
      <c r="D20" s="484">
        <v>7769</v>
      </c>
      <c r="E20" s="484">
        <v>85790</v>
      </c>
      <c r="F20" s="478"/>
    </row>
    <row r="21" spans="1:11" ht="21.95" customHeight="1">
      <c r="A21" s="484">
        <v>12</v>
      </c>
      <c r="B21" s="947"/>
      <c r="C21" s="484" t="s">
        <v>1626</v>
      </c>
      <c r="D21" s="484">
        <v>43328</v>
      </c>
      <c r="E21" s="484">
        <v>2519848</v>
      </c>
      <c r="F21" s="478"/>
    </row>
    <row r="22" spans="1:11" ht="21.95" customHeight="1">
      <c r="A22" s="484">
        <v>13</v>
      </c>
      <c r="B22" s="947"/>
      <c r="C22" s="484" t="s">
        <v>1627</v>
      </c>
      <c r="D22" s="484">
        <v>930825</v>
      </c>
      <c r="E22" s="484">
        <v>2183740</v>
      </c>
      <c r="F22" s="478"/>
    </row>
    <row r="23" spans="1:11" ht="21.95" customHeight="1">
      <c r="A23" s="484">
        <v>14</v>
      </c>
      <c r="B23" s="948"/>
      <c r="C23" s="483" t="s">
        <v>1648</v>
      </c>
      <c r="D23" s="484">
        <v>996072</v>
      </c>
      <c r="E23" s="484">
        <v>6487726</v>
      </c>
      <c r="F23" s="478"/>
    </row>
    <row r="24" spans="1:11" ht="21.95" customHeight="1">
      <c r="A24" s="484">
        <v>15</v>
      </c>
      <c r="B24" s="949" t="s">
        <v>1649</v>
      </c>
      <c r="C24" s="950"/>
      <c r="D24" s="484">
        <v>8468935</v>
      </c>
      <c r="E24" s="484">
        <v>17733717</v>
      </c>
      <c r="F24" s="478"/>
    </row>
    <row r="25" spans="1:11">
      <c r="A25" s="478"/>
      <c r="B25" s="478"/>
      <c r="C25" s="478"/>
      <c r="D25" s="478"/>
      <c r="E25" s="478"/>
      <c r="F25" s="478"/>
    </row>
    <row r="26" spans="1:11">
      <c r="A26" s="478"/>
      <c r="B26" s="478"/>
      <c r="C26" s="478"/>
      <c r="D26" s="478"/>
      <c r="E26" s="478"/>
      <c r="F26" s="478"/>
    </row>
    <row r="27" spans="1:11" ht="62.25" customHeight="1">
      <c r="A27" s="951"/>
      <c r="B27" s="951"/>
      <c r="C27" s="951"/>
      <c r="D27" s="951"/>
      <c r="E27" s="951"/>
      <c r="F27" s="951"/>
      <c r="G27" s="487"/>
      <c r="H27" s="487"/>
      <c r="I27" s="487"/>
      <c r="J27" s="487"/>
      <c r="K27" s="488"/>
    </row>
    <row r="28" spans="1:11" ht="15.75">
      <c r="A28" s="489"/>
      <c r="B28" s="489"/>
      <c r="C28" s="489"/>
      <c r="D28" s="489"/>
      <c r="E28" s="489"/>
      <c r="F28" s="489"/>
      <c r="G28" s="487"/>
      <c r="H28" s="487"/>
      <c r="I28" s="487"/>
      <c r="J28" s="487"/>
      <c r="K28" s="488"/>
    </row>
  </sheetData>
  <mergeCells count="9">
    <mergeCell ref="B18:B23"/>
    <mergeCell ref="B24:C24"/>
    <mergeCell ref="A27:F27"/>
    <mergeCell ref="A3:E3"/>
    <mergeCell ref="D5:E5"/>
    <mergeCell ref="A6:C6"/>
    <mergeCell ref="D6:E6"/>
    <mergeCell ref="D8:E8"/>
    <mergeCell ref="B10:B1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O17" sqref="O17"/>
    </sheetView>
  </sheetViews>
  <sheetFormatPr defaultRowHeight="15"/>
  <cols>
    <col min="1" max="1" width="4.85546875" style="490" customWidth="1"/>
    <col min="2" max="4" width="9.140625" style="490"/>
    <col min="5" max="5" width="9.42578125" style="490" customWidth="1"/>
    <col min="6" max="6" width="12.42578125" style="490" customWidth="1"/>
    <col min="7" max="8" width="12.28515625" style="490" customWidth="1"/>
    <col min="9" max="9" width="13.42578125" style="490" customWidth="1"/>
    <col min="10" max="16384" width="9.140625" style="490"/>
  </cols>
  <sheetData>
    <row r="1" spans="1:9" ht="15.75">
      <c r="A1" s="478"/>
      <c r="B1" s="478"/>
      <c r="C1" s="954" t="s">
        <v>1650</v>
      </c>
      <c r="D1" s="954"/>
      <c r="E1" s="954"/>
      <c r="F1" s="478"/>
      <c r="G1" s="480"/>
      <c r="H1" s="478"/>
      <c r="I1" s="478"/>
    </row>
    <row r="2" spans="1:9" ht="15.75">
      <c r="A2" s="478"/>
      <c r="B2" s="478"/>
      <c r="C2" s="478"/>
      <c r="D2" s="478"/>
      <c r="E2" s="478"/>
      <c r="F2" s="478"/>
      <c r="G2" s="478"/>
      <c r="H2" s="480" t="s">
        <v>1651</v>
      </c>
      <c r="I2" s="478"/>
    </row>
    <row r="3" spans="1:9" ht="45.75" customHeight="1">
      <c r="A3" s="975" t="s">
        <v>1652</v>
      </c>
      <c r="B3" s="976"/>
      <c r="C3" s="976"/>
      <c r="D3" s="976"/>
      <c r="E3" s="976"/>
      <c r="F3" s="976"/>
      <c r="G3" s="976"/>
      <c r="H3" s="976"/>
      <c r="I3" s="976"/>
    </row>
    <row r="4" spans="1:9">
      <c r="A4" s="478"/>
      <c r="B4" s="478"/>
      <c r="C4" s="478"/>
      <c r="D4" s="478"/>
      <c r="E4" s="478"/>
      <c r="F4" s="478"/>
      <c r="G4" s="478"/>
      <c r="H4" s="478"/>
      <c r="I4" s="478"/>
    </row>
    <row r="5" spans="1:9">
      <c r="A5" s="478"/>
      <c r="B5" s="956" t="s">
        <v>1653</v>
      </c>
      <c r="C5" s="953"/>
      <c r="D5" s="478"/>
      <c r="E5" s="478"/>
      <c r="F5" s="953" t="s">
        <v>1633</v>
      </c>
      <c r="G5" s="953"/>
      <c r="H5" s="953"/>
      <c r="I5" s="953"/>
    </row>
    <row r="6" spans="1:9" ht="15.75">
      <c r="A6" s="977" t="s">
        <v>1654</v>
      </c>
      <c r="B6" s="977"/>
      <c r="C6" s="977"/>
      <c r="D6" s="977"/>
      <c r="E6" s="977"/>
      <c r="F6" s="978" t="s">
        <v>1635</v>
      </c>
      <c r="G6" s="979"/>
      <c r="H6" s="979"/>
      <c r="I6" s="979"/>
    </row>
    <row r="7" spans="1:9" ht="45.75" customHeight="1">
      <c r="A7" s="483" t="s">
        <v>1636</v>
      </c>
      <c r="B7" s="483" t="s">
        <v>1637</v>
      </c>
      <c r="C7" s="949" t="s">
        <v>1638</v>
      </c>
      <c r="D7" s="958"/>
      <c r="E7" s="950"/>
      <c r="F7" s="968" t="s">
        <v>1655</v>
      </c>
      <c r="G7" s="968"/>
      <c r="H7" s="968" t="s">
        <v>1656</v>
      </c>
      <c r="I7" s="968"/>
    </row>
    <row r="8" spans="1:9" ht="21.95" customHeight="1">
      <c r="A8" s="491"/>
      <c r="B8" s="491"/>
      <c r="C8" s="969"/>
      <c r="D8" s="970"/>
      <c r="E8" s="971"/>
      <c r="F8" s="491" t="s">
        <v>1657</v>
      </c>
      <c r="G8" s="491" t="s">
        <v>1509</v>
      </c>
      <c r="H8" s="491" t="s">
        <v>1640</v>
      </c>
      <c r="I8" s="491" t="s">
        <v>1509</v>
      </c>
    </row>
    <row r="9" spans="1:9" ht="21.95" customHeight="1">
      <c r="A9" s="491">
        <v>1</v>
      </c>
      <c r="B9" s="962" t="s">
        <v>1641</v>
      </c>
      <c r="C9" s="491" t="s">
        <v>1642</v>
      </c>
      <c r="D9" s="491"/>
      <c r="E9" s="491"/>
      <c r="F9" s="491">
        <v>4098646</v>
      </c>
      <c r="G9" s="491">
        <v>5142428</v>
      </c>
      <c r="H9" s="491">
        <v>8133078</v>
      </c>
      <c r="I9" s="491">
        <v>9061459</v>
      </c>
    </row>
    <row r="10" spans="1:9" ht="21.95" customHeight="1">
      <c r="A10" s="491">
        <v>2</v>
      </c>
      <c r="B10" s="963"/>
      <c r="C10" s="491" t="s">
        <v>1643</v>
      </c>
      <c r="D10" s="491"/>
      <c r="E10" s="491"/>
      <c r="F10" s="491">
        <v>80977</v>
      </c>
      <c r="G10" s="491">
        <v>665302</v>
      </c>
      <c r="H10" s="491">
        <v>145062</v>
      </c>
      <c r="I10" s="491">
        <v>737274</v>
      </c>
    </row>
    <row r="11" spans="1:9" ht="37.5" customHeight="1">
      <c r="A11" s="491">
        <v>3</v>
      </c>
      <c r="B11" s="963"/>
      <c r="C11" s="972" t="s">
        <v>1658</v>
      </c>
      <c r="D11" s="973"/>
      <c r="E11" s="974"/>
      <c r="F11" s="491">
        <v>4179623</v>
      </c>
      <c r="G11" s="491">
        <v>5807730</v>
      </c>
      <c r="H11" s="491">
        <v>8278140</v>
      </c>
      <c r="I11" s="491">
        <v>9798733</v>
      </c>
    </row>
    <row r="12" spans="1:9" ht="21.95" customHeight="1">
      <c r="A12" s="491">
        <v>4</v>
      </c>
      <c r="B12" s="963"/>
      <c r="C12" s="965" t="s">
        <v>1556</v>
      </c>
      <c r="D12" s="966"/>
      <c r="E12" s="967"/>
      <c r="F12" s="491">
        <v>478720</v>
      </c>
      <c r="G12" s="491">
        <v>2693922</v>
      </c>
      <c r="H12" s="491">
        <v>1185667</v>
      </c>
      <c r="I12" s="491">
        <v>6172872</v>
      </c>
    </row>
    <row r="13" spans="1:9" ht="21.95" customHeight="1">
      <c r="A13" s="491">
        <v>5</v>
      </c>
      <c r="B13" s="963"/>
      <c r="C13" s="965" t="s">
        <v>1625</v>
      </c>
      <c r="D13" s="966"/>
      <c r="E13" s="967"/>
      <c r="F13" s="491">
        <v>82909</v>
      </c>
      <c r="G13" s="491">
        <v>103894</v>
      </c>
      <c r="H13" s="491">
        <v>234408</v>
      </c>
      <c r="I13" s="491">
        <v>511157</v>
      </c>
    </row>
    <row r="14" spans="1:9" ht="21.95" customHeight="1">
      <c r="A14" s="491">
        <v>6</v>
      </c>
      <c r="B14" s="963"/>
      <c r="C14" s="965" t="s">
        <v>1626</v>
      </c>
      <c r="D14" s="966"/>
      <c r="E14" s="967"/>
      <c r="F14" s="491">
        <v>89623</v>
      </c>
      <c r="G14" s="491">
        <v>480804</v>
      </c>
      <c r="H14" s="491">
        <v>442368</v>
      </c>
      <c r="I14" s="491">
        <v>2908197</v>
      </c>
    </row>
    <row r="15" spans="1:9" ht="21.95" customHeight="1">
      <c r="A15" s="491">
        <v>7</v>
      </c>
      <c r="B15" s="963"/>
      <c r="C15" s="965" t="s">
        <v>1645</v>
      </c>
      <c r="D15" s="966"/>
      <c r="E15" s="967"/>
      <c r="F15" s="491">
        <v>182301</v>
      </c>
      <c r="G15" s="491">
        <v>657626</v>
      </c>
      <c r="H15" s="491">
        <v>344073</v>
      </c>
      <c r="I15" s="491">
        <v>810121</v>
      </c>
    </row>
    <row r="16" spans="1:9" ht="21.95" customHeight="1">
      <c r="A16" s="491">
        <v>8</v>
      </c>
      <c r="B16" s="964"/>
      <c r="C16" s="959" t="s">
        <v>1659</v>
      </c>
      <c r="D16" s="960"/>
      <c r="E16" s="961"/>
      <c r="F16" s="491">
        <v>833553</v>
      </c>
      <c r="G16" s="491">
        <v>3936246</v>
      </c>
      <c r="H16" s="491">
        <v>2206516</v>
      </c>
      <c r="I16" s="491">
        <v>10402347</v>
      </c>
    </row>
    <row r="17" spans="1:9" ht="21.95" customHeight="1">
      <c r="A17" s="491">
        <v>9</v>
      </c>
      <c r="B17" s="962" t="s">
        <v>1647</v>
      </c>
      <c r="C17" s="492" t="s">
        <v>1623</v>
      </c>
      <c r="D17" s="493"/>
      <c r="E17" s="494"/>
      <c r="F17" s="491">
        <v>2944</v>
      </c>
      <c r="G17" s="491">
        <v>2657237</v>
      </c>
      <c r="H17" s="491">
        <v>6844</v>
      </c>
      <c r="I17" s="491">
        <v>4719682</v>
      </c>
    </row>
    <row r="18" spans="1:9" ht="21.95" customHeight="1">
      <c r="A18" s="491">
        <v>10</v>
      </c>
      <c r="B18" s="963"/>
      <c r="C18" s="965" t="s">
        <v>1624</v>
      </c>
      <c r="D18" s="966"/>
      <c r="E18" s="967"/>
      <c r="F18" s="491">
        <v>3313</v>
      </c>
      <c r="G18" s="491">
        <v>553642</v>
      </c>
      <c r="H18" s="491">
        <v>9543</v>
      </c>
      <c r="I18" s="491">
        <v>1775084</v>
      </c>
    </row>
    <row r="19" spans="1:9" ht="21.95" customHeight="1">
      <c r="A19" s="491">
        <v>11</v>
      </c>
      <c r="B19" s="963"/>
      <c r="C19" s="965" t="s">
        <v>1625</v>
      </c>
      <c r="D19" s="966"/>
      <c r="E19" s="967"/>
      <c r="F19" s="491">
        <v>4635</v>
      </c>
      <c r="G19" s="491">
        <v>47167</v>
      </c>
      <c r="H19" s="491">
        <v>8092</v>
      </c>
      <c r="I19" s="491">
        <v>60838</v>
      </c>
    </row>
    <row r="20" spans="1:9" ht="21.95" customHeight="1">
      <c r="A20" s="491">
        <v>12</v>
      </c>
      <c r="B20" s="963"/>
      <c r="C20" s="965" t="s">
        <v>1626</v>
      </c>
      <c r="D20" s="966"/>
      <c r="E20" s="967"/>
      <c r="F20" s="491">
        <v>42706</v>
      </c>
      <c r="G20" s="491">
        <v>2125222</v>
      </c>
      <c r="H20" s="491">
        <v>172439</v>
      </c>
      <c r="I20" s="491">
        <v>5527917</v>
      </c>
    </row>
    <row r="21" spans="1:9" ht="21.95" customHeight="1">
      <c r="A21" s="491">
        <v>13</v>
      </c>
      <c r="B21" s="963"/>
      <c r="C21" s="965" t="s">
        <v>1627</v>
      </c>
      <c r="D21" s="966"/>
      <c r="E21" s="967"/>
      <c r="F21" s="491">
        <v>1282892</v>
      </c>
      <c r="G21" s="491">
        <v>20346382</v>
      </c>
      <c r="H21" s="491">
        <v>3526077</v>
      </c>
      <c r="I21" s="491">
        <v>17159690</v>
      </c>
    </row>
    <row r="22" spans="1:9" ht="21.95" customHeight="1">
      <c r="A22" s="491">
        <v>14</v>
      </c>
      <c r="B22" s="964"/>
      <c r="C22" s="949" t="s">
        <v>1660</v>
      </c>
      <c r="D22" s="958"/>
      <c r="E22" s="950"/>
      <c r="F22" s="491">
        <v>1336490</v>
      </c>
      <c r="G22" s="491">
        <v>25729650</v>
      </c>
      <c r="H22" s="491">
        <v>3722995</v>
      </c>
      <c r="I22" s="491">
        <v>29243211</v>
      </c>
    </row>
    <row r="23" spans="1:9" ht="21.95" customHeight="1">
      <c r="A23" s="491">
        <v>15</v>
      </c>
      <c r="B23" s="949" t="s">
        <v>1649</v>
      </c>
      <c r="C23" s="958"/>
      <c r="D23" s="958"/>
      <c r="E23" s="950"/>
      <c r="F23" s="491">
        <v>6349666</v>
      </c>
      <c r="G23" s="491">
        <v>35473626</v>
      </c>
      <c r="H23" s="491">
        <v>14207651</v>
      </c>
      <c r="I23" s="491">
        <v>49444291</v>
      </c>
    </row>
    <row r="24" spans="1:9">
      <c r="A24" s="478"/>
      <c r="B24" s="478"/>
      <c r="C24" s="478"/>
      <c r="D24" s="478"/>
      <c r="E24" s="478"/>
      <c r="F24" s="478"/>
      <c r="G24" s="478"/>
      <c r="H24" s="478"/>
      <c r="I24" s="478"/>
    </row>
    <row r="25" spans="1:9">
      <c r="A25" s="478"/>
      <c r="B25" s="478"/>
      <c r="C25" s="478"/>
      <c r="D25" s="478"/>
      <c r="E25" s="478"/>
      <c r="F25" s="478"/>
      <c r="G25" s="478"/>
      <c r="H25" s="478"/>
      <c r="I25" s="478"/>
    </row>
    <row r="26" spans="1:9" ht="75.75" customHeight="1">
      <c r="A26" s="951"/>
      <c r="B26" s="951"/>
      <c r="C26" s="951"/>
      <c r="D26" s="951"/>
      <c r="E26" s="951"/>
      <c r="F26" s="951"/>
      <c r="G26" s="951"/>
      <c r="H26" s="951"/>
      <c r="I26" s="951"/>
    </row>
    <row r="27" spans="1:9">
      <c r="A27" s="487"/>
      <c r="B27" s="487"/>
      <c r="C27" s="487"/>
      <c r="D27" s="487"/>
      <c r="E27" s="487"/>
      <c r="F27" s="487"/>
      <c r="G27" s="487"/>
      <c r="H27" s="487"/>
      <c r="I27" s="487"/>
    </row>
  </sheetData>
  <mergeCells count="25">
    <mergeCell ref="C1:E1"/>
    <mergeCell ref="A3:I3"/>
    <mergeCell ref="B5:C5"/>
    <mergeCell ref="F5:I5"/>
    <mergeCell ref="A6:E6"/>
    <mergeCell ref="F6:I6"/>
    <mergeCell ref="C7:E7"/>
    <mergeCell ref="F7:G7"/>
    <mergeCell ref="H7:I7"/>
    <mergeCell ref="C8:E8"/>
    <mergeCell ref="B9:B16"/>
    <mergeCell ref="C11:E11"/>
    <mergeCell ref="C12:E12"/>
    <mergeCell ref="C13:E13"/>
    <mergeCell ref="C14:E14"/>
    <mergeCell ref="C15:E15"/>
    <mergeCell ref="B23:E23"/>
    <mergeCell ref="A26:I26"/>
    <mergeCell ref="C16:E16"/>
    <mergeCell ref="B17:B22"/>
    <mergeCell ref="C18:E18"/>
    <mergeCell ref="C19:E19"/>
    <mergeCell ref="C20:E20"/>
    <mergeCell ref="C21:E21"/>
    <mergeCell ref="C22:E2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L24" sqref="L24"/>
    </sheetView>
  </sheetViews>
  <sheetFormatPr defaultRowHeight="15"/>
  <cols>
    <col min="1" max="1" width="5.42578125" style="479" customWidth="1"/>
    <col min="2" max="2" width="11.85546875" style="479" customWidth="1"/>
    <col min="3" max="3" width="26.85546875" style="479" customWidth="1"/>
    <col min="4" max="4" width="11" style="479" customWidth="1"/>
    <col min="5" max="5" width="11.85546875" style="479" customWidth="1"/>
    <col min="6" max="6" width="11.140625" style="479" customWidth="1"/>
    <col min="7" max="7" width="18.140625" style="479" customWidth="1"/>
    <col min="8" max="8" width="21" style="479" hidden="1" customWidth="1"/>
    <col min="9" max="16384" width="9.140625" style="479"/>
  </cols>
  <sheetData>
    <row r="1" spans="1:8">
      <c r="D1" s="482"/>
    </row>
    <row r="2" spans="1:8">
      <c r="F2" s="482" t="s">
        <v>1661</v>
      </c>
    </row>
    <row r="3" spans="1:8">
      <c r="A3" s="981" t="s">
        <v>1662</v>
      </c>
      <c r="B3" s="981"/>
      <c r="C3" s="981"/>
      <c r="D3" s="981"/>
      <c r="E3" s="981"/>
      <c r="F3" s="981"/>
      <c r="G3" s="981"/>
    </row>
    <row r="5" spans="1:8">
      <c r="D5" s="479" t="s">
        <v>1663</v>
      </c>
      <c r="G5" s="482"/>
    </row>
    <row r="6" spans="1:8">
      <c r="A6" s="479" t="s">
        <v>1654</v>
      </c>
    </row>
    <row r="7" spans="1:8" ht="12" customHeight="1"/>
    <row r="8" spans="1:8" ht="40.5" customHeight="1">
      <c r="A8" s="495" t="s">
        <v>1636</v>
      </c>
      <c r="B8" s="495" t="s">
        <v>1637</v>
      </c>
      <c r="C8" s="495" t="s">
        <v>1638</v>
      </c>
      <c r="D8" s="982" t="s">
        <v>1639</v>
      </c>
      <c r="E8" s="982"/>
      <c r="F8" s="983" t="s">
        <v>1664</v>
      </c>
      <c r="G8" s="983"/>
      <c r="H8" s="496" t="s">
        <v>1665</v>
      </c>
    </row>
    <row r="9" spans="1:8">
      <c r="A9" s="497"/>
      <c r="B9" s="497"/>
      <c r="C9" s="497"/>
      <c r="D9" s="498" t="s">
        <v>1640</v>
      </c>
      <c r="E9" s="498" t="s">
        <v>1509</v>
      </c>
      <c r="F9" s="497" t="s">
        <v>1657</v>
      </c>
      <c r="G9" s="497" t="s">
        <v>1509</v>
      </c>
      <c r="H9" s="496"/>
    </row>
    <row r="10" spans="1:8">
      <c r="A10" s="497">
        <v>1</v>
      </c>
      <c r="B10" s="984" t="s">
        <v>1641</v>
      </c>
      <c r="C10" s="497" t="s">
        <v>1642</v>
      </c>
      <c r="D10" s="497">
        <v>5334199</v>
      </c>
      <c r="E10" s="497">
        <v>5719137</v>
      </c>
      <c r="F10" s="497">
        <v>4098646</v>
      </c>
      <c r="G10" s="497">
        <v>5142428</v>
      </c>
      <c r="H10" s="499">
        <v>89.916153433638684</v>
      </c>
    </row>
    <row r="11" spans="1:8">
      <c r="A11" s="497">
        <v>2</v>
      </c>
      <c r="B11" s="985"/>
      <c r="C11" s="497" t="s">
        <v>1643</v>
      </c>
      <c r="D11" s="497">
        <v>352641</v>
      </c>
      <c r="E11" s="497">
        <v>542805</v>
      </c>
      <c r="F11" s="497">
        <v>80977</v>
      </c>
      <c r="G11" s="497">
        <v>665302</v>
      </c>
      <c r="H11" s="499">
        <v>122.56740450069546</v>
      </c>
    </row>
    <row r="12" spans="1:8" ht="26.25" customHeight="1">
      <c r="A12" s="497">
        <v>3</v>
      </c>
      <c r="B12" s="985"/>
      <c r="C12" s="500" t="s">
        <v>1666</v>
      </c>
      <c r="D12" s="497">
        <v>5686840</v>
      </c>
      <c r="E12" s="497">
        <v>6261942</v>
      </c>
      <c r="F12" s="497">
        <v>4179623</v>
      </c>
      <c r="G12" s="497">
        <v>5807730</v>
      </c>
      <c r="H12" s="499">
        <v>92.746467469676347</v>
      </c>
    </row>
    <row r="13" spans="1:8">
      <c r="A13" s="497">
        <v>4</v>
      </c>
      <c r="B13" s="985"/>
      <c r="C13" s="497" t="s">
        <v>1556</v>
      </c>
      <c r="D13" s="497">
        <v>695764</v>
      </c>
      <c r="E13" s="497">
        <v>1810530</v>
      </c>
      <c r="F13" s="497">
        <v>478720</v>
      </c>
      <c r="G13" s="497">
        <v>2693922</v>
      </c>
      <c r="H13" s="499">
        <v>148.79190071415553</v>
      </c>
    </row>
    <row r="14" spans="1:8">
      <c r="A14" s="497">
        <v>5</v>
      </c>
      <c r="B14" s="985"/>
      <c r="C14" s="497" t="s">
        <v>1625</v>
      </c>
      <c r="D14" s="497">
        <v>128133</v>
      </c>
      <c r="E14" s="497">
        <v>298941</v>
      </c>
      <c r="F14" s="497">
        <v>82909</v>
      </c>
      <c r="G14" s="497">
        <v>103894</v>
      </c>
      <c r="H14" s="499">
        <v>34.754015006305593</v>
      </c>
    </row>
    <row r="15" spans="1:8">
      <c r="A15" s="497">
        <v>6</v>
      </c>
      <c r="B15" s="985"/>
      <c r="C15" s="497" t="s">
        <v>1626</v>
      </c>
      <c r="D15" s="497">
        <v>189781</v>
      </c>
      <c r="E15" s="497">
        <v>1445863</v>
      </c>
      <c r="F15" s="497">
        <v>89623</v>
      </c>
      <c r="G15" s="497">
        <v>480804</v>
      </c>
      <c r="H15" s="499">
        <v>33.253773006156187</v>
      </c>
    </row>
    <row r="16" spans="1:8">
      <c r="A16" s="497">
        <v>7</v>
      </c>
      <c r="B16" s="985"/>
      <c r="C16" s="497" t="s">
        <v>1645</v>
      </c>
      <c r="D16" s="497">
        <v>772345</v>
      </c>
      <c r="E16" s="497">
        <v>1428715</v>
      </c>
      <c r="F16" s="497">
        <v>182301</v>
      </c>
      <c r="G16" s="497">
        <v>657626</v>
      </c>
      <c r="H16" s="499">
        <v>46.029194065996364</v>
      </c>
    </row>
    <row r="17" spans="1:10">
      <c r="A17" s="497">
        <v>8</v>
      </c>
      <c r="B17" s="986"/>
      <c r="C17" s="495" t="s">
        <v>1659</v>
      </c>
      <c r="D17" s="497">
        <v>1786023</v>
      </c>
      <c r="E17" s="497">
        <v>4984049</v>
      </c>
      <c r="F17" s="497">
        <v>833553</v>
      </c>
      <c r="G17" s="497">
        <v>3936246</v>
      </c>
      <c r="H17" s="499">
        <v>78.976872017108974</v>
      </c>
    </row>
    <row r="18" spans="1:10">
      <c r="A18" s="497">
        <v>9</v>
      </c>
      <c r="B18" s="984" t="s">
        <v>1647</v>
      </c>
      <c r="C18" s="497" t="s">
        <v>1623</v>
      </c>
      <c r="D18" s="497">
        <v>2354</v>
      </c>
      <c r="E18" s="497">
        <v>1368423</v>
      </c>
      <c r="F18" s="497">
        <v>2944</v>
      </c>
      <c r="G18" s="497">
        <v>2657237</v>
      </c>
      <c r="H18" s="499">
        <v>194.18242750962239</v>
      </c>
    </row>
    <row r="19" spans="1:10">
      <c r="A19" s="497">
        <v>10</v>
      </c>
      <c r="B19" s="985"/>
      <c r="C19" s="497" t="s">
        <v>1624</v>
      </c>
      <c r="D19" s="497">
        <v>11796</v>
      </c>
      <c r="E19" s="497">
        <v>329925</v>
      </c>
      <c r="F19" s="497">
        <v>3313</v>
      </c>
      <c r="G19" s="497">
        <v>553642</v>
      </c>
      <c r="H19" s="499">
        <v>167.80844131241949</v>
      </c>
    </row>
    <row r="20" spans="1:10">
      <c r="A20" s="497">
        <v>11</v>
      </c>
      <c r="B20" s="985"/>
      <c r="C20" s="497" t="s">
        <v>1625</v>
      </c>
      <c r="D20" s="497">
        <v>7769</v>
      </c>
      <c r="E20" s="497">
        <v>85790</v>
      </c>
      <c r="F20" s="497">
        <v>4635</v>
      </c>
      <c r="G20" s="497">
        <v>47167</v>
      </c>
      <c r="H20" s="499">
        <v>54.979601352138943</v>
      </c>
    </row>
    <row r="21" spans="1:10">
      <c r="A21" s="497">
        <v>12</v>
      </c>
      <c r="B21" s="985"/>
      <c r="C21" s="497" t="s">
        <v>1626</v>
      </c>
      <c r="D21" s="497">
        <v>43328</v>
      </c>
      <c r="E21" s="497">
        <v>2519848</v>
      </c>
      <c r="F21" s="497">
        <v>42706</v>
      </c>
      <c r="G21" s="497">
        <v>2125222</v>
      </c>
      <c r="H21" s="499">
        <v>84.339293481194105</v>
      </c>
    </row>
    <row r="22" spans="1:10">
      <c r="A22" s="497">
        <v>13</v>
      </c>
      <c r="B22" s="985"/>
      <c r="C22" s="497" t="s">
        <v>1627</v>
      </c>
      <c r="D22" s="497">
        <v>930825</v>
      </c>
      <c r="E22" s="497">
        <v>2183740</v>
      </c>
      <c r="F22" s="497">
        <v>1282892</v>
      </c>
      <c r="G22" s="497">
        <v>20346382</v>
      </c>
      <c r="H22" s="499">
        <v>931.72181669979022</v>
      </c>
    </row>
    <row r="23" spans="1:10">
      <c r="A23" s="497">
        <v>14</v>
      </c>
      <c r="B23" s="986"/>
      <c r="C23" s="495" t="s">
        <v>1667</v>
      </c>
      <c r="D23" s="497">
        <v>996072</v>
      </c>
      <c r="E23" s="497">
        <v>6487726</v>
      </c>
      <c r="F23" s="497">
        <v>1336490</v>
      </c>
      <c r="G23" s="497">
        <v>25729650</v>
      </c>
      <c r="H23" s="499">
        <v>396.58965252231673</v>
      </c>
    </row>
    <row r="24" spans="1:10">
      <c r="A24" s="497">
        <v>15</v>
      </c>
      <c r="B24" s="987" t="s">
        <v>1649</v>
      </c>
      <c r="C24" s="988"/>
      <c r="D24" s="497">
        <v>8468935</v>
      </c>
      <c r="E24" s="497">
        <v>17733717</v>
      </c>
      <c r="F24" s="497">
        <v>6349666</v>
      </c>
      <c r="G24" s="497">
        <v>35473626</v>
      </c>
      <c r="H24" s="499">
        <v>200.03491653780196</v>
      </c>
    </row>
    <row r="27" spans="1:10" ht="39" customHeight="1">
      <c r="A27" s="980"/>
      <c r="B27" s="980"/>
      <c r="C27" s="980"/>
      <c r="D27" s="980"/>
      <c r="E27" s="980"/>
      <c r="F27" s="980"/>
      <c r="G27" s="501"/>
      <c r="H27" s="501"/>
      <c r="I27" s="501"/>
      <c r="J27" s="488"/>
    </row>
    <row r="28" spans="1:10">
      <c r="A28" s="487"/>
      <c r="B28" s="487"/>
      <c r="C28" s="487"/>
      <c r="D28" s="487"/>
      <c r="E28" s="487"/>
      <c r="F28" s="487"/>
      <c r="G28" s="488"/>
      <c r="H28" s="488"/>
      <c r="I28" s="488"/>
      <c r="J28" s="488"/>
    </row>
  </sheetData>
  <mergeCells count="7">
    <mergeCell ref="A27:F27"/>
    <mergeCell ref="A3:G3"/>
    <mergeCell ref="D8:E8"/>
    <mergeCell ref="F8:G8"/>
    <mergeCell ref="B10:B17"/>
    <mergeCell ref="B18:B23"/>
    <mergeCell ref="B24:C2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90"/>
  <sheetViews>
    <sheetView topLeftCell="S1" workbookViewId="0">
      <selection activeCell="U8" sqref="U8"/>
    </sheetView>
  </sheetViews>
  <sheetFormatPr defaultColWidth="32.7109375" defaultRowHeight="36.75" customHeight="1"/>
  <cols>
    <col min="1" max="1" width="15.28515625" style="503" customWidth="1"/>
    <col min="2" max="2" width="42.7109375" style="503" customWidth="1"/>
    <col min="3" max="3" width="41.140625" style="503" customWidth="1"/>
    <col min="4" max="4" width="31.42578125" style="503" hidden="1" customWidth="1"/>
    <col min="5" max="6" width="36.42578125" style="503" customWidth="1"/>
    <col min="7" max="7" width="16.5703125" style="503" customWidth="1"/>
    <col min="8" max="8" width="52.42578125" style="503" customWidth="1"/>
    <col min="9" max="9" width="35.5703125" style="503" customWidth="1"/>
    <col min="10" max="10" width="0" style="503" hidden="1" customWidth="1"/>
    <col min="11" max="12" width="32.7109375" style="503"/>
    <col min="13" max="13" width="11.7109375" style="503" customWidth="1"/>
    <col min="14" max="14" width="41.5703125" style="503" customWidth="1"/>
    <col min="15" max="15" width="39.42578125" style="503" customWidth="1"/>
    <col min="16" max="16" width="0" style="503" hidden="1" customWidth="1"/>
    <col min="17" max="18" width="32.7109375" style="503"/>
    <col min="19" max="19" width="13.42578125" style="503" customWidth="1"/>
    <col min="20" max="20" width="42.7109375" style="503" customWidth="1"/>
    <col min="21" max="21" width="61.140625" style="503" customWidth="1"/>
    <col min="22" max="22" width="9" style="503" hidden="1" customWidth="1"/>
    <col min="23" max="23" width="35.5703125" style="503" customWidth="1"/>
    <col min="24" max="16384" width="32.7109375" style="503"/>
  </cols>
  <sheetData>
    <row r="1" spans="1:31" s="502" customFormat="1" ht="36.75" customHeight="1">
      <c r="A1" s="730" t="s">
        <v>1668</v>
      </c>
      <c r="B1" s="731"/>
      <c r="C1" s="731"/>
      <c r="D1" s="731"/>
      <c r="E1" s="731"/>
      <c r="F1" s="732"/>
      <c r="G1" s="730" t="s">
        <v>1668</v>
      </c>
      <c r="H1" s="731"/>
      <c r="I1" s="731"/>
      <c r="J1" s="731"/>
      <c r="K1" s="731"/>
      <c r="L1" s="732"/>
      <c r="M1" s="730" t="s">
        <v>1668</v>
      </c>
      <c r="N1" s="731"/>
      <c r="O1" s="731"/>
      <c r="P1" s="731"/>
      <c r="Q1" s="731"/>
      <c r="R1" s="732"/>
      <c r="S1" s="730" t="s">
        <v>1669</v>
      </c>
      <c r="T1" s="731"/>
      <c r="U1" s="731"/>
      <c r="V1" s="731"/>
      <c r="W1" s="731"/>
      <c r="X1" s="732"/>
    </row>
    <row r="2" spans="1:31" ht="27" customHeight="1">
      <c r="A2" s="730" t="s">
        <v>1670</v>
      </c>
      <c r="B2" s="731"/>
      <c r="C2" s="731"/>
      <c r="D2" s="731"/>
      <c r="E2" s="731"/>
      <c r="F2" s="732"/>
      <c r="G2" s="991" t="s">
        <v>1671</v>
      </c>
      <c r="H2" s="735"/>
      <c r="I2" s="735"/>
      <c r="J2" s="735"/>
      <c r="K2" s="735"/>
      <c r="L2" s="736"/>
      <c r="M2" s="992" t="s">
        <v>153</v>
      </c>
      <c r="N2" s="993"/>
      <c r="O2" s="993"/>
      <c r="P2" s="993"/>
      <c r="Q2" s="993"/>
      <c r="R2" s="994"/>
      <c r="S2" s="992" t="s">
        <v>1672</v>
      </c>
      <c r="T2" s="993"/>
      <c r="U2" s="993"/>
      <c r="V2" s="993"/>
      <c r="W2" s="993"/>
      <c r="X2" s="994"/>
      <c r="AD2" s="503">
        <v>1</v>
      </c>
      <c r="AE2" s="503">
        <v>1</v>
      </c>
    </row>
    <row r="3" spans="1:31" ht="111" customHeight="1">
      <c r="A3" s="205" t="s">
        <v>1112</v>
      </c>
      <c r="B3" s="205" t="s">
        <v>2</v>
      </c>
      <c r="C3" s="504" t="s">
        <v>1673</v>
      </c>
      <c r="D3" s="205" t="s">
        <v>1674</v>
      </c>
      <c r="E3" s="205" t="s">
        <v>1675</v>
      </c>
      <c r="F3" s="205" t="s">
        <v>1676</v>
      </c>
      <c r="G3" s="205" t="s">
        <v>1112</v>
      </c>
      <c r="H3" s="205" t="s">
        <v>2</v>
      </c>
      <c r="I3" s="504" t="s">
        <v>1673</v>
      </c>
      <c r="J3" s="205" t="s">
        <v>1674</v>
      </c>
      <c r="K3" s="205" t="s">
        <v>1675</v>
      </c>
      <c r="L3" s="205" t="s">
        <v>1676</v>
      </c>
      <c r="M3" s="205" t="s">
        <v>1112</v>
      </c>
      <c r="N3" s="205" t="s">
        <v>2</v>
      </c>
      <c r="O3" s="504" t="s">
        <v>1673</v>
      </c>
      <c r="P3" s="205" t="s">
        <v>1674</v>
      </c>
      <c r="Q3" s="205" t="s">
        <v>1675</v>
      </c>
      <c r="R3" s="205" t="s">
        <v>1676</v>
      </c>
      <c r="S3" s="205" t="s">
        <v>1112</v>
      </c>
      <c r="T3" s="205" t="s">
        <v>2</v>
      </c>
      <c r="U3" s="504" t="s">
        <v>1673</v>
      </c>
      <c r="V3" s="205" t="s">
        <v>1674</v>
      </c>
      <c r="W3" s="205" t="s">
        <v>1675</v>
      </c>
      <c r="X3" s="205" t="s">
        <v>1676</v>
      </c>
    </row>
    <row r="4" spans="1:31" ht="48.75" customHeight="1">
      <c r="A4" s="505">
        <v>1</v>
      </c>
      <c r="B4" s="506" t="s">
        <v>1677</v>
      </c>
      <c r="D4" s="507">
        <v>5872</v>
      </c>
      <c r="E4" s="508">
        <v>6716</v>
      </c>
      <c r="F4" s="508">
        <v>6065</v>
      </c>
      <c r="G4" s="505">
        <v>1</v>
      </c>
      <c r="H4" s="506" t="s">
        <v>1677</v>
      </c>
      <c r="J4" s="508">
        <v>1471</v>
      </c>
      <c r="K4" s="508">
        <v>1498</v>
      </c>
      <c r="L4" s="508">
        <v>1562</v>
      </c>
      <c r="M4" s="505">
        <v>1</v>
      </c>
      <c r="N4" s="506" t="s">
        <v>1677</v>
      </c>
      <c r="P4" s="508">
        <v>1671</v>
      </c>
      <c r="Q4" s="508">
        <v>2088</v>
      </c>
      <c r="R4" s="508">
        <v>1713</v>
      </c>
      <c r="S4" s="505">
        <v>1</v>
      </c>
      <c r="T4" s="506" t="s">
        <v>1677</v>
      </c>
      <c r="V4" s="508">
        <v>9014</v>
      </c>
      <c r="W4" s="508">
        <v>10302</v>
      </c>
      <c r="X4" s="508">
        <v>9340</v>
      </c>
      <c r="Z4" s="509"/>
      <c r="AA4" s="509"/>
      <c r="AC4" s="509"/>
    </row>
    <row r="5" spans="1:31" ht="46.5" customHeight="1">
      <c r="A5" s="505">
        <v>2</v>
      </c>
      <c r="B5" s="506" t="s">
        <v>1678</v>
      </c>
      <c r="D5" s="507">
        <v>1912</v>
      </c>
      <c r="E5" s="508">
        <v>2004</v>
      </c>
      <c r="F5" s="508">
        <v>1947</v>
      </c>
      <c r="G5" s="505">
        <v>2</v>
      </c>
      <c r="H5" s="506" t="s">
        <v>1678</v>
      </c>
      <c r="J5" s="508">
        <v>271</v>
      </c>
      <c r="K5" s="508">
        <v>315</v>
      </c>
      <c r="L5" s="508">
        <v>286</v>
      </c>
      <c r="M5" s="505">
        <v>2</v>
      </c>
      <c r="N5" s="506" t="s">
        <v>1678</v>
      </c>
      <c r="P5" s="508">
        <v>1271</v>
      </c>
      <c r="Q5" s="508">
        <v>1607</v>
      </c>
      <c r="R5" s="508">
        <v>1302</v>
      </c>
      <c r="S5" s="505">
        <v>2</v>
      </c>
      <c r="T5" s="506" t="s">
        <v>1678</v>
      </c>
      <c r="V5" s="508">
        <v>3454</v>
      </c>
      <c r="W5" s="508">
        <v>3926</v>
      </c>
      <c r="X5" s="508">
        <v>3535</v>
      </c>
      <c r="Z5" s="509"/>
      <c r="AA5" s="509"/>
      <c r="AC5" s="509"/>
    </row>
    <row r="6" spans="1:31" ht="45.75" customHeight="1">
      <c r="A6" s="505">
        <v>3</v>
      </c>
      <c r="B6" s="506" t="s">
        <v>1679</v>
      </c>
      <c r="D6" s="507">
        <v>620</v>
      </c>
      <c r="E6" s="508">
        <v>699</v>
      </c>
      <c r="F6" s="508">
        <v>658</v>
      </c>
      <c r="G6" s="505">
        <v>3</v>
      </c>
      <c r="H6" s="506" t="s">
        <v>1679</v>
      </c>
      <c r="J6" s="508">
        <v>78</v>
      </c>
      <c r="K6" s="508">
        <v>101</v>
      </c>
      <c r="L6" s="508">
        <v>89</v>
      </c>
      <c r="M6" s="505">
        <v>3</v>
      </c>
      <c r="N6" s="506" t="s">
        <v>1679</v>
      </c>
      <c r="P6" s="508">
        <v>151</v>
      </c>
      <c r="Q6" s="508">
        <v>232</v>
      </c>
      <c r="R6" s="508">
        <v>172</v>
      </c>
      <c r="S6" s="505">
        <v>3</v>
      </c>
      <c r="T6" s="506" t="s">
        <v>1679</v>
      </c>
      <c r="V6" s="508">
        <v>849</v>
      </c>
      <c r="W6" s="508">
        <v>1032</v>
      </c>
      <c r="X6" s="508">
        <v>919</v>
      </c>
      <c r="Z6" s="509"/>
      <c r="AA6" s="509"/>
      <c r="AC6" s="509"/>
    </row>
    <row r="7" spans="1:31" ht="47.25" customHeight="1">
      <c r="A7" s="505">
        <v>4</v>
      </c>
      <c r="B7" s="506" t="s">
        <v>1680</v>
      </c>
      <c r="D7" s="507">
        <v>8745</v>
      </c>
      <c r="E7" s="508">
        <v>8464</v>
      </c>
      <c r="F7" s="508">
        <v>8566</v>
      </c>
      <c r="G7" s="505">
        <v>4</v>
      </c>
      <c r="H7" s="506" t="s">
        <v>1680</v>
      </c>
      <c r="J7" s="508">
        <v>913</v>
      </c>
      <c r="K7" s="508">
        <v>1653</v>
      </c>
      <c r="L7" s="508">
        <v>1266</v>
      </c>
      <c r="M7" s="505">
        <v>4</v>
      </c>
      <c r="N7" s="506" t="s">
        <v>1680</v>
      </c>
      <c r="P7" s="508">
        <v>2988</v>
      </c>
      <c r="Q7" s="508">
        <v>4721</v>
      </c>
      <c r="R7" s="508">
        <v>1857</v>
      </c>
      <c r="S7" s="505">
        <v>4</v>
      </c>
      <c r="T7" s="506" t="s">
        <v>1680</v>
      </c>
      <c r="V7" s="508">
        <v>12646</v>
      </c>
      <c r="W7" s="508">
        <v>14838</v>
      </c>
      <c r="X7" s="508">
        <v>11689</v>
      </c>
      <c r="Z7" s="509"/>
      <c r="AA7" s="509"/>
      <c r="AC7" s="509"/>
    </row>
    <row r="8" spans="1:31" ht="20.100000000000001" customHeight="1">
      <c r="A8" s="505">
        <v>5</v>
      </c>
      <c r="B8" s="989" t="s">
        <v>1681</v>
      </c>
      <c r="C8" s="510" t="s">
        <v>1682</v>
      </c>
      <c r="D8" s="507">
        <v>1623</v>
      </c>
      <c r="E8" s="508">
        <v>1661</v>
      </c>
      <c r="F8" s="508">
        <v>1661</v>
      </c>
      <c r="G8" s="505">
        <v>5</v>
      </c>
      <c r="H8" s="989" t="s">
        <v>1681</v>
      </c>
      <c r="I8" s="510" t="s">
        <v>1682</v>
      </c>
      <c r="J8" s="508">
        <v>222</v>
      </c>
      <c r="K8" s="508">
        <v>303</v>
      </c>
      <c r="L8" s="508">
        <v>247</v>
      </c>
      <c r="M8" s="505">
        <v>5</v>
      </c>
      <c r="N8" s="989" t="s">
        <v>1681</v>
      </c>
      <c r="O8" s="510" t="s">
        <v>1682</v>
      </c>
      <c r="P8" s="508">
        <v>1128</v>
      </c>
      <c r="Q8" s="508">
        <v>1287</v>
      </c>
      <c r="R8" s="508">
        <v>1148</v>
      </c>
      <c r="S8" s="505">
        <v>5</v>
      </c>
      <c r="T8" s="989" t="s">
        <v>1681</v>
      </c>
      <c r="U8" s="510" t="s">
        <v>1682</v>
      </c>
      <c r="V8" s="508">
        <v>2973</v>
      </c>
      <c r="W8" s="508">
        <v>3251</v>
      </c>
      <c r="X8" s="508">
        <v>3056</v>
      </c>
      <c r="Z8" s="509"/>
      <c r="AA8" s="509"/>
      <c r="AC8" s="509"/>
    </row>
    <row r="9" spans="1:31" ht="20.100000000000001" customHeight="1">
      <c r="A9" s="505">
        <v>6</v>
      </c>
      <c r="B9" s="989"/>
      <c r="C9" s="510" t="s">
        <v>1683</v>
      </c>
      <c r="D9" s="507">
        <v>2761</v>
      </c>
      <c r="E9" s="508">
        <v>3016</v>
      </c>
      <c r="F9" s="508">
        <v>2733</v>
      </c>
      <c r="G9" s="505">
        <v>6</v>
      </c>
      <c r="H9" s="989"/>
      <c r="I9" s="510" t="s">
        <v>1683</v>
      </c>
      <c r="J9" s="508">
        <v>84</v>
      </c>
      <c r="K9" s="508">
        <v>228</v>
      </c>
      <c r="L9" s="508">
        <v>110</v>
      </c>
      <c r="M9" s="505">
        <v>6</v>
      </c>
      <c r="N9" s="989"/>
      <c r="O9" s="510" t="s">
        <v>1683</v>
      </c>
      <c r="P9" s="508">
        <v>1084</v>
      </c>
      <c r="Q9" s="508">
        <v>1059</v>
      </c>
      <c r="R9" s="508">
        <v>1077</v>
      </c>
      <c r="S9" s="505">
        <v>6</v>
      </c>
      <c r="T9" s="989"/>
      <c r="U9" s="510" t="s">
        <v>1683</v>
      </c>
      <c r="V9" s="508">
        <v>3929</v>
      </c>
      <c r="W9" s="508">
        <v>4303</v>
      </c>
      <c r="X9" s="508">
        <v>3920</v>
      </c>
      <c r="Z9" s="509"/>
      <c r="AA9" s="509"/>
      <c r="AC9" s="509"/>
    </row>
    <row r="10" spans="1:31" ht="20.100000000000001" customHeight="1">
      <c r="A10" s="505">
        <v>7</v>
      </c>
      <c r="B10" s="989"/>
      <c r="C10" s="510" t="s">
        <v>1684</v>
      </c>
      <c r="D10" s="507">
        <v>16</v>
      </c>
      <c r="E10" s="508">
        <v>7</v>
      </c>
      <c r="F10" s="508">
        <v>23</v>
      </c>
      <c r="G10" s="505">
        <v>7</v>
      </c>
      <c r="H10" s="989"/>
      <c r="I10" s="510" t="s">
        <v>1684</v>
      </c>
      <c r="J10" s="508">
        <v>15</v>
      </c>
      <c r="K10" s="508">
        <v>5</v>
      </c>
      <c r="L10" s="508">
        <v>14</v>
      </c>
      <c r="M10" s="505">
        <v>7</v>
      </c>
      <c r="N10" s="989"/>
      <c r="O10" s="510" t="s">
        <v>1684</v>
      </c>
      <c r="P10" s="508">
        <v>200</v>
      </c>
      <c r="Q10" s="508">
        <v>375</v>
      </c>
      <c r="R10" s="508">
        <v>220</v>
      </c>
      <c r="S10" s="505">
        <v>7</v>
      </c>
      <c r="T10" s="989"/>
      <c r="U10" s="510" t="s">
        <v>1684</v>
      </c>
      <c r="V10" s="508">
        <v>231</v>
      </c>
      <c r="W10" s="508">
        <v>387</v>
      </c>
      <c r="X10" s="508">
        <v>257</v>
      </c>
      <c r="Z10" s="509"/>
      <c r="AA10" s="509"/>
      <c r="AC10" s="509"/>
    </row>
    <row r="11" spans="1:31" ht="20.100000000000001" customHeight="1">
      <c r="A11" s="505">
        <v>8</v>
      </c>
      <c r="B11" s="989"/>
      <c r="C11" s="504" t="s">
        <v>1685</v>
      </c>
      <c r="D11" s="507">
        <v>4400</v>
      </c>
      <c r="E11" s="507">
        <v>4684</v>
      </c>
      <c r="F11" s="507">
        <v>4417</v>
      </c>
      <c r="G11" s="505">
        <v>8</v>
      </c>
      <c r="H11" s="989"/>
      <c r="I11" s="504" t="s">
        <v>1685</v>
      </c>
      <c r="J11" s="507">
        <v>321</v>
      </c>
      <c r="K11" s="507">
        <v>536</v>
      </c>
      <c r="L11" s="507">
        <v>371</v>
      </c>
      <c r="M11" s="505">
        <v>8</v>
      </c>
      <c r="N11" s="989"/>
      <c r="O11" s="504" t="s">
        <v>1685</v>
      </c>
      <c r="P11" s="507">
        <v>2412</v>
      </c>
      <c r="Q11" s="507">
        <v>2721</v>
      </c>
      <c r="R11" s="507">
        <v>2445</v>
      </c>
      <c r="S11" s="505">
        <v>8</v>
      </c>
      <c r="T11" s="989"/>
      <c r="U11" s="504" t="s">
        <v>1685</v>
      </c>
      <c r="V11" s="508">
        <v>7133</v>
      </c>
      <c r="W11" s="508">
        <v>7941</v>
      </c>
      <c r="X11" s="508">
        <v>7233</v>
      </c>
      <c r="Z11" s="509"/>
      <c r="AA11" s="509"/>
      <c r="AC11" s="509"/>
    </row>
    <row r="12" spans="1:31" ht="20.100000000000001" customHeight="1">
      <c r="A12" s="505">
        <v>9</v>
      </c>
      <c r="B12" s="989" t="s">
        <v>1686</v>
      </c>
      <c r="C12" s="510" t="s">
        <v>1682</v>
      </c>
      <c r="D12" s="507">
        <v>236</v>
      </c>
      <c r="E12" s="508">
        <v>739</v>
      </c>
      <c r="F12" s="508">
        <v>244</v>
      </c>
      <c r="G12" s="505">
        <v>9</v>
      </c>
      <c r="H12" s="989" t="s">
        <v>1686</v>
      </c>
      <c r="I12" s="510" t="s">
        <v>1682</v>
      </c>
      <c r="J12" s="508">
        <v>35</v>
      </c>
      <c r="K12" s="508">
        <v>3</v>
      </c>
      <c r="L12" s="508">
        <v>33</v>
      </c>
      <c r="M12" s="505">
        <v>9</v>
      </c>
      <c r="N12" s="989" t="s">
        <v>1686</v>
      </c>
      <c r="O12" s="510" t="s">
        <v>1682</v>
      </c>
      <c r="P12" s="508">
        <v>142</v>
      </c>
      <c r="Q12" s="508">
        <v>411</v>
      </c>
      <c r="R12" s="508">
        <v>153</v>
      </c>
      <c r="S12" s="505">
        <v>9</v>
      </c>
      <c r="T12" s="989" t="s">
        <v>1686</v>
      </c>
      <c r="U12" s="510" t="s">
        <v>1682</v>
      </c>
      <c r="V12" s="508">
        <v>413</v>
      </c>
      <c r="W12" s="508">
        <v>1153</v>
      </c>
      <c r="X12" s="508">
        <v>430</v>
      </c>
      <c r="Z12" s="509"/>
      <c r="AA12" s="509"/>
      <c r="AC12" s="509"/>
    </row>
    <row r="13" spans="1:31" ht="20.100000000000001" customHeight="1">
      <c r="A13" s="505">
        <v>10</v>
      </c>
      <c r="B13" s="989"/>
      <c r="C13" s="510" t="s">
        <v>1683</v>
      </c>
      <c r="D13" s="507">
        <v>13903</v>
      </c>
      <c r="E13" s="508">
        <v>13479</v>
      </c>
      <c r="F13" s="508">
        <v>14037</v>
      </c>
      <c r="G13" s="505">
        <v>10</v>
      </c>
      <c r="H13" s="989"/>
      <c r="I13" s="510" t="s">
        <v>1683</v>
      </c>
      <c r="J13" s="508">
        <v>1142</v>
      </c>
      <c r="K13" s="508">
        <v>1309</v>
      </c>
      <c r="L13" s="508">
        <v>1205</v>
      </c>
      <c r="M13" s="505">
        <v>10</v>
      </c>
      <c r="N13" s="989"/>
      <c r="O13" s="510" t="s">
        <v>1683</v>
      </c>
      <c r="P13" s="508">
        <v>7518</v>
      </c>
      <c r="Q13" s="508">
        <v>7163</v>
      </c>
      <c r="R13" s="508">
        <v>7505</v>
      </c>
      <c r="S13" s="505">
        <v>10</v>
      </c>
      <c r="T13" s="989"/>
      <c r="U13" s="510" t="s">
        <v>1683</v>
      </c>
      <c r="V13" s="508">
        <v>22563</v>
      </c>
      <c r="W13" s="508">
        <v>21951</v>
      </c>
      <c r="X13" s="508">
        <v>22747</v>
      </c>
      <c r="Z13" s="509"/>
      <c r="AA13" s="509"/>
      <c r="AC13" s="509"/>
    </row>
    <row r="14" spans="1:31" ht="20.100000000000001" customHeight="1">
      <c r="A14" s="505">
        <v>11</v>
      </c>
      <c r="B14" s="989"/>
      <c r="C14" s="510" t="s">
        <v>1684</v>
      </c>
      <c r="D14" s="507">
        <v>76</v>
      </c>
      <c r="E14" s="508">
        <v>17</v>
      </c>
      <c r="F14" s="508">
        <v>76</v>
      </c>
      <c r="G14" s="505">
        <v>11</v>
      </c>
      <c r="H14" s="989"/>
      <c r="I14" s="510" t="s">
        <v>1684</v>
      </c>
      <c r="J14" s="508">
        <v>0</v>
      </c>
      <c r="K14" s="508">
        <v>0</v>
      </c>
      <c r="L14" s="508">
        <v>0</v>
      </c>
      <c r="M14" s="505">
        <v>11</v>
      </c>
      <c r="N14" s="989"/>
      <c r="O14" s="510" t="s">
        <v>1684</v>
      </c>
      <c r="P14" s="508">
        <v>1</v>
      </c>
      <c r="Q14" s="508">
        <v>40</v>
      </c>
      <c r="R14" s="508">
        <v>1</v>
      </c>
      <c r="S14" s="505">
        <v>11</v>
      </c>
      <c r="T14" s="989"/>
      <c r="U14" s="510" t="s">
        <v>1684</v>
      </c>
      <c r="V14" s="508">
        <v>77</v>
      </c>
      <c r="W14" s="508">
        <v>57</v>
      </c>
      <c r="X14" s="508">
        <v>77</v>
      </c>
      <c r="Z14" s="509"/>
      <c r="AA14" s="509"/>
      <c r="AC14" s="509"/>
    </row>
    <row r="15" spans="1:31" ht="20.100000000000001" customHeight="1">
      <c r="A15" s="505">
        <v>12</v>
      </c>
      <c r="B15" s="989"/>
      <c r="C15" s="511" t="s">
        <v>1687</v>
      </c>
      <c r="D15" s="507">
        <v>14215</v>
      </c>
      <c r="E15" s="507">
        <v>14235</v>
      </c>
      <c r="F15" s="507">
        <v>14357</v>
      </c>
      <c r="G15" s="505">
        <v>12</v>
      </c>
      <c r="H15" s="989"/>
      <c r="I15" s="511" t="s">
        <v>1687</v>
      </c>
      <c r="J15" s="507">
        <v>1177</v>
      </c>
      <c r="K15" s="507">
        <v>1312</v>
      </c>
      <c r="L15" s="507">
        <v>1238</v>
      </c>
      <c r="M15" s="505">
        <v>12</v>
      </c>
      <c r="N15" s="989"/>
      <c r="O15" s="511" t="s">
        <v>1687</v>
      </c>
      <c r="P15" s="507">
        <v>7661</v>
      </c>
      <c r="Q15" s="507">
        <v>7614</v>
      </c>
      <c r="R15" s="507">
        <v>7659</v>
      </c>
      <c r="S15" s="505">
        <v>12</v>
      </c>
      <c r="T15" s="989"/>
      <c r="U15" s="511" t="s">
        <v>1687</v>
      </c>
      <c r="V15" s="508">
        <v>23053</v>
      </c>
      <c r="W15" s="508">
        <v>23161</v>
      </c>
      <c r="X15" s="508">
        <v>23254</v>
      </c>
      <c r="Z15" s="509"/>
      <c r="AA15" s="509"/>
      <c r="AC15" s="509"/>
    </row>
    <row r="16" spans="1:31" ht="42" customHeight="1">
      <c r="A16" s="505">
        <v>13</v>
      </c>
      <c r="B16" s="506" t="s">
        <v>1688</v>
      </c>
      <c r="D16" s="507">
        <v>18615</v>
      </c>
      <c r="E16" s="507">
        <v>18919</v>
      </c>
      <c r="F16" s="507">
        <v>18774</v>
      </c>
      <c r="G16" s="505">
        <v>13</v>
      </c>
      <c r="H16" s="506" t="s">
        <v>1688</v>
      </c>
      <c r="J16" s="507">
        <v>1498</v>
      </c>
      <c r="K16" s="507">
        <v>1848</v>
      </c>
      <c r="L16" s="507">
        <v>1609</v>
      </c>
      <c r="M16" s="505">
        <v>13</v>
      </c>
      <c r="N16" s="506" t="s">
        <v>1688</v>
      </c>
      <c r="P16" s="507">
        <v>10073</v>
      </c>
      <c r="Q16" s="507">
        <v>10335</v>
      </c>
      <c r="R16" s="507">
        <v>10104</v>
      </c>
      <c r="S16" s="505">
        <v>13</v>
      </c>
      <c r="T16" s="506" t="s">
        <v>1688</v>
      </c>
      <c r="V16" s="508">
        <v>30186</v>
      </c>
      <c r="W16" s="508">
        <v>31102</v>
      </c>
      <c r="X16" s="508">
        <v>30487</v>
      </c>
      <c r="Z16" s="509"/>
      <c r="AA16" s="509"/>
      <c r="AC16" s="509"/>
    </row>
    <row r="17" spans="1:29" ht="40.5">
      <c r="A17" s="505">
        <v>14</v>
      </c>
      <c r="B17" s="506" t="s">
        <v>1689</v>
      </c>
      <c r="D17" s="507">
        <v>628</v>
      </c>
      <c r="E17" s="508">
        <v>920</v>
      </c>
      <c r="F17" s="508">
        <v>653</v>
      </c>
      <c r="G17" s="505">
        <v>14</v>
      </c>
      <c r="H17" s="506" t="s">
        <v>1689</v>
      </c>
      <c r="J17" s="508">
        <v>415</v>
      </c>
      <c r="K17" s="508">
        <v>318</v>
      </c>
      <c r="L17" s="508">
        <v>643</v>
      </c>
      <c r="M17" s="505">
        <v>14</v>
      </c>
      <c r="N17" s="506" t="s">
        <v>1689</v>
      </c>
      <c r="P17" s="508">
        <v>1</v>
      </c>
      <c r="Q17" s="508">
        <v>67</v>
      </c>
      <c r="R17" s="508">
        <v>1</v>
      </c>
      <c r="S17" s="505">
        <v>14</v>
      </c>
      <c r="T17" s="506" t="s">
        <v>1689</v>
      </c>
      <c r="V17" s="508">
        <v>1044</v>
      </c>
      <c r="W17" s="508">
        <v>1305</v>
      </c>
      <c r="X17" s="508">
        <v>1297</v>
      </c>
      <c r="Z17" s="509"/>
      <c r="AA17" s="509"/>
      <c r="AC17" s="509"/>
    </row>
    <row r="18" spans="1:29" ht="20.25">
      <c r="A18" s="505">
        <v>15</v>
      </c>
      <c r="B18" s="989" t="s">
        <v>1690</v>
      </c>
      <c r="C18" s="512" t="s">
        <v>1691</v>
      </c>
      <c r="D18" s="507">
        <v>6775405</v>
      </c>
      <c r="E18" s="508">
        <v>5008543.3712499999</v>
      </c>
      <c r="F18" s="508">
        <v>8074670</v>
      </c>
      <c r="G18" s="505">
        <v>15</v>
      </c>
      <c r="H18" s="989" t="s">
        <v>1690</v>
      </c>
      <c r="I18" s="512" t="s">
        <v>1691</v>
      </c>
      <c r="J18" s="508">
        <v>1317593</v>
      </c>
      <c r="K18" s="508">
        <v>2246902</v>
      </c>
      <c r="L18" s="508">
        <v>1619552</v>
      </c>
      <c r="M18" s="505">
        <v>15</v>
      </c>
      <c r="N18" s="989" t="s">
        <v>1690</v>
      </c>
      <c r="O18" s="512" t="s">
        <v>1691</v>
      </c>
      <c r="P18" s="508">
        <v>4310527</v>
      </c>
      <c r="Q18" s="508">
        <v>2690000</v>
      </c>
      <c r="R18" s="508">
        <v>5035699</v>
      </c>
      <c r="S18" s="505">
        <v>15</v>
      </c>
      <c r="T18" s="989" t="s">
        <v>1690</v>
      </c>
      <c r="U18" s="512" t="s">
        <v>1691</v>
      </c>
      <c r="V18" s="508">
        <v>12403525</v>
      </c>
      <c r="W18" s="508">
        <v>9945445.3712499999</v>
      </c>
      <c r="X18" s="508">
        <v>14729921</v>
      </c>
      <c r="Z18" s="509"/>
      <c r="AA18" s="509"/>
      <c r="AC18" s="509"/>
    </row>
    <row r="19" spans="1:29" ht="20.25">
      <c r="A19" s="505">
        <v>16</v>
      </c>
      <c r="B19" s="989"/>
      <c r="C19" s="512" t="s">
        <v>1692</v>
      </c>
      <c r="D19" s="507">
        <v>13911198.092</v>
      </c>
      <c r="E19" s="508">
        <v>10297811.370000001</v>
      </c>
      <c r="F19" s="508">
        <v>15697791</v>
      </c>
      <c r="G19" s="505">
        <v>16</v>
      </c>
      <c r="H19" s="989"/>
      <c r="I19" s="512" t="s">
        <v>1692</v>
      </c>
      <c r="J19" s="508">
        <v>711045.42322</v>
      </c>
      <c r="K19" s="508">
        <v>3845731</v>
      </c>
      <c r="L19" s="508">
        <v>2339563</v>
      </c>
      <c r="M19" s="505">
        <v>16</v>
      </c>
      <c r="N19" s="989"/>
      <c r="O19" s="512" t="s">
        <v>1692</v>
      </c>
      <c r="P19" s="508">
        <v>7232481</v>
      </c>
      <c r="Q19" s="508">
        <v>4600000</v>
      </c>
      <c r="R19" s="508">
        <v>9051233</v>
      </c>
      <c r="S19" s="505">
        <v>16</v>
      </c>
      <c r="T19" s="989"/>
      <c r="U19" s="512" t="s">
        <v>1692</v>
      </c>
      <c r="V19" s="508">
        <v>21854724.515220001</v>
      </c>
      <c r="W19" s="508">
        <v>18743542.370000001</v>
      </c>
      <c r="X19" s="508">
        <v>27088587</v>
      </c>
      <c r="Z19" s="509"/>
      <c r="AA19" s="509"/>
      <c r="AC19" s="509"/>
    </row>
    <row r="20" spans="1:29" ht="20.25">
      <c r="A20" s="505">
        <v>17</v>
      </c>
      <c r="B20" s="989" t="s">
        <v>1693</v>
      </c>
      <c r="C20" s="512" t="s">
        <v>1691</v>
      </c>
      <c r="D20" s="507">
        <v>5147393</v>
      </c>
      <c r="E20" s="508">
        <v>3553093.0359999998</v>
      </c>
      <c r="F20" s="508">
        <v>5025878</v>
      </c>
      <c r="G20" s="505">
        <v>17</v>
      </c>
      <c r="H20" s="989" t="s">
        <v>1693</v>
      </c>
      <c r="I20" s="512" t="s">
        <v>1691</v>
      </c>
      <c r="J20" s="508">
        <v>685228</v>
      </c>
      <c r="K20" s="508">
        <v>937838</v>
      </c>
      <c r="L20" s="508">
        <v>789003</v>
      </c>
      <c r="M20" s="505">
        <v>17</v>
      </c>
      <c r="N20" s="989" t="s">
        <v>1693</v>
      </c>
      <c r="O20" s="512" t="s">
        <v>1691</v>
      </c>
      <c r="P20" s="508">
        <v>1187046</v>
      </c>
      <c r="Q20" s="508">
        <v>1602000</v>
      </c>
      <c r="R20" s="508">
        <v>1385041</v>
      </c>
      <c r="S20" s="505">
        <v>17</v>
      </c>
      <c r="T20" s="989" t="s">
        <v>1693</v>
      </c>
      <c r="U20" s="512" t="s">
        <v>1691</v>
      </c>
      <c r="V20" s="508">
        <v>7019667</v>
      </c>
      <c r="W20" s="508">
        <v>6092931.0360000003</v>
      </c>
      <c r="X20" s="508">
        <v>7199922</v>
      </c>
      <c r="Z20" s="509"/>
      <c r="AA20" s="509"/>
      <c r="AC20" s="509"/>
    </row>
    <row r="21" spans="1:29" ht="20.25">
      <c r="A21" s="505">
        <v>18</v>
      </c>
      <c r="B21" s="989"/>
      <c r="C21" s="512" t="s">
        <v>1692</v>
      </c>
      <c r="D21" s="507">
        <v>5118278.6500000004</v>
      </c>
      <c r="E21" s="508">
        <v>4902516.6456249999</v>
      </c>
      <c r="F21" s="508">
        <v>6520620</v>
      </c>
      <c r="G21" s="505">
        <v>18</v>
      </c>
      <c r="H21" s="989"/>
      <c r="I21" s="512" t="s">
        <v>1692</v>
      </c>
      <c r="J21" s="508">
        <v>258828.08382000041</v>
      </c>
      <c r="K21" s="508">
        <v>410580</v>
      </c>
      <c r="L21" s="508">
        <v>465116</v>
      </c>
      <c r="M21" s="505">
        <v>18</v>
      </c>
      <c r="N21" s="989"/>
      <c r="O21" s="512" t="s">
        <v>1692</v>
      </c>
      <c r="P21" s="508">
        <v>169247.106</v>
      </c>
      <c r="Q21" s="508">
        <v>366000</v>
      </c>
      <c r="R21" s="508">
        <v>229615</v>
      </c>
      <c r="S21" s="505">
        <v>18</v>
      </c>
      <c r="T21" s="989"/>
      <c r="U21" s="512" t="s">
        <v>1692</v>
      </c>
      <c r="V21" s="508">
        <v>5546353.8398200003</v>
      </c>
      <c r="W21" s="508">
        <v>5679096.6456249999</v>
      </c>
      <c r="X21" s="508">
        <v>7215351</v>
      </c>
      <c r="Z21" s="509"/>
      <c r="AA21" s="509"/>
      <c r="AC21" s="509"/>
    </row>
    <row r="22" spans="1:29" ht="20.25">
      <c r="A22" s="505">
        <v>19</v>
      </c>
      <c r="B22" s="989" t="s">
        <v>1694</v>
      </c>
      <c r="C22" s="512" t="s">
        <v>1691</v>
      </c>
      <c r="D22" s="507">
        <v>11922798</v>
      </c>
      <c r="E22" s="508">
        <v>8561636.4072500002</v>
      </c>
      <c r="F22" s="508">
        <v>13100548</v>
      </c>
      <c r="G22" s="505">
        <v>19</v>
      </c>
      <c r="H22" s="989" t="s">
        <v>1694</v>
      </c>
      <c r="I22" s="512" t="s">
        <v>1691</v>
      </c>
      <c r="J22" s="508">
        <v>2002821</v>
      </c>
      <c r="K22" s="508">
        <v>3184740</v>
      </c>
      <c r="L22" s="508">
        <v>2408555</v>
      </c>
      <c r="M22" s="505">
        <v>19</v>
      </c>
      <c r="N22" s="989" t="s">
        <v>1694</v>
      </c>
      <c r="O22" s="512" t="s">
        <v>1691</v>
      </c>
      <c r="P22" s="508">
        <v>5497573</v>
      </c>
      <c r="Q22" s="508">
        <v>4292000</v>
      </c>
      <c r="R22" s="508">
        <v>6420740</v>
      </c>
      <c r="S22" s="505">
        <v>19</v>
      </c>
      <c r="T22" s="989" t="s">
        <v>1694</v>
      </c>
      <c r="U22" s="512" t="s">
        <v>1691</v>
      </c>
      <c r="V22" s="508">
        <v>19423192</v>
      </c>
      <c r="W22" s="508">
        <v>16038376.40725</v>
      </c>
      <c r="X22" s="508">
        <v>21929843</v>
      </c>
      <c r="Z22" s="509"/>
      <c r="AA22" s="509"/>
      <c r="AC22" s="509"/>
    </row>
    <row r="23" spans="1:29" ht="20.25">
      <c r="A23" s="505">
        <v>20</v>
      </c>
      <c r="B23" s="989"/>
      <c r="C23" s="512" t="s">
        <v>1692</v>
      </c>
      <c r="D23" s="507">
        <v>19029476.741999999</v>
      </c>
      <c r="E23" s="508">
        <v>15200328.015625</v>
      </c>
      <c r="F23" s="508">
        <v>22218411</v>
      </c>
      <c r="G23" s="505">
        <v>20</v>
      </c>
      <c r="H23" s="989"/>
      <c r="I23" s="512" t="s">
        <v>1692</v>
      </c>
      <c r="J23" s="508">
        <v>969873.5070400004</v>
      </c>
      <c r="K23" s="508">
        <v>4256311</v>
      </c>
      <c r="L23" s="508">
        <v>2804679</v>
      </c>
      <c r="M23" s="505">
        <v>20</v>
      </c>
      <c r="N23" s="989"/>
      <c r="O23" s="512" t="s">
        <v>1692</v>
      </c>
      <c r="P23" s="508">
        <v>7401728.1059999997</v>
      </c>
      <c r="Q23" s="508">
        <v>4966000</v>
      </c>
      <c r="R23" s="508">
        <v>9280848</v>
      </c>
      <c r="S23" s="505">
        <v>20</v>
      </c>
      <c r="T23" s="989"/>
      <c r="U23" s="512" t="s">
        <v>1692</v>
      </c>
      <c r="V23" s="508">
        <v>27401078.355039999</v>
      </c>
      <c r="W23" s="508">
        <v>24422639.015625</v>
      </c>
      <c r="X23" s="508">
        <v>34303938</v>
      </c>
      <c r="Z23" s="509"/>
      <c r="AA23" s="509"/>
      <c r="AC23" s="509"/>
    </row>
    <row r="24" spans="1:29" ht="20.25">
      <c r="A24" s="505">
        <v>21</v>
      </c>
      <c r="B24" s="989" t="s">
        <v>1695</v>
      </c>
      <c r="C24" s="512" t="s">
        <v>1691</v>
      </c>
      <c r="D24" s="507">
        <v>116257</v>
      </c>
      <c r="E24" s="508">
        <v>184479</v>
      </c>
      <c r="F24" s="508">
        <v>88214</v>
      </c>
      <c r="G24" s="505">
        <v>21</v>
      </c>
      <c r="H24" s="989" t="s">
        <v>1695</v>
      </c>
      <c r="I24" s="512" t="s">
        <v>1691</v>
      </c>
      <c r="J24" s="508">
        <v>18430</v>
      </c>
      <c r="K24" s="508">
        <v>168461</v>
      </c>
      <c r="L24" s="508">
        <v>41949</v>
      </c>
      <c r="M24" s="505">
        <v>21</v>
      </c>
      <c r="N24" s="989" t="s">
        <v>1695</v>
      </c>
      <c r="O24" s="512" t="s">
        <v>1691</v>
      </c>
      <c r="P24" s="508">
        <v>1011016</v>
      </c>
      <c r="Q24" s="508">
        <v>1766000</v>
      </c>
      <c r="R24" s="508">
        <v>999645</v>
      </c>
      <c r="S24" s="505">
        <v>21</v>
      </c>
      <c r="T24" s="989" t="s">
        <v>1695</v>
      </c>
      <c r="U24" s="512" t="s">
        <v>1691</v>
      </c>
      <c r="V24" s="508">
        <v>1145703</v>
      </c>
      <c r="W24" s="508">
        <v>2118940</v>
      </c>
      <c r="X24" s="508">
        <v>1129808</v>
      </c>
      <c r="Z24" s="509"/>
      <c r="AA24" s="509"/>
      <c r="AC24" s="509"/>
    </row>
    <row r="25" spans="1:29" ht="20.25">
      <c r="A25" s="505">
        <v>22</v>
      </c>
      <c r="B25" s="990"/>
      <c r="C25" s="512" t="s">
        <v>1692</v>
      </c>
      <c r="D25" s="507">
        <v>261410.29800000001</v>
      </c>
      <c r="E25" s="508">
        <v>194139</v>
      </c>
      <c r="F25" s="508">
        <v>308372.40000000002</v>
      </c>
      <c r="G25" s="505">
        <v>22</v>
      </c>
      <c r="H25" s="990"/>
      <c r="I25" s="512" t="s">
        <v>1692</v>
      </c>
      <c r="J25" s="508">
        <v>174175.94483999626</v>
      </c>
      <c r="K25" s="508">
        <v>93984</v>
      </c>
      <c r="L25" s="508">
        <v>1126368</v>
      </c>
      <c r="M25" s="505">
        <v>22</v>
      </c>
      <c r="N25" s="990"/>
      <c r="O25" s="512" t="s">
        <v>1692</v>
      </c>
      <c r="P25" s="508">
        <v>267692</v>
      </c>
      <c r="Q25" s="508">
        <v>905000</v>
      </c>
      <c r="R25" s="508">
        <v>279932</v>
      </c>
      <c r="S25" s="505">
        <v>22</v>
      </c>
      <c r="T25" s="990"/>
      <c r="U25" s="512" t="s">
        <v>1692</v>
      </c>
      <c r="V25" s="508">
        <v>703278.24283999624</v>
      </c>
      <c r="W25" s="508">
        <v>1193123</v>
      </c>
      <c r="X25" s="508">
        <v>1714672.4</v>
      </c>
      <c r="Z25" s="509"/>
      <c r="AA25" s="509"/>
      <c r="AC25" s="509"/>
    </row>
    <row r="26" spans="1:29" ht="20.25">
      <c r="A26" s="505">
        <v>23</v>
      </c>
      <c r="B26" s="989" t="s">
        <v>1696</v>
      </c>
      <c r="C26" s="512" t="s">
        <v>1691</v>
      </c>
      <c r="D26" s="507">
        <v>1222503</v>
      </c>
      <c r="E26" s="508">
        <v>1622444</v>
      </c>
      <c r="F26" s="508">
        <v>1196359</v>
      </c>
      <c r="G26" s="505">
        <v>23</v>
      </c>
      <c r="H26" s="989" t="s">
        <v>1696</v>
      </c>
      <c r="I26" s="512" t="s">
        <v>1691</v>
      </c>
      <c r="J26" s="508">
        <v>276874</v>
      </c>
      <c r="K26" s="508">
        <v>156639</v>
      </c>
      <c r="L26" s="508">
        <v>295331</v>
      </c>
      <c r="M26" s="505">
        <v>23</v>
      </c>
      <c r="N26" s="989" t="s">
        <v>1696</v>
      </c>
      <c r="O26" s="512" t="s">
        <v>1691</v>
      </c>
      <c r="P26" s="508">
        <v>751401</v>
      </c>
      <c r="Q26" s="508">
        <v>1168000</v>
      </c>
      <c r="R26" s="508">
        <v>761973</v>
      </c>
      <c r="S26" s="505">
        <v>23</v>
      </c>
      <c r="T26" s="989" t="s">
        <v>1696</v>
      </c>
      <c r="U26" s="512" t="s">
        <v>1691</v>
      </c>
      <c r="V26" s="508">
        <v>2250778</v>
      </c>
      <c r="W26" s="508">
        <v>2947083</v>
      </c>
      <c r="X26" s="508">
        <v>2253663</v>
      </c>
      <c r="Z26" s="509"/>
      <c r="AA26" s="509"/>
      <c r="AC26" s="509"/>
    </row>
    <row r="27" spans="1:29" ht="20.25">
      <c r="A27" s="505">
        <v>24</v>
      </c>
      <c r="B27" s="989"/>
      <c r="C27" s="512" t="s">
        <v>1692</v>
      </c>
      <c r="D27" s="507">
        <v>167744054.43599999</v>
      </c>
      <c r="E27" s="508">
        <v>180444908.34999999</v>
      </c>
      <c r="F27" s="508">
        <v>172684393</v>
      </c>
      <c r="G27" s="505">
        <v>24</v>
      </c>
      <c r="H27" s="989"/>
      <c r="I27" s="512" t="s">
        <v>1692</v>
      </c>
      <c r="J27" s="508">
        <v>41135167.775430001</v>
      </c>
      <c r="K27" s="508">
        <v>37130748</v>
      </c>
      <c r="L27" s="508">
        <v>44111919</v>
      </c>
      <c r="M27" s="505">
        <v>24</v>
      </c>
      <c r="N27" s="989"/>
      <c r="O27" s="512" t="s">
        <v>1692</v>
      </c>
      <c r="P27" s="508">
        <v>67506392</v>
      </c>
      <c r="Q27" s="508">
        <v>76401500</v>
      </c>
      <c r="R27" s="508">
        <v>77631177</v>
      </c>
      <c r="S27" s="505">
        <v>24</v>
      </c>
      <c r="T27" s="989"/>
      <c r="U27" s="512" t="s">
        <v>1692</v>
      </c>
      <c r="V27" s="508">
        <v>276385614.21142995</v>
      </c>
      <c r="W27" s="508">
        <v>293977156.35000002</v>
      </c>
      <c r="X27" s="508">
        <v>294427489</v>
      </c>
      <c r="Z27" s="509"/>
      <c r="AA27" s="509"/>
      <c r="AC27" s="509"/>
    </row>
    <row r="28" spans="1:29" ht="20.25">
      <c r="A28" s="505">
        <v>25</v>
      </c>
      <c r="B28" s="989" t="s">
        <v>1697</v>
      </c>
      <c r="C28" s="512" t="s">
        <v>1691</v>
      </c>
      <c r="D28" s="507">
        <v>29827</v>
      </c>
      <c r="E28" s="508">
        <v>65103</v>
      </c>
      <c r="F28" s="508">
        <v>30423</v>
      </c>
      <c r="G28" s="505">
        <v>25</v>
      </c>
      <c r="H28" s="989" t="s">
        <v>1697</v>
      </c>
      <c r="I28" s="512" t="s">
        <v>1691</v>
      </c>
      <c r="J28" s="508">
        <v>12553</v>
      </c>
      <c r="K28" s="508">
        <v>45556</v>
      </c>
      <c r="L28" s="508">
        <v>47647</v>
      </c>
      <c r="M28" s="505">
        <v>25</v>
      </c>
      <c r="N28" s="989" t="s">
        <v>1697</v>
      </c>
      <c r="O28" s="512" t="s">
        <v>1691</v>
      </c>
      <c r="P28" s="508">
        <v>11975</v>
      </c>
      <c r="Q28" s="508">
        <v>52000</v>
      </c>
      <c r="R28" s="508">
        <v>13242</v>
      </c>
      <c r="S28" s="505">
        <v>25</v>
      </c>
      <c r="T28" s="989" t="s">
        <v>1697</v>
      </c>
      <c r="U28" s="512" t="s">
        <v>1691</v>
      </c>
      <c r="V28" s="508">
        <v>54355</v>
      </c>
      <c r="W28" s="508">
        <v>162659</v>
      </c>
      <c r="X28" s="508">
        <v>91312</v>
      </c>
      <c r="Z28" s="509"/>
      <c r="AA28" s="509"/>
      <c r="AC28" s="509"/>
    </row>
    <row r="29" spans="1:29" ht="20.25">
      <c r="A29" s="505">
        <v>26</v>
      </c>
      <c r="B29" s="989"/>
      <c r="C29" s="512" t="s">
        <v>1692</v>
      </c>
      <c r="D29" s="507">
        <v>1120274</v>
      </c>
      <c r="E29" s="508">
        <v>2254674.48</v>
      </c>
      <c r="F29" s="508">
        <v>606022</v>
      </c>
      <c r="G29" s="505">
        <v>26</v>
      </c>
      <c r="H29" s="989"/>
      <c r="I29" s="512" t="s">
        <v>1692</v>
      </c>
      <c r="J29" s="508">
        <v>357860.34022999788</v>
      </c>
      <c r="K29" s="508">
        <v>890738</v>
      </c>
      <c r="L29" s="508">
        <v>1075133</v>
      </c>
      <c r="M29" s="505">
        <v>26</v>
      </c>
      <c r="N29" s="989"/>
      <c r="O29" s="512" t="s">
        <v>1692</v>
      </c>
      <c r="P29" s="508">
        <v>210707</v>
      </c>
      <c r="Q29" s="508">
        <v>477000</v>
      </c>
      <c r="R29" s="508">
        <v>252101</v>
      </c>
      <c r="S29" s="505">
        <v>26</v>
      </c>
      <c r="T29" s="989"/>
      <c r="U29" s="512" t="s">
        <v>1692</v>
      </c>
      <c r="V29" s="508">
        <v>1688841.3402299979</v>
      </c>
      <c r="W29" s="508">
        <v>3622412.48</v>
      </c>
      <c r="X29" s="508">
        <v>1933256</v>
      </c>
      <c r="Z29" s="509"/>
      <c r="AA29" s="509"/>
      <c r="AC29" s="509"/>
    </row>
    <row r="30" spans="1:29" ht="20.25">
      <c r="A30" s="505">
        <v>27</v>
      </c>
      <c r="B30" s="989" t="s">
        <v>1698</v>
      </c>
      <c r="C30" s="512" t="s">
        <v>1691</v>
      </c>
      <c r="D30" s="507">
        <v>1252330</v>
      </c>
      <c r="E30" s="508">
        <v>1687547</v>
      </c>
      <c r="F30" s="508">
        <v>1226782</v>
      </c>
      <c r="G30" s="505">
        <v>27</v>
      </c>
      <c r="H30" s="989" t="s">
        <v>1698</v>
      </c>
      <c r="I30" s="512" t="s">
        <v>1691</v>
      </c>
      <c r="J30" s="508">
        <v>289427</v>
      </c>
      <c r="K30" s="508">
        <v>202195</v>
      </c>
      <c r="L30" s="508">
        <v>342978</v>
      </c>
      <c r="M30" s="505">
        <v>27</v>
      </c>
      <c r="N30" s="989" t="s">
        <v>1698</v>
      </c>
      <c r="O30" s="512" t="s">
        <v>1691</v>
      </c>
      <c r="P30" s="508">
        <v>763376</v>
      </c>
      <c r="Q30" s="508">
        <v>1220000</v>
      </c>
      <c r="R30" s="508">
        <v>775215</v>
      </c>
      <c r="S30" s="505">
        <v>27</v>
      </c>
      <c r="T30" s="989" t="s">
        <v>1698</v>
      </c>
      <c r="U30" s="512" t="s">
        <v>1691</v>
      </c>
      <c r="V30" s="508">
        <v>2305133</v>
      </c>
      <c r="W30" s="508">
        <v>3109742</v>
      </c>
      <c r="X30" s="508">
        <v>2344975</v>
      </c>
      <c r="Z30" s="509"/>
      <c r="AA30" s="509"/>
      <c r="AC30" s="509"/>
    </row>
    <row r="31" spans="1:29" ht="20.25">
      <c r="A31" s="505">
        <v>28</v>
      </c>
      <c r="B31" s="989" t="s">
        <v>1699</v>
      </c>
      <c r="C31" s="512" t="s">
        <v>1692</v>
      </c>
      <c r="D31" s="507">
        <v>168864328.43599999</v>
      </c>
      <c r="E31" s="508">
        <v>182699582.82999998</v>
      </c>
      <c r="F31" s="508">
        <v>173290415</v>
      </c>
      <c r="G31" s="505">
        <v>28</v>
      </c>
      <c r="H31" s="989" t="s">
        <v>1699</v>
      </c>
      <c r="I31" s="512" t="s">
        <v>1692</v>
      </c>
      <c r="J31" s="508">
        <v>41493028.115659997</v>
      </c>
      <c r="K31" s="508">
        <v>38021486</v>
      </c>
      <c r="L31" s="508">
        <v>45187052</v>
      </c>
      <c r="M31" s="505">
        <v>28</v>
      </c>
      <c r="N31" s="989" t="s">
        <v>1699</v>
      </c>
      <c r="O31" s="512" t="s">
        <v>1692</v>
      </c>
      <c r="P31" s="508">
        <v>67717099</v>
      </c>
      <c r="Q31" s="508">
        <v>76878500</v>
      </c>
      <c r="R31" s="508">
        <v>77883278</v>
      </c>
      <c r="S31" s="505">
        <v>28</v>
      </c>
      <c r="T31" s="989" t="s">
        <v>1699</v>
      </c>
      <c r="U31" s="512" t="s">
        <v>1692</v>
      </c>
      <c r="V31" s="508">
        <v>278074455.55166</v>
      </c>
      <c r="W31" s="508">
        <v>297599568.82999998</v>
      </c>
      <c r="X31" s="508">
        <v>296360745</v>
      </c>
      <c r="Z31" s="509"/>
      <c r="AA31" s="509"/>
      <c r="AC31" s="509"/>
    </row>
    <row r="32" spans="1:29" ht="20.25">
      <c r="A32" s="505">
        <v>29</v>
      </c>
      <c r="B32" s="989" t="s">
        <v>1700</v>
      </c>
      <c r="C32" s="512" t="s">
        <v>1691</v>
      </c>
      <c r="D32" s="507">
        <v>226226</v>
      </c>
      <c r="E32" s="508">
        <v>266595</v>
      </c>
      <c r="F32" s="508">
        <v>202340</v>
      </c>
      <c r="G32" s="505">
        <v>29</v>
      </c>
      <c r="H32" s="989" t="s">
        <v>1700</v>
      </c>
      <c r="I32" s="512" t="s">
        <v>1691</v>
      </c>
      <c r="J32" s="508">
        <v>145796</v>
      </c>
      <c r="K32" s="508">
        <v>178227</v>
      </c>
      <c r="L32" s="508">
        <v>153069</v>
      </c>
      <c r="M32" s="505">
        <v>29</v>
      </c>
      <c r="N32" s="989" t="s">
        <v>1700</v>
      </c>
      <c r="O32" s="512" t="s">
        <v>1691</v>
      </c>
      <c r="P32" s="508">
        <v>103196</v>
      </c>
      <c r="Q32" s="508">
        <v>124200</v>
      </c>
      <c r="R32" s="508">
        <v>103148</v>
      </c>
      <c r="S32" s="505">
        <v>29</v>
      </c>
      <c r="T32" s="989" t="s">
        <v>1700</v>
      </c>
      <c r="U32" s="512" t="s">
        <v>1691</v>
      </c>
      <c r="V32" s="508">
        <v>475218</v>
      </c>
      <c r="W32" s="508">
        <v>569022</v>
      </c>
      <c r="X32" s="508">
        <v>458557</v>
      </c>
      <c r="Z32" s="509"/>
      <c r="AA32" s="509"/>
      <c r="AC32" s="509"/>
    </row>
    <row r="33" spans="1:29" ht="20.25">
      <c r="A33" s="505">
        <v>30</v>
      </c>
      <c r="B33" s="989" t="s">
        <v>1701</v>
      </c>
      <c r="C33" s="512" t="s">
        <v>1692</v>
      </c>
      <c r="D33" s="507">
        <v>46194850.247999996</v>
      </c>
      <c r="E33" s="508">
        <v>50438785</v>
      </c>
      <c r="F33" s="508">
        <v>43183037</v>
      </c>
      <c r="G33" s="505">
        <v>30</v>
      </c>
      <c r="H33" s="989" t="s">
        <v>1701</v>
      </c>
      <c r="I33" s="512" t="s">
        <v>1692</v>
      </c>
      <c r="J33" s="508">
        <v>14777871.27121095</v>
      </c>
      <c r="K33" s="508">
        <v>5098548</v>
      </c>
      <c r="L33" s="508">
        <v>17853811</v>
      </c>
      <c r="M33" s="505">
        <v>30</v>
      </c>
      <c r="N33" s="989" t="s">
        <v>1701</v>
      </c>
      <c r="O33" s="512" t="s">
        <v>1692</v>
      </c>
      <c r="P33" s="508">
        <v>2897019.784</v>
      </c>
      <c r="Q33" s="508">
        <v>3214000</v>
      </c>
      <c r="R33" s="508">
        <v>3100850</v>
      </c>
      <c r="S33" s="505">
        <v>30</v>
      </c>
      <c r="T33" s="989" t="s">
        <v>1701</v>
      </c>
      <c r="U33" s="512" t="s">
        <v>1692</v>
      </c>
      <c r="V33" s="508">
        <v>63869741.303210951</v>
      </c>
      <c r="W33" s="508">
        <v>58751333</v>
      </c>
      <c r="X33" s="508">
        <v>64137698</v>
      </c>
      <c r="Z33" s="509"/>
      <c r="AA33" s="509"/>
      <c r="AC33" s="509"/>
    </row>
    <row r="34" spans="1:29" ht="20.25">
      <c r="A34" s="505">
        <v>31</v>
      </c>
      <c r="B34" s="989" t="s">
        <v>1702</v>
      </c>
      <c r="C34" s="512" t="s">
        <v>1691</v>
      </c>
      <c r="D34" s="507">
        <v>18304</v>
      </c>
      <c r="E34" s="508">
        <v>51150</v>
      </c>
      <c r="F34" s="508">
        <v>14015</v>
      </c>
      <c r="G34" s="505">
        <v>31</v>
      </c>
      <c r="H34" s="989" t="s">
        <v>1702</v>
      </c>
      <c r="I34" s="512" t="s">
        <v>1691</v>
      </c>
      <c r="J34" s="508">
        <v>0</v>
      </c>
      <c r="K34" s="508">
        <v>50250</v>
      </c>
      <c r="L34" s="508">
        <v>42466</v>
      </c>
      <c r="M34" s="505">
        <v>31</v>
      </c>
      <c r="N34" s="989" t="s">
        <v>1702</v>
      </c>
      <c r="O34" s="512" t="s">
        <v>1691</v>
      </c>
      <c r="P34" s="508">
        <v>1330</v>
      </c>
      <c r="Q34" s="508">
        <v>20400</v>
      </c>
      <c r="R34" s="508">
        <v>1269</v>
      </c>
      <c r="S34" s="505">
        <v>31</v>
      </c>
      <c r="T34" s="989" t="s">
        <v>1702</v>
      </c>
      <c r="U34" s="512" t="s">
        <v>1691</v>
      </c>
      <c r="V34" s="508">
        <v>19634</v>
      </c>
      <c r="W34" s="508">
        <v>121800</v>
      </c>
      <c r="X34" s="508">
        <v>57750</v>
      </c>
      <c r="Z34" s="509"/>
      <c r="AA34" s="509"/>
      <c r="AC34" s="509"/>
    </row>
    <row r="35" spans="1:29" ht="20.25">
      <c r="A35" s="505">
        <v>32</v>
      </c>
      <c r="B35" s="989" t="s">
        <v>1701</v>
      </c>
      <c r="C35" s="512" t="s">
        <v>1692</v>
      </c>
      <c r="D35" s="507">
        <v>268693</v>
      </c>
      <c r="E35" s="508">
        <v>604868.5</v>
      </c>
      <c r="F35" s="508">
        <v>205517</v>
      </c>
      <c r="G35" s="505">
        <v>32</v>
      </c>
      <c r="H35" s="989" t="s">
        <v>1701</v>
      </c>
      <c r="I35" s="512" t="s">
        <v>1692</v>
      </c>
      <c r="J35" s="508">
        <v>0</v>
      </c>
      <c r="K35" s="508">
        <v>588750</v>
      </c>
      <c r="L35" s="508">
        <v>596332</v>
      </c>
      <c r="M35" s="505">
        <v>32</v>
      </c>
      <c r="N35" s="989" t="s">
        <v>1701</v>
      </c>
      <c r="O35" s="512" t="s">
        <v>1692</v>
      </c>
      <c r="P35" s="508">
        <v>12427</v>
      </c>
      <c r="Q35" s="508">
        <v>262500</v>
      </c>
      <c r="R35" s="508">
        <v>9847</v>
      </c>
      <c r="S35" s="505">
        <v>32</v>
      </c>
      <c r="T35" s="989" t="s">
        <v>1701</v>
      </c>
      <c r="U35" s="512" t="s">
        <v>1692</v>
      </c>
      <c r="V35" s="508">
        <v>281120</v>
      </c>
      <c r="W35" s="508">
        <v>1456118.5</v>
      </c>
      <c r="X35" s="508">
        <v>811696</v>
      </c>
      <c r="Z35" s="509"/>
      <c r="AA35" s="509"/>
      <c r="AC35" s="509"/>
    </row>
    <row r="36" spans="1:29" ht="20.25">
      <c r="A36" s="505">
        <v>33</v>
      </c>
      <c r="B36" s="989" t="s">
        <v>1703</v>
      </c>
      <c r="C36" s="512" t="s">
        <v>1691</v>
      </c>
      <c r="D36" s="507">
        <v>244530</v>
      </c>
      <c r="E36" s="508">
        <v>317745</v>
      </c>
      <c r="F36" s="508">
        <v>216355</v>
      </c>
      <c r="G36" s="505">
        <v>33</v>
      </c>
      <c r="H36" s="989" t="s">
        <v>1703</v>
      </c>
      <c r="I36" s="512" t="s">
        <v>1691</v>
      </c>
      <c r="J36" s="508">
        <v>145796</v>
      </c>
      <c r="K36" s="508">
        <v>228477</v>
      </c>
      <c r="L36" s="508">
        <v>195535</v>
      </c>
      <c r="M36" s="505">
        <v>33</v>
      </c>
      <c r="N36" s="989" t="s">
        <v>1703</v>
      </c>
      <c r="O36" s="512" t="s">
        <v>1691</v>
      </c>
      <c r="P36" s="508">
        <v>104526</v>
      </c>
      <c r="Q36" s="508">
        <v>144600</v>
      </c>
      <c r="R36" s="508">
        <v>104417</v>
      </c>
      <c r="S36" s="505">
        <v>33</v>
      </c>
      <c r="T36" s="989" t="s">
        <v>1703</v>
      </c>
      <c r="U36" s="512" t="s">
        <v>1691</v>
      </c>
      <c r="V36" s="508">
        <v>494852</v>
      </c>
      <c r="W36" s="508">
        <v>690822</v>
      </c>
      <c r="X36" s="508">
        <v>516307</v>
      </c>
      <c r="Z36" s="509"/>
      <c r="AA36" s="509"/>
      <c r="AC36" s="509"/>
    </row>
    <row r="37" spans="1:29" ht="20.25">
      <c r="A37" s="505">
        <v>34</v>
      </c>
      <c r="B37" s="989" t="s">
        <v>1704</v>
      </c>
      <c r="C37" s="512" t="s">
        <v>1692</v>
      </c>
      <c r="D37" s="507">
        <v>46463543.247999996</v>
      </c>
      <c r="E37" s="508">
        <v>51043653.5</v>
      </c>
      <c r="F37" s="508">
        <v>43388554</v>
      </c>
      <c r="G37" s="505">
        <v>34</v>
      </c>
      <c r="H37" s="989" t="s">
        <v>1704</v>
      </c>
      <c r="I37" s="512" t="s">
        <v>1692</v>
      </c>
      <c r="J37" s="508">
        <v>14777871.27121095</v>
      </c>
      <c r="K37" s="508">
        <v>5687298</v>
      </c>
      <c r="L37" s="508">
        <v>18450143</v>
      </c>
      <c r="M37" s="505">
        <v>34</v>
      </c>
      <c r="N37" s="989" t="s">
        <v>1704</v>
      </c>
      <c r="O37" s="512" t="s">
        <v>1692</v>
      </c>
      <c r="P37" s="508">
        <v>2909446.784</v>
      </c>
      <c r="Q37" s="508">
        <v>3476500</v>
      </c>
      <c r="R37" s="508">
        <v>3110697</v>
      </c>
      <c r="S37" s="505">
        <v>34</v>
      </c>
      <c r="T37" s="989" t="s">
        <v>1704</v>
      </c>
      <c r="U37" s="512" t="s">
        <v>1692</v>
      </c>
      <c r="V37" s="508">
        <v>64150861.303210951</v>
      </c>
      <c r="W37" s="508">
        <v>60207451.5</v>
      </c>
      <c r="X37" s="508">
        <v>64949394</v>
      </c>
      <c r="Z37" s="509"/>
      <c r="AA37" s="509"/>
      <c r="AC37" s="509"/>
    </row>
    <row r="38" spans="1:29" ht="40.5">
      <c r="A38" s="505">
        <v>35</v>
      </c>
      <c r="B38" s="989" t="s">
        <v>1705</v>
      </c>
      <c r="C38" s="513" t="s">
        <v>1706</v>
      </c>
      <c r="D38" s="507">
        <v>6864051</v>
      </c>
      <c r="E38" s="508">
        <v>7501567</v>
      </c>
      <c r="F38" s="508">
        <v>1511376</v>
      </c>
      <c r="G38" s="505">
        <v>35</v>
      </c>
      <c r="H38" s="989" t="s">
        <v>1705</v>
      </c>
      <c r="I38" s="513" t="s">
        <v>1706</v>
      </c>
      <c r="J38" s="508">
        <v>101840</v>
      </c>
      <c r="K38" s="508">
        <v>975960</v>
      </c>
      <c r="L38" s="508">
        <v>42257</v>
      </c>
      <c r="M38" s="505">
        <v>35</v>
      </c>
      <c r="N38" s="989" t="s">
        <v>1705</v>
      </c>
      <c r="O38" s="513" t="s">
        <v>1706</v>
      </c>
      <c r="P38" s="508">
        <v>667828</v>
      </c>
      <c r="Q38" s="508">
        <v>4621000</v>
      </c>
      <c r="R38" s="508">
        <v>213009</v>
      </c>
      <c r="S38" s="505">
        <v>35</v>
      </c>
      <c r="T38" s="989" t="s">
        <v>1705</v>
      </c>
      <c r="U38" s="513" t="s">
        <v>1706</v>
      </c>
      <c r="V38" s="508">
        <v>7633719</v>
      </c>
      <c r="W38" s="508">
        <v>13098527</v>
      </c>
      <c r="X38" s="508">
        <v>1766642</v>
      </c>
      <c r="Z38" s="509"/>
      <c r="AA38" s="509"/>
      <c r="AC38" s="509"/>
    </row>
    <row r="39" spans="1:29" ht="40.5">
      <c r="A39" s="514">
        <v>36</v>
      </c>
      <c r="B39" s="990"/>
      <c r="C39" s="513" t="s">
        <v>1707</v>
      </c>
      <c r="D39" s="507">
        <v>22139752.64479126</v>
      </c>
      <c r="E39" s="508">
        <v>6979577</v>
      </c>
      <c r="F39" s="508">
        <v>5211235</v>
      </c>
      <c r="G39" s="514">
        <v>36</v>
      </c>
      <c r="H39" s="990"/>
      <c r="I39" s="513" t="s">
        <v>1707</v>
      </c>
      <c r="J39" s="508">
        <v>421198.10405999998</v>
      </c>
      <c r="K39" s="508">
        <v>200874</v>
      </c>
      <c r="L39" s="508">
        <v>186266</v>
      </c>
      <c r="M39" s="514">
        <v>36</v>
      </c>
      <c r="N39" s="990"/>
      <c r="O39" s="513" t="s">
        <v>1707</v>
      </c>
      <c r="P39" s="508">
        <v>247957</v>
      </c>
      <c r="Q39" s="508">
        <v>656375</v>
      </c>
      <c r="R39" s="508">
        <v>195286</v>
      </c>
      <c r="S39" s="514">
        <v>36</v>
      </c>
      <c r="T39" s="990"/>
      <c r="U39" s="513" t="s">
        <v>1707</v>
      </c>
      <c r="V39" s="508">
        <v>22808907.748851262</v>
      </c>
      <c r="W39" s="508">
        <v>7836826</v>
      </c>
      <c r="X39" s="508">
        <v>5592787</v>
      </c>
      <c r="Z39" s="509"/>
      <c r="AA39" s="509"/>
      <c r="AC39" s="509"/>
    </row>
    <row r="40" spans="1:29" ht="40.5">
      <c r="A40" s="514">
        <v>37</v>
      </c>
      <c r="B40" s="990"/>
      <c r="C40" s="513" t="s">
        <v>1708</v>
      </c>
      <c r="D40" s="507">
        <v>707133</v>
      </c>
      <c r="E40" s="508">
        <v>254264</v>
      </c>
      <c r="F40" s="508">
        <v>56722</v>
      </c>
      <c r="G40" s="514">
        <v>37</v>
      </c>
      <c r="H40" s="990"/>
      <c r="I40" s="513" t="s">
        <v>1708</v>
      </c>
      <c r="J40" s="508">
        <v>234850</v>
      </c>
      <c r="K40" s="508">
        <v>365543</v>
      </c>
      <c r="L40" s="508">
        <v>210818</v>
      </c>
      <c r="M40" s="514">
        <v>37</v>
      </c>
      <c r="N40" s="990"/>
      <c r="O40" s="513" t="s">
        <v>1708</v>
      </c>
      <c r="P40" s="508">
        <v>32953</v>
      </c>
      <c r="Q40" s="508">
        <v>541000</v>
      </c>
      <c r="R40" s="508">
        <v>4711</v>
      </c>
      <c r="S40" s="514">
        <v>37</v>
      </c>
      <c r="T40" s="990"/>
      <c r="U40" s="513" t="s">
        <v>1708</v>
      </c>
      <c r="V40" s="508">
        <v>974936</v>
      </c>
      <c r="W40" s="508">
        <v>1160807</v>
      </c>
      <c r="X40" s="508">
        <v>272251</v>
      </c>
      <c r="Z40" s="509"/>
      <c r="AA40" s="509"/>
      <c r="AC40" s="509"/>
    </row>
    <row r="41" spans="1:29" ht="40.5">
      <c r="A41" s="514">
        <v>38</v>
      </c>
      <c r="B41" s="990"/>
      <c r="C41" s="513" t="s">
        <v>1709</v>
      </c>
      <c r="D41" s="507">
        <v>1810758.4438697912</v>
      </c>
      <c r="E41" s="508">
        <v>527483.69704</v>
      </c>
      <c r="F41" s="508">
        <v>218377</v>
      </c>
      <c r="G41" s="514">
        <v>38</v>
      </c>
      <c r="H41" s="990"/>
      <c r="I41" s="513" t="s">
        <v>1709</v>
      </c>
      <c r="J41" s="508">
        <v>1280339.53923</v>
      </c>
      <c r="K41" s="508">
        <v>292432</v>
      </c>
      <c r="L41" s="508">
        <v>941791</v>
      </c>
      <c r="M41" s="514">
        <v>38</v>
      </c>
      <c r="N41" s="990"/>
      <c r="O41" s="513" t="s">
        <v>1709</v>
      </c>
      <c r="P41" s="508">
        <v>17014</v>
      </c>
      <c r="Q41" s="508">
        <v>630140</v>
      </c>
      <c r="R41" s="508">
        <v>2148</v>
      </c>
      <c r="S41" s="514">
        <v>38</v>
      </c>
      <c r="T41" s="990"/>
      <c r="U41" s="513" t="s">
        <v>1709</v>
      </c>
      <c r="V41" s="508">
        <v>3108111.9830997912</v>
      </c>
      <c r="W41" s="508">
        <v>1450055.69704</v>
      </c>
      <c r="X41" s="508">
        <v>1162316</v>
      </c>
      <c r="Z41" s="509"/>
      <c r="AA41" s="509"/>
      <c r="AC41" s="509"/>
    </row>
    <row r="42" spans="1:29" ht="40.5">
      <c r="A42" s="514">
        <v>39</v>
      </c>
      <c r="B42" s="990"/>
      <c r="C42" s="506" t="s">
        <v>1710</v>
      </c>
      <c r="D42" s="507">
        <v>16737</v>
      </c>
      <c r="E42" s="508">
        <v>250996</v>
      </c>
      <c r="F42" s="508">
        <v>7558</v>
      </c>
      <c r="G42" s="514">
        <v>39</v>
      </c>
      <c r="H42" s="990"/>
      <c r="I42" s="506" t="s">
        <v>1710</v>
      </c>
      <c r="J42" s="508">
        <v>252</v>
      </c>
      <c r="K42" s="508">
        <v>142270</v>
      </c>
      <c r="L42" s="508">
        <v>143</v>
      </c>
      <c r="M42" s="514">
        <v>39</v>
      </c>
      <c r="N42" s="990"/>
      <c r="O42" s="506" t="s">
        <v>1710</v>
      </c>
      <c r="P42" s="508">
        <v>6106</v>
      </c>
      <c r="Q42" s="508">
        <v>51500</v>
      </c>
      <c r="R42" s="508">
        <v>179</v>
      </c>
      <c r="S42" s="514">
        <v>39</v>
      </c>
      <c r="T42" s="990"/>
      <c r="U42" s="506" t="s">
        <v>1710</v>
      </c>
      <c r="V42" s="508">
        <v>23095</v>
      </c>
      <c r="W42" s="508">
        <v>444766</v>
      </c>
      <c r="X42" s="508">
        <v>7880</v>
      </c>
      <c r="Z42" s="509"/>
      <c r="AA42" s="509"/>
      <c r="AC42" s="509"/>
    </row>
    <row r="43" spans="1:29" ht="40.5">
      <c r="A43" s="514">
        <v>40</v>
      </c>
      <c r="B43" s="990"/>
      <c r="C43" s="513" t="s">
        <v>1711</v>
      </c>
      <c r="D43" s="507">
        <v>8282.25</v>
      </c>
      <c r="E43" s="508">
        <v>298155.8</v>
      </c>
      <c r="F43" s="508">
        <v>4230</v>
      </c>
      <c r="G43" s="514">
        <v>40</v>
      </c>
      <c r="H43" s="990"/>
      <c r="I43" s="513" t="s">
        <v>1711</v>
      </c>
      <c r="J43" s="508">
        <v>672.16399999999999</v>
      </c>
      <c r="K43" s="508">
        <v>265769</v>
      </c>
      <c r="L43" s="508">
        <v>202</v>
      </c>
      <c r="M43" s="514">
        <v>40</v>
      </c>
      <c r="N43" s="990"/>
      <c r="O43" s="513" t="s">
        <v>1711</v>
      </c>
      <c r="P43" s="508">
        <v>3052</v>
      </c>
      <c r="Q43" s="508">
        <v>9965</v>
      </c>
      <c r="R43" s="508">
        <v>90</v>
      </c>
      <c r="S43" s="514">
        <v>40</v>
      </c>
      <c r="T43" s="990"/>
      <c r="U43" s="513" t="s">
        <v>1711</v>
      </c>
      <c r="V43" s="508">
        <v>12006.414000000001</v>
      </c>
      <c r="W43" s="508">
        <v>573889.80000000005</v>
      </c>
      <c r="X43" s="508">
        <v>4522</v>
      </c>
      <c r="Z43" s="509"/>
      <c r="AA43" s="509"/>
      <c r="AC43" s="509"/>
    </row>
    <row r="44" spans="1:29" ht="40.5">
      <c r="A44" s="514">
        <v>41</v>
      </c>
      <c r="B44" s="990"/>
      <c r="C44" s="513" t="s">
        <v>1712</v>
      </c>
      <c r="D44" s="507">
        <v>4420715</v>
      </c>
      <c r="E44" s="508">
        <v>5600636</v>
      </c>
      <c r="F44" s="508">
        <v>950766</v>
      </c>
      <c r="G44" s="514">
        <v>41</v>
      </c>
      <c r="H44" s="990"/>
      <c r="I44" s="513" t="s">
        <v>1712</v>
      </c>
      <c r="J44" s="508">
        <v>691636</v>
      </c>
      <c r="K44" s="508">
        <v>3627084</v>
      </c>
      <c r="L44" s="508">
        <v>263213</v>
      </c>
      <c r="M44" s="514">
        <v>41</v>
      </c>
      <c r="N44" s="990"/>
      <c r="O44" s="513" t="s">
        <v>1712</v>
      </c>
      <c r="P44" s="508">
        <v>1141965</v>
      </c>
      <c r="Q44" s="508">
        <v>1022000</v>
      </c>
      <c r="R44" s="508">
        <v>305416</v>
      </c>
      <c r="S44" s="514">
        <v>41</v>
      </c>
      <c r="T44" s="990"/>
      <c r="U44" s="513" t="s">
        <v>1712</v>
      </c>
      <c r="V44" s="508">
        <v>6254316</v>
      </c>
      <c r="W44" s="508">
        <v>10249720</v>
      </c>
      <c r="X44" s="508">
        <v>1519395</v>
      </c>
      <c r="Z44" s="509"/>
      <c r="AA44" s="509"/>
      <c r="AC44" s="509"/>
    </row>
    <row r="45" spans="1:29" ht="40.5">
      <c r="A45" s="514">
        <v>42</v>
      </c>
      <c r="B45" s="990"/>
      <c r="C45" s="513" t="s">
        <v>1713</v>
      </c>
      <c r="D45" s="507">
        <v>10274720.199999999</v>
      </c>
      <c r="E45" s="508">
        <v>5768319</v>
      </c>
      <c r="F45" s="508">
        <v>1495243</v>
      </c>
      <c r="G45" s="514">
        <v>42</v>
      </c>
      <c r="H45" s="990"/>
      <c r="I45" s="513" t="s">
        <v>1713</v>
      </c>
      <c r="J45" s="508">
        <v>1634193.143849493</v>
      </c>
      <c r="K45" s="508">
        <v>826521</v>
      </c>
      <c r="L45" s="508">
        <v>805318</v>
      </c>
      <c r="M45" s="514">
        <v>42</v>
      </c>
      <c r="N45" s="990"/>
      <c r="O45" s="513" t="s">
        <v>1713</v>
      </c>
      <c r="P45" s="508">
        <v>300700</v>
      </c>
      <c r="Q45" s="508">
        <v>1028000</v>
      </c>
      <c r="R45" s="508">
        <v>280382</v>
      </c>
      <c r="S45" s="514">
        <v>42</v>
      </c>
      <c r="T45" s="990"/>
      <c r="U45" s="513" t="s">
        <v>1713</v>
      </c>
      <c r="V45" s="508">
        <v>12209613.343849491</v>
      </c>
      <c r="W45" s="508">
        <v>7622840</v>
      </c>
      <c r="X45" s="508">
        <v>2580943</v>
      </c>
      <c r="Z45" s="509"/>
      <c r="AA45" s="509"/>
      <c r="AC45" s="509"/>
    </row>
    <row r="46" spans="1:29" ht="20.25">
      <c r="A46" s="514">
        <v>43</v>
      </c>
      <c r="B46" s="990"/>
      <c r="C46" s="506" t="s">
        <v>1714</v>
      </c>
      <c r="D46" s="507">
        <v>1376</v>
      </c>
      <c r="E46" s="508">
        <v>17941</v>
      </c>
      <c r="F46" s="508">
        <v>2782</v>
      </c>
      <c r="G46" s="514">
        <v>43</v>
      </c>
      <c r="H46" s="990"/>
      <c r="I46" s="506" t="s">
        <v>1714</v>
      </c>
      <c r="J46" s="508">
        <v>502</v>
      </c>
      <c r="K46" s="508">
        <v>0</v>
      </c>
      <c r="L46" s="508">
        <v>371</v>
      </c>
      <c r="M46" s="514">
        <v>43</v>
      </c>
      <c r="N46" s="990"/>
      <c r="O46" s="506" t="s">
        <v>1714</v>
      </c>
      <c r="P46" s="508">
        <v>0</v>
      </c>
      <c r="Q46" s="508">
        <v>0</v>
      </c>
      <c r="R46" s="508">
        <v>0</v>
      </c>
      <c r="S46" s="514">
        <v>43</v>
      </c>
      <c r="T46" s="990"/>
      <c r="U46" s="506" t="s">
        <v>1714</v>
      </c>
      <c r="V46" s="508">
        <v>1878</v>
      </c>
      <c r="W46" s="508">
        <v>17941</v>
      </c>
      <c r="X46" s="508">
        <v>3153</v>
      </c>
      <c r="Z46" s="509"/>
      <c r="AA46" s="509"/>
      <c r="AC46" s="509"/>
    </row>
    <row r="47" spans="1:29" ht="40.5">
      <c r="A47" s="514">
        <v>44</v>
      </c>
      <c r="B47" s="990"/>
      <c r="C47" s="513" t="s">
        <v>1715</v>
      </c>
      <c r="D47" s="507">
        <v>4931</v>
      </c>
      <c r="E47" s="508">
        <v>223569</v>
      </c>
      <c r="F47" s="508">
        <v>4912</v>
      </c>
      <c r="G47" s="514">
        <v>44</v>
      </c>
      <c r="H47" s="990"/>
      <c r="I47" s="513" t="s">
        <v>1715</v>
      </c>
      <c r="J47" s="508">
        <v>68923.321000000011</v>
      </c>
      <c r="K47" s="508">
        <v>0</v>
      </c>
      <c r="L47" s="508">
        <v>16526</v>
      </c>
      <c r="M47" s="514">
        <v>44</v>
      </c>
      <c r="N47" s="990"/>
      <c r="O47" s="513" t="s">
        <v>1715</v>
      </c>
      <c r="P47" s="508">
        <v>0</v>
      </c>
      <c r="Q47" s="508">
        <v>0</v>
      </c>
      <c r="R47" s="508">
        <v>0</v>
      </c>
      <c r="S47" s="514">
        <v>44</v>
      </c>
      <c r="T47" s="990"/>
      <c r="U47" s="513" t="s">
        <v>1715</v>
      </c>
      <c r="V47" s="508">
        <v>73854.321000000011</v>
      </c>
      <c r="W47" s="508">
        <v>223569</v>
      </c>
      <c r="X47" s="508">
        <v>21438</v>
      </c>
      <c r="Z47" s="509"/>
      <c r="AA47" s="509"/>
      <c r="AC47" s="509"/>
    </row>
    <row r="48" spans="1:29" ht="20.25">
      <c r="A48" s="515">
        <v>45</v>
      </c>
      <c r="B48" s="989" t="s">
        <v>1716</v>
      </c>
      <c r="C48" s="516" t="s">
        <v>1691</v>
      </c>
      <c r="D48" s="507">
        <v>12010012</v>
      </c>
      <c r="E48" s="507">
        <v>13625404</v>
      </c>
      <c r="F48" s="507">
        <v>2529204</v>
      </c>
      <c r="G48" s="515">
        <v>45</v>
      </c>
      <c r="H48" s="989" t="s">
        <v>1716</v>
      </c>
      <c r="I48" s="516" t="s">
        <v>1691</v>
      </c>
      <c r="J48" s="507">
        <v>1029080</v>
      </c>
      <c r="K48" s="507">
        <v>5110857</v>
      </c>
      <c r="L48" s="507">
        <v>516802</v>
      </c>
      <c r="M48" s="515">
        <v>45</v>
      </c>
      <c r="N48" s="989" t="s">
        <v>1716</v>
      </c>
      <c r="O48" s="516" t="s">
        <v>1691</v>
      </c>
      <c r="P48" s="507">
        <v>1848852</v>
      </c>
      <c r="Q48" s="507">
        <v>6235500</v>
      </c>
      <c r="R48" s="507">
        <v>523315</v>
      </c>
      <c r="S48" s="515">
        <v>45</v>
      </c>
      <c r="T48" s="989" t="s">
        <v>1716</v>
      </c>
      <c r="U48" s="516" t="s">
        <v>1691</v>
      </c>
      <c r="V48" s="508">
        <v>14887944</v>
      </c>
      <c r="W48" s="508">
        <v>24971761</v>
      </c>
      <c r="X48" s="508">
        <v>3569321</v>
      </c>
      <c r="Z48" s="509"/>
      <c r="AA48" s="509"/>
      <c r="AC48" s="509"/>
    </row>
    <row r="49" spans="1:29" ht="20.25">
      <c r="A49" s="515">
        <v>46</v>
      </c>
      <c r="B49" s="989"/>
      <c r="C49" s="516" t="s">
        <v>1692</v>
      </c>
      <c r="D49" s="507">
        <v>34238444.538661048</v>
      </c>
      <c r="E49" s="507">
        <v>13797104.49704</v>
      </c>
      <c r="F49" s="507">
        <v>6933997</v>
      </c>
      <c r="G49" s="515">
        <v>46</v>
      </c>
      <c r="H49" s="989"/>
      <c r="I49" s="516" t="s">
        <v>1692</v>
      </c>
      <c r="J49" s="507">
        <v>3405326.2721394929</v>
      </c>
      <c r="K49" s="507">
        <v>1585596</v>
      </c>
      <c r="L49" s="507">
        <v>1950103</v>
      </c>
      <c r="M49" s="515">
        <v>46</v>
      </c>
      <c r="N49" s="989"/>
      <c r="O49" s="516" t="s">
        <v>1692</v>
      </c>
      <c r="P49" s="507">
        <v>568723</v>
      </c>
      <c r="Q49" s="507">
        <v>2324480</v>
      </c>
      <c r="R49" s="507">
        <v>477906</v>
      </c>
      <c r="S49" s="515">
        <v>46</v>
      </c>
      <c r="T49" s="989"/>
      <c r="U49" s="516" t="s">
        <v>1692</v>
      </c>
      <c r="V49" s="508">
        <v>38212493.810800537</v>
      </c>
      <c r="W49" s="508">
        <v>17707180.49704</v>
      </c>
      <c r="X49" s="508">
        <v>9362006</v>
      </c>
      <c r="Z49" s="509"/>
      <c r="AA49" s="509"/>
      <c r="AC49" s="509"/>
    </row>
    <row r="50" spans="1:29" ht="20.25"/>
    <row r="51" spans="1:29" ht="20.25"/>
    <row r="52" spans="1:29" ht="20.25"/>
    <row r="53" spans="1:29" ht="20.25"/>
    <row r="54" spans="1:29" ht="20.25"/>
    <row r="55" spans="1:29" ht="20.25"/>
    <row r="56" spans="1:29" ht="20.25"/>
    <row r="57" spans="1:29" ht="20.25"/>
    <row r="58" spans="1:29" ht="20.25"/>
    <row r="59" spans="1:29" ht="20.25"/>
    <row r="60" spans="1:29" ht="20.25"/>
    <row r="61" spans="1:29" ht="20.25"/>
    <row r="62" spans="1:29" ht="20.25"/>
    <row r="63" spans="1:29" ht="20.25"/>
    <row r="64" spans="1:29" ht="20.25"/>
    <row r="65" ht="20.25"/>
    <row r="66" ht="20.25"/>
    <row r="67" ht="20.25"/>
    <row r="68" ht="20.25"/>
    <row r="69" ht="20.25"/>
    <row r="70" ht="20.25"/>
    <row r="71" ht="20.25"/>
    <row r="72" ht="20.25"/>
    <row r="73" ht="20.25"/>
    <row r="74" ht="20.25"/>
    <row r="75" ht="20.25"/>
    <row r="76" ht="20.25"/>
    <row r="77" ht="20.25"/>
    <row r="78" ht="20.25"/>
    <row r="79" ht="20.25"/>
    <row r="80" ht="20.25"/>
    <row r="81" ht="20.25"/>
    <row r="82" ht="20.25"/>
    <row r="83" ht="20.25"/>
    <row r="84" ht="20.25"/>
    <row r="85" ht="20.25"/>
    <row r="86" ht="20.25"/>
    <row r="87" ht="20.25"/>
    <row r="88" ht="20.25"/>
    <row r="89" ht="20.25"/>
    <row r="90" ht="20.25"/>
  </sheetData>
  <mergeCells count="64">
    <mergeCell ref="A1:F1"/>
    <mergeCell ref="G1:L1"/>
    <mergeCell ref="M1:R1"/>
    <mergeCell ref="S1:X1"/>
    <mergeCell ref="A2:F2"/>
    <mergeCell ref="G2:L2"/>
    <mergeCell ref="M2:R2"/>
    <mergeCell ref="S2:X2"/>
    <mergeCell ref="B8:B11"/>
    <mergeCell ref="H8:H11"/>
    <mergeCell ref="N8:N11"/>
    <mergeCell ref="T8:T11"/>
    <mergeCell ref="B12:B15"/>
    <mergeCell ref="H12:H15"/>
    <mergeCell ref="N12:N15"/>
    <mergeCell ref="T12:T15"/>
    <mergeCell ref="B18:B19"/>
    <mergeCell ref="H18:H19"/>
    <mergeCell ref="N18:N19"/>
    <mergeCell ref="T18:T19"/>
    <mergeCell ref="B20:B21"/>
    <mergeCell ref="H20:H21"/>
    <mergeCell ref="N20:N21"/>
    <mergeCell ref="T20:T21"/>
    <mergeCell ref="B22:B23"/>
    <mergeCell ref="H22:H23"/>
    <mergeCell ref="N22:N23"/>
    <mergeCell ref="T22:T23"/>
    <mergeCell ref="B24:B25"/>
    <mergeCell ref="H24:H25"/>
    <mergeCell ref="N24:N25"/>
    <mergeCell ref="T24:T25"/>
    <mergeCell ref="B26:B27"/>
    <mergeCell ref="H26:H27"/>
    <mergeCell ref="N26:N27"/>
    <mergeCell ref="T26:T27"/>
    <mergeCell ref="B28:B29"/>
    <mergeCell ref="H28:H29"/>
    <mergeCell ref="N28:N29"/>
    <mergeCell ref="T28:T29"/>
    <mergeCell ref="B30:B31"/>
    <mergeCell ref="H30:H31"/>
    <mergeCell ref="N30:N31"/>
    <mergeCell ref="T30:T31"/>
    <mergeCell ref="B32:B33"/>
    <mergeCell ref="H32:H33"/>
    <mergeCell ref="N32:N33"/>
    <mergeCell ref="T32:T33"/>
    <mergeCell ref="B34:B35"/>
    <mergeCell ref="H34:H35"/>
    <mergeCell ref="N34:N35"/>
    <mergeCell ref="T34:T35"/>
    <mergeCell ref="B36:B37"/>
    <mergeCell ref="H36:H37"/>
    <mergeCell ref="N36:N37"/>
    <mergeCell ref="T36:T37"/>
    <mergeCell ref="B38:B47"/>
    <mergeCell ref="H38:H47"/>
    <mergeCell ref="N38:N47"/>
    <mergeCell ref="T38:T47"/>
    <mergeCell ref="B48:B49"/>
    <mergeCell ref="H48:H49"/>
    <mergeCell ref="N48:N49"/>
    <mergeCell ref="T48:T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workbookViewId="0">
      <selection activeCell="D2" sqref="D2:D3"/>
    </sheetView>
  </sheetViews>
  <sheetFormatPr defaultRowHeight="27"/>
  <cols>
    <col min="1" max="1" width="9.140625" style="47"/>
    <col min="2" max="2" width="46.42578125" style="47" customWidth="1"/>
    <col min="3" max="3" width="15.42578125" style="47" customWidth="1"/>
    <col min="4" max="4" width="16.7109375" style="47" customWidth="1"/>
    <col min="5" max="5" width="18.7109375" style="47" customWidth="1"/>
    <col min="6" max="6" width="17.7109375" style="47" customWidth="1"/>
    <col min="7" max="7" width="14" style="47" customWidth="1"/>
    <col min="8" max="8" width="24" style="47" customWidth="1"/>
    <col min="9" max="9" width="25" style="47" customWidth="1"/>
    <col min="10" max="10" width="20" style="47" customWidth="1"/>
    <col min="11" max="11" width="23.85546875" style="47" customWidth="1"/>
    <col min="12" max="12" width="23.140625" style="47" customWidth="1"/>
    <col min="13" max="16384" width="9.140625" style="47"/>
  </cols>
  <sheetData>
    <row r="1" spans="1:12" ht="35.25" customHeight="1">
      <c r="A1" s="691" t="s">
        <v>126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</row>
    <row r="2" spans="1:12" ht="117" customHeight="1">
      <c r="A2" s="692" t="s">
        <v>127</v>
      </c>
      <c r="B2" s="694" t="s">
        <v>128</v>
      </c>
      <c r="C2" s="695" t="s">
        <v>129</v>
      </c>
      <c r="D2" s="695" t="s">
        <v>130</v>
      </c>
      <c r="E2" s="697" t="s">
        <v>131</v>
      </c>
      <c r="F2" s="697" t="s">
        <v>132</v>
      </c>
      <c r="G2" s="698" t="s">
        <v>133</v>
      </c>
      <c r="H2" s="700" t="s">
        <v>134</v>
      </c>
      <c r="I2" s="701" t="s">
        <v>135</v>
      </c>
      <c r="J2" s="700" t="s">
        <v>136</v>
      </c>
      <c r="K2" s="700" t="s">
        <v>137</v>
      </c>
      <c r="L2" s="700" t="s">
        <v>138</v>
      </c>
    </row>
    <row r="3" spans="1:12" ht="148.5" customHeight="1">
      <c r="A3" s="693"/>
      <c r="B3" s="694"/>
      <c r="C3" s="696"/>
      <c r="D3" s="695"/>
      <c r="E3" s="697"/>
      <c r="F3" s="697"/>
      <c r="G3" s="699"/>
      <c r="H3" s="700"/>
      <c r="I3" s="702"/>
      <c r="J3" s="700"/>
      <c r="K3" s="700"/>
      <c r="L3" s="700"/>
    </row>
    <row r="4" spans="1:12" ht="24.75" customHeight="1">
      <c r="A4" s="689" t="s">
        <v>139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</row>
    <row r="5" spans="1:12" ht="33.950000000000003" customHeight="1">
      <c r="A5" s="48">
        <v>1</v>
      </c>
      <c r="B5" s="49" t="s">
        <v>140</v>
      </c>
      <c r="C5" s="50">
        <v>9</v>
      </c>
      <c r="D5" s="48">
        <v>6</v>
      </c>
      <c r="E5" s="48">
        <v>3</v>
      </c>
      <c r="F5" s="48">
        <v>0</v>
      </c>
      <c r="G5" s="51">
        <f>C5-D5-E5-F5</f>
        <v>0</v>
      </c>
      <c r="H5" s="52">
        <v>0</v>
      </c>
      <c r="I5" s="48">
        <v>0</v>
      </c>
      <c r="J5" s="52">
        <v>0</v>
      </c>
      <c r="K5" s="52">
        <v>12782</v>
      </c>
      <c r="L5" s="52">
        <v>9741</v>
      </c>
    </row>
    <row r="6" spans="1:12" ht="33.950000000000003" customHeight="1">
      <c r="A6" s="48">
        <v>2</v>
      </c>
      <c r="B6" s="49" t="s">
        <v>51</v>
      </c>
      <c r="C6" s="50">
        <v>7</v>
      </c>
      <c r="D6" s="48">
        <v>2</v>
      </c>
      <c r="E6" s="48">
        <v>5</v>
      </c>
      <c r="F6" s="48">
        <v>0</v>
      </c>
      <c r="G6" s="51">
        <f t="shared" ref="G6:G42" si="0">C6-D6-E6-F6</f>
        <v>0</v>
      </c>
      <c r="H6" s="52">
        <v>2</v>
      </c>
      <c r="I6" s="48">
        <v>0</v>
      </c>
      <c r="J6" s="52">
        <v>2</v>
      </c>
      <c r="K6" s="52">
        <v>24661</v>
      </c>
      <c r="L6" s="52">
        <v>16029</v>
      </c>
    </row>
    <row r="7" spans="1:12" ht="33.950000000000003" customHeight="1">
      <c r="A7" s="48">
        <v>3</v>
      </c>
      <c r="B7" s="49" t="s">
        <v>52</v>
      </c>
      <c r="C7" s="50">
        <v>33</v>
      </c>
      <c r="D7" s="48">
        <v>25</v>
      </c>
      <c r="E7" s="48">
        <v>8</v>
      </c>
      <c r="F7" s="48">
        <v>0</v>
      </c>
      <c r="G7" s="51">
        <f t="shared" si="0"/>
        <v>0</v>
      </c>
      <c r="H7" s="52">
        <v>25</v>
      </c>
      <c r="I7" s="48">
        <v>0</v>
      </c>
      <c r="J7" s="52">
        <v>25</v>
      </c>
      <c r="K7" s="52">
        <v>94035</v>
      </c>
      <c r="L7" s="52">
        <v>93148</v>
      </c>
    </row>
    <row r="8" spans="1:12" ht="33.950000000000003" customHeight="1">
      <c r="A8" s="48">
        <v>4</v>
      </c>
      <c r="B8" s="49" t="s">
        <v>141</v>
      </c>
      <c r="C8" s="50">
        <v>86</v>
      </c>
      <c r="D8" s="48">
        <v>74</v>
      </c>
      <c r="E8" s="48">
        <v>12</v>
      </c>
      <c r="F8" s="48">
        <v>0</v>
      </c>
      <c r="G8" s="51">
        <f t="shared" si="0"/>
        <v>0</v>
      </c>
      <c r="H8" s="52">
        <v>60</v>
      </c>
      <c r="I8" s="48">
        <v>60</v>
      </c>
      <c r="J8" s="52">
        <v>58</v>
      </c>
      <c r="K8" s="52">
        <v>116674</v>
      </c>
      <c r="L8" s="52">
        <v>51812</v>
      </c>
    </row>
    <row r="9" spans="1:12" ht="33.950000000000003" customHeight="1">
      <c r="A9" s="48">
        <v>5</v>
      </c>
      <c r="B9" s="49" t="s">
        <v>54</v>
      </c>
      <c r="C9" s="50">
        <v>23</v>
      </c>
      <c r="D9" s="48">
        <v>17</v>
      </c>
      <c r="E9" s="48">
        <v>6</v>
      </c>
      <c r="F9" s="48">
        <v>0</v>
      </c>
      <c r="G9" s="51">
        <f t="shared" si="0"/>
        <v>0</v>
      </c>
      <c r="H9" s="52">
        <v>11</v>
      </c>
      <c r="I9" s="48">
        <v>0</v>
      </c>
      <c r="J9" s="52">
        <v>0</v>
      </c>
      <c r="K9" s="52">
        <v>11942</v>
      </c>
      <c r="L9" s="52">
        <v>11942</v>
      </c>
    </row>
    <row r="10" spans="1:12" ht="33.950000000000003" customHeight="1">
      <c r="A10" s="48">
        <v>6</v>
      </c>
      <c r="B10" s="49" t="s">
        <v>43</v>
      </c>
      <c r="C10" s="50">
        <v>849</v>
      </c>
      <c r="D10" s="48">
        <v>506</v>
      </c>
      <c r="E10" s="48">
        <v>343</v>
      </c>
      <c r="F10" s="48">
        <v>0</v>
      </c>
      <c r="G10" s="51">
        <f t="shared" si="0"/>
        <v>0</v>
      </c>
      <c r="H10" s="52">
        <v>506</v>
      </c>
      <c r="I10" s="48">
        <v>506</v>
      </c>
      <c r="J10" s="52">
        <v>506</v>
      </c>
      <c r="K10" s="52">
        <v>1191553</v>
      </c>
      <c r="L10" s="52">
        <v>1093480</v>
      </c>
    </row>
    <row r="11" spans="1:12" ht="33.950000000000003" customHeight="1">
      <c r="A11" s="48">
        <v>7</v>
      </c>
      <c r="B11" s="49" t="s">
        <v>142</v>
      </c>
      <c r="C11" s="50">
        <v>46</v>
      </c>
      <c r="D11" s="48">
        <v>32</v>
      </c>
      <c r="E11" s="48">
        <v>14</v>
      </c>
      <c r="F11" s="48">
        <v>0</v>
      </c>
      <c r="G11" s="51">
        <f t="shared" si="0"/>
        <v>0</v>
      </c>
      <c r="H11" s="52">
        <v>32</v>
      </c>
      <c r="I11" s="48">
        <v>32</v>
      </c>
      <c r="J11" s="52">
        <v>10</v>
      </c>
      <c r="K11" s="52">
        <v>81840</v>
      </c>
      <c r="L11" s="52">
        <v>13851</v>
      </c>
    </row>
    <row r="12" spans="1:12" ht="33.950000000000003" customHeight="1">
      <c r="A12" s="48">
        <v>8</v>
      </c>
      <c r="B12" s="49" t="s">
        <v>44</v>
      </c>
      <c r="C12" s="50">
        <v>328</v>
      </c>
      <c r="D12" s="48">
        <v>197</v>
      </c>
      <c r="E12" s="48">
        <v>131</v>
      </c>
      <c r="F12" s="48">
        <v>0</v>
      </c>
      <c r="G12" s="51">
        <f t="shared" si="0"/>
        <v>0</v>
      </c>
      <c r="H12" s="52">
        <v>197</v>
      </c>
      <c r="I12" s="48">
        <v>197</v>
      </c>
      <c r="J12" s="52">
        <v>197</v>
      </c>
      <c r="K12" s="52">
        <v>566395</v>
      </c>
      <c r="L12" s="52">
        <v>308062</v>
      </c>
    </row>
    <row r="13" spans="1:12" ht="33.950000000000003" customHeight="1">
      <c r="A13" s="48">
        <v>9</v>
      </c>
      <c r="B13" s="49" t="s">
        <v>56</v>
      </c>
      <c r="C13" s="50">
        <v>10</v>
      </c>
      <c r="D13" s="48">
        <v>1</v>
      </c>
      <c r="E13" s="48">
        <v>9</v>
      </c>
      <c r="F13" s="48">
        <v>0</v>
      </c>
      <c r="G13" s="51">
        <f t="shared" si="0"/>
        <v>0</v>
      </c>
      <c r="H13" s="52">
        <v>1</v>
      </c>
      <c r="I13" s="48">
        <v>0</v>
      </c>
      <c r="J13" s="52">
        <v>1</v>
      </c>
      <c r="K13" s="52">
        <v>7444</v>
      </c>
      <c r="L13" s="52">
        <v>4838</v>
      </c>
    </row>
    <row r="14" spans="1:12" ht="33.950000000000003" customHeight="1">
      <c r="A14" s="48">
        <v>10</v>
      </c>
      <c r="B14" s="49" t="s">
        <v>143</v>
      </c>
      <c r="C14" s="50">
        <v>2</v>
      </c>
      <c r="D14" s="48">
        <v>0</v>
      </c>
      <c r="E14" s="48">
        <v>2</v>
      </c>
      <c r="F14" s="48">
        <v>0</v>
      </c>
      <c r="G14" s="51">
        <f t="shared" si="0"/>
        <v>0</v>
      </c>
      <c r="H14" s="52">
        <v>0</v>
      </c>
      <c r="I14" s="48">
        <v>0</v>
      </c>
      <c r="J14" s="52">
        <v>0</v>
      </c>
      <c r="K14" s="52">
        <v>36954</v>
      </c>
      <c r="L14" s="52">
        <v>24020</v>
      </c>
    </row>
    <row r="15" spans="1:12" ht="33.950000000000003" customHeight="1">
      <c r="A15" s="48">
        <v>11</v>
      </c>
      <c r="B15" s="49" t="s">
        <v>57</v>
      </c>
      <c r="C15" s="50">
        <v>31</v>
      </c>
      <c r="D15" s="48">
        <v>22</v>
      </c>
      <c r="E15" s="48">
        <v>4</v>
      </c>
      <c r="F15" s="48">
        <v>5</v>
      </c>
      <c r="G15" s="51">
        <f t="shared" si="0"/>
        <v>0</v>
      </c>
      <c r="H15" s="52">
        <v>22</v>
      </c>
      <c r="I15" s="48">
        <v>0</v>
      </c>
      <c r="J15" s="52">
        <v>22</v>
      </c>
      <c r="K15" s="52">
        <v>101028</v>
      </c>
      <c r="L15" s="52">
        <v>65668</v>
      </c>
    </row>
    <row r="16" spans="1:12" ht="33.950000000000003" customHeight="1">
      <c r="A16" s="48">
        <v>12</v>
      </c>
      <c r="B16" s="49" t="s">
        <v>144</v>
      </c>
      <c r="C16" s="50">
        <v>85</v>
      </c>
      <c r="D16" s="48">
        <v>61</v>
      </c>
      <c r="E16" s="48">
        <v>24</v>
      </c>
      <c r="F16" s="48">
        <v>0</v>
      </c>
      <c r="G16" s="51">
        <f t="shared" si="0"/>
        <v>0</v>
      </c>
      <c r="H16" s="52">
        <v>61</v>
      </c>
      <c r="I16" s="48">
        <v>61</v>
      </c>
      <c r="J16" s="52">
        <v>61</v>
      </c>
      <c r="K16" s="52">
        <v>152972</v>
      </c>
      <c r="L16" s="52">
        <v>99431</v>
      </c>
    </row>
    <row r="17" spans="1:12" ht="33.950000000000003" customHeight="1">
      <c r="A17" s="48">
        <v>13</v>
      </c>
      <c r="B17" s="49" t="s">
        <v>145</v>
      </c>
      <c r="C17" s="50">
        <v>1</v>
      </c>
      <c r="D17" s="48">
        <v>1</v>
      </c>
      <c r="E17" s="48">
        <v>0</v>
      </c>
      <c r="F17" s="48">
        <v>0</v>
      </c>
      <c r="G17" s="51">
        <f t="shared" si="0"/>
        <v>0</v>
      </c>
      <c r="H17" s="52">
        <v>1</v>
      </c>
      <c r="I17" s="48">
        <v>0</v>
      </c>
      <c r="J17" s="52">
        <v>1</v>
      </c>
      <c r="K17" s="52">
        <v>587</v>
      </c>
      <c r="L17" s="52">
        <v>587</v>
      </c>
    </row>
    <row r="18" spans="1:12" ht="33.950000000000003" customHeight="1">
      <c r="A18" s="48">
        <v>14</v>
      </c>
      <c r="B18" s="49" t="s">
        <v>61</v>
      </c>
      <c r="C18" s="50">
        <v>1</v>
      </c>
      <c r="D18" s="48">
        <v>1</v>
      </c>
      <c r="E18" s="48">
        <v>0</v>
      </c>
      <c r="F18" s="48">
        <v>0</v>
      </c>
      <c r="G18" s="51">
        <f t="shared" si="0"/>
        <v>0</v>
      </c>
      <c r="H18" s="52">
        <v>1</v>
      </c>
      <c r="I18" s="48">
        <v>1</v>
      </c>
      <c r="J18" s="52">
        <v>1</v>
      </c>
      <c r="K18" s="52">
        <v>4219</v>
      </c>
      <c r="L18" s="52">
        <v>2742</v>
      </c>
    </row>
    <row r="19" spans="1:12" ht="33.950000000000003" customHeight="1">
      <c r="A19" s="48">
        <v>15</v>
      </c>
      <c r="B19" s="49" t="s">
        <v>146</v>
      </c>
      <c r="C19" s="50">
        <v>24</v>
      </c>
      <c r="D19" s="48">
        <v>15</v>
      </c>
      <c r="E19" s="48">
        <v>9</v>
      </c>
      <c r="F19" s="48">
        <v>0</v>
      </c>
      <c r="G19" s="51">
        <f t="shared" si="0"/>
        <v>0</v>
      </c>
      <c r="H19" s="52">
        <v>13</v>
      </c>
      <c r="I19" s="48">
        <v>13</v>
      </c>
      <c r="J19" s="52">
        <v>0</v>
      </c>
      <c r="K19" s="52">
        <v>30174</v>
      </c>
      <c r="L19" s="52">
        <v>8171</v>
      </c>
    </row>
    <row r="20" spans="1:12" ht="33.950000000000003" customHeight="1">
      <c r="A20" s="48">
        <v>16</v>
      </c>
      <c r="B20" s="49" t="s">
        <v>147</v>
      </c>
      <c r="C20" s="50">
        <v>225</v>
      </c>
      <c r="D20" s="48">
        <v>175</v>
      </c>
      <c r="E20" s="48">
        <v>50</v>
      </c>
      <c r="F20" s="48">
        <v>0</v>
      </c>
      <c r="G20" s="51">
        <f t="shared" si="0"/>
        <v>0</v>
      </c>
      <c r="H20" s="52">
        <v>175</v>
      </c>
      <c r="I20" s="48">
        <v>0</v>
      </c>
      <c r="J20" s="52">
        <v>0</v>
      </c>
      <c r="K20" s="52">
        <v>275847</v>
      </c>
      <c r="L20" s="52">
        <v>143923</v>
      </c>
    </row>
    <row r="21" spans="1:12" ht="33.950000000000003" customHeight="1">
      <c r="A21" s="48">
        <v>17</v>
      </c>
      <c r="B21" s="49" t="s">
        <v>148</v>
      </c>
      <c r="C21" s="50">
        <v>387</v>
      </c>
      <c r="D21" s="48">
        <v>327</v>
      </c>
      <c r="E21" s="48">
        <v>60</v>
      </c>
      <c r="F21" s="48">
        <v>0</v>
      </c>
      <c r="G21" s="51">
        <f t="shared" si="0"/>
        <v>0</v>
      </c>
      <c r="H21" s="52">
        <v>0</v>
      </c>
      <c r="I21" s="48">
        <v>0</v>
      </c>
      <c r="J21" s="52">
        <v>0</v>
      </c>
      <c r="K21" s="52">
        <v>678584</v>
      </c>
      <c r="L21" s="52">
        <v>335496</v>
      </c>
    </row>
    <row r="22" spans="1:12" ht="33.950000000000003" customHeight="1">
      <c r="A22" s="48">
        <v>18</v>
      </c>
      <c r="B22" s="49" t="s">
        <v>149</v>
      </c>
      <c r="C22" s="50">
        <v>698</v>
      </c>
      <c r="D22" s="48">
        <v>496</v>
      </c>
      <c r="E22" s="48">
        <v>202</v>
      </c>
      <c r="F22" s="48">
        <v>0</v>
      </c>
      <c r="G22" s="51">
        <f t="shared" si="0"/>
        <v>0</v>
      </c>
      <c r="H22" s="52">
        <v>496</v>
      </c>
      <c r="I22" s="48">
        <v>496</v>
      </c>
      <c r="J22" s="52">
        <v>496</v>
      </c>
      <c r="K22" s="52">
        <v>728642</v>
      </c>
      <c r="L22" s="52">
        <v>692759</v>
      </c>
    </row>
    <row r="23" spans="1:12" ht="33.950000000000003" customHeight="1">
      <c r="A23" s="48">
        <v>19</v>
      </c>
      <c r="B23" s="49" t="s">
        <v>45</v>
      </c>
      <c r="C23" s="50">
        <v>807</v>
      </c>
      <c r="D23" s="48">
        <v>599</v>
      </c>
      <c r="E23" s="48">
        <v>208</v>
      </c>
      <c r="F23" s="48">
        <v>0</v>
      </c>
      <c r="G23" s="51">
        <f t="shared" si="0"/>
        <v>0</v>
      </c>
      <c r="H23" s="52">
        <v>599</v>
      </c>
      <c r="I23" s="48">
        <v>599</v>
      </c>
      <c r="J23" s="52">
        <v>599</v>
      </c>
      <c r="K23" s="52">
        <v>949170</v>
      </c>
      <c r="L23" s="52">
        <v>787316</v>
      </c>
    </row>
    <row r="24" spans="1:12" ht="33.950000000000003" customHeight="1">
      <c r="A24" s="48">
        <v>20</v>
      </c>
      <c r="B24" s="49" t="s">
        <v>150</v>
      </c>
      <c r="C24" s="50">
        <v>27</v>
      </c>
      <c r="D24" s="48">
        <v>18</v>
      </c>
      <c r="E24" s="48">
        <v>9</v>
      </c>
      <c r="F24" s="48">
        <v>0</v>
      </c>
      <c r="G24" s="51">
        <f t="shared" si="0"/>
        <v>0</v>
      </c>
      <c r="H24" s="52">
        <v>18</v>
      </c>
      <c r="I24" s="48">
        <v>0</v>
      </c>
      <c r="J24" s="52">
        <v>18</v>
      </c>
      <c r="K24" s="52">
        <v>4943</v>
      </c>
      <c r="L24" s="52">
        <v>3212</v>
      </c>
    </row>
    <row r="25" spans="1:12" ht="33.950000000000003" customHeight="1">
      <c r="A25" s="48">
        <v>21</v>
      </c>
      <c r="B25" s="49" t="s">
        <v>151</v>
      </c>
      <c r="C25" s="50">
        <v>87</v>
      </c>
      <c r="D25" s="48">
        <v>66</v>
      </c>
      <c r="E25" s="48">
        <v>21</v>
      </c>
      <c r="F25" s="48">
        <v>0</v>
      </c>
      <c r="G25" s="51">
        <f t="shared" si="0"/>
        <v>0</v>
      </c>
      <c r="H25" s="52">
        <v>58</v>
      </c>
      <c r="I25" s="48">
        <v>0</v>
      </c>
      <c r="J25" s="52">
        <v>58</v>
      </c>
      <c r="K25" s="52">
        <v>162525</v>
      </c>
      <c r="L25" s="52">
        <v>94265</v>
      </c>
    </row>
    <row r="26" spans="1:12" ht="33.950000000000003" customHeight="1">
      <c r="A26" s="48">
        <v>22</v>
      </c>
      <c r="B26" s="48" t="s">
        <v>49</v>
      </c>
      <c r="C26" s="53">
        <v>654</v>
      </c>
      <c r="D26" s="48">
        <v>444</v>
      </c>
      <c r="E26" s="48">
        <v>210</v>
      </c>
      <c r="F26" s="48">
        <v>0</v>
      </c>
      <c r="G26" s="51">
        <f t="shared" si="0"/>
        <v>0</v>
      </c>
      <c r="H26" s="52">
        <v>444</v>
      </c>
      <c r="I26" s="48">
        <v>444</v>
      </c>
      <c r="J26" s="52">
        <v>444</v>
      </c>
      <c r="K26" s="52">
        <v>535750</v>
      </c>
      <c r="L26" s="52">
        <v>476852</v>
      </c>
    </row>
    <row r="27" spans="1:12" ht="33.950000000000003" customHeight="1">
      <c r="A27" s="48"/>
      <c r="B27" s="48" t="s">
        <v>152</v>
      </c>
      <c r="C27" s="50">
        <f>SUM(C5:C26)</f>
        <v>4420</v>
      </c>
      <c r="D27" s="50">
        <f t="shared" ref="D27:L27" si="1">SUM(D5:D26)</f>
        <v>3085</v>
      </c>
      <c r="E27" s="50">
        <f t="shared" si="1"/>
        <v>1330</v>
      </c>
      <c r="F27" s="50">
        <f t="shared" si="1"/>
        <v>5</v>
      </c>
      <c r="G27" s="51">
        <f t="shared" si="0"/>
        <v>0</v>
      </c>
      <c r="H27" s="50">
        <f t="shared" si="1"/>
        <v>2722</v>
      </c>
      <c r="I27" s="50">
        <f t="shared" si="1"/>
        <v>2409</v>
      </c>
      <c r="J27" s="50">
        <f t="shared" si="1"/>
        <v>2499</v>
      </c>
      <c r="K27" s="50">
        <f t="shared" si="1"/>
        <v>5768721</v>
      </c>
      <c r="L27" s="50">
        <f t="shared" si="1"/>
        <v>4337345</v>
      </c>
    </row>
    <row r="28" spans="1:12" ht="33.950000000000003" customHeight="1">
      <c r="A28" s="48"/>
      <c r="B28" s="48" t="s">
        <v>153</v>
      </c>
      <c r="C28" s="53"/>
      <c r="D28" s="48"/>
      <c r="E28" s="48"/>
      <c r="F28" s="48"/>
      <c r="G28" s="51">
        <f t="shared" si="0"/>
        <v>0</v>
      </c>
      <c r="H28" s="52"/>
      <c r="I28" s="48"/>
      <c r="J28" s="52"/>
      <c r="K28" s="52"/>
      <c r="L28" s="52"/>
    </row>
    <row r="29" spans="1:12" ht="33.950000000000003" customHeight="1">
      <c r="A29" s="48">
        <v>23</v>
      </c>
      <c r="B29" s="49" t="s">
        <v>154</v>
      </c>
      <c r="C29" s="50">
        <v>857</v>
      </c>
      <c r="D29" s="48">
        <v>528</v>
      </c>
      <c r="E29" s="48">
        <v>329</v>
      </c>
      <c r="F29" s="48">
        <v>0</v>
      </c>
      <c r="G29" s="51">
        <f t="shared" si="0"/>
        <v>0</v>
      </c>
      <c r="H29" s="52">
        <v>528</v>
      </c>
      <c r="I29" s="48">
        <v>528</v>
      </c>
      <c r="J29" s="52">
        <v>528</v>
      </c>
      <c r="K29" s="52">
        <v>1026997</v>
      </c>
      <c r="L29" s="52">
        <v>1026997</v>
      </c>
    </row>
    <row r="30" spans="1:12" ht="33.950000000000003" customHeight="1">
      <c r="A30" s="48">
        <v>24</v>
      </c>
      <c r="B30" s="49" t="s">
        <v>155</v>
      </c>
      <c r="C30" s="50">
        <v>726</v>
      </c>
      <c r="D30" s="48">
        <v>490</v>
      </c>
      <c r="E30" s="48">
        <v>236</v>
      </c>
      <c r="F30" s="48">
        <v>0</v>
      </c>
      <c r="G30" s="51">
        <f t="shared" si="0"/>
        <v>0</v>
      </c>
      <c r="H30" s="52">
        <v>448</v>
      </c>
      <c r="I30" s="48">
        <v>448</v>
      </c>
      <c r="J30" s="52">
        <v>0</v>
      </c>
      <c r="K30" s="52">
        <v>315807</v>
      </c>
      <c r="L30" s="52">
        <v>86129</v>
      </c>
    </row>
    <row r="31" spans="1:12">
      <c r="A31" s="48">
        <v>25</v>
      </c>
      <c r="B31" s="49" t="s">
        <v>156</v>
      </c>
      <c r="C31" s="50">
        <v>1271</v>
      </c>
      <c r="D31" s="48">
        <v>881</v>
      </c>
      <c r="E31" s="48">
        <v>390</v>
      </c>
      <c r="F31" s="48">
        <v>0</v>
      </c>
      <c r="G31" s="51">
        <f t="shared" si="0"/>
        <v>0</v>
      </c>
      <c r="H31" s="52">
        <v>881</v>
      </c>
      <c r="I31" s="48">
        <v>881</v>
      </c>
      <c r="J31" s="52">
        <v>881</v>
      </c>
      <c r="K31" s="52">
        <v>542893</v>
      </c>
      <c r="L31" s="52">
        <v>111715</v>
      </c>
    </row>
    <row r="32" spans="1:12">
      <c r="A32" s="48"/>
      <c r="B32" s="49" t="s">
        <v>157</v>
      </c>
      <c r="C32" s="50">
        <f>SUM(C29:C31)</f>
        <v>2854</v>
      </c>
      <c r="D32" s="50">
        <f t="shared" ref="D32:L32" si="2">SUM(D29:D31)</f>
        <v>1899</v>
      </c>
      <c r="E32" s="50">
        <f t="shared" si="2"/>
        <v>955</v>
      </c>
      <c r="F32" s="50">
        <f t="shared" si="2"/>
        <v>0</v>
      </c>
      <c r="G32" s="51">
        <f t="shared" si="0"/>
        <v>0</v>
      </c>
      <c r="H32" s="50">
        <f t="shared" si="2"/>
        <v>1857</v>
      </c>
      <c r="I32" s="50">
        <f t="shared" si="2"/>
        <v>1857</v>
      </c>
      <c r="J32" s="50">
        <f t="shared" si="2"/>
        <v>1409</v>
      </c>
      <c r="K32" s="50">
        <f t="shared" si="2"/>
        <v>1885697</v>
      </c>
      <c r="L32" s="50">
        <f t="shared" si="2"/>
        <v>1224841</v>
      </c>
    </row>
    <row r="33" spans="1:12" ht="33.950000000000003" customHeight="1">
      <c r="A33" s="48"/>
      <c r="B33" s="49" t="s">
        <v>158</v>
      </c>
      <c r="C33" s="50"/>
      <c r="D33" s="48"/>
      <c r="E33" s="48"/>
      <c r="F33" s="48"/>
      <c r="G33" s="51">
        <f t="shared" si="0"/>
        <v>0</v>
      </c>
      <c r="H33" s="52"/>
      <c r="I33" s="48"/>
      <c r="J33" s="52"/>
      <c r="K33" s="52"/>
      <c r="L33" s="52"/>
    </row>
    <row r="34" spans="1:12" ht="33.950000000000003" customHeight="1">
      <c r="A34" s="48">
        <v>26</v>
      </c>
      <c r="B34" s="49" t="s">
        <v>159</v>
      </c>
      <c r="C34" s="50">
        <v>9</v>
      </c>
      <c r="D34" s="48">
        <v>8</v>
      </c>
      <c r="E34" s="48">
        <v>1</v>
      </c>
      <c r="F34" s="48">
        <v>0</v>
      </c>
      <c r="G34" s="51">
        <f t="shared" si="0"/>
        <v>0</v>
      </c>
      <c r="H34" s="52">
        <v>8</v>
      </c>
      <c r="I34" s="48">
        <v>8</v>
      </c>
      <c r="J34" s="52">
        <v>8</v>
      </c>
      <c r="K34" s="52">
        <v>36657</v>
      </c>
      <c r="L34" s="52">
        <v>22159</v>
      </c>
    </row>
    <row r="35" spans="1:12" ht="33.950000000000003" customHeight="1">
      <c r="A35" s="48">
        <v>27</v>
      </c>
      <c r="B35" s="49" t="s">
        <v>160</v>
      </c>
      <c r="C35" s="50">
        <v>7</v>
      </c>
      <c r="D35" s="48">
        <v>7</v>
      </c>
      <c r="E35" s="48">
        <v>0</v>
      </c>
      <c r="F35" s="48">
        <v>0</v>
      </c>
      <c r="G35" s="51">
        <f t="shared" si="0"/>
        <v>0</v>
      </c>
      <c r="H35" s="52">
        <v>7</v>
      </c>
      <c r="I35" s="48">
        <v>0</v>
      </c>
      <c r="J35" s="52">
        <v>0</v>
      </c>
      <c r="K35" s="52">
        <v>0</v>
      </c>
      <c r="L35" s="52">
        <v>0</v>
      </c>
    </row>
    <row r="36" spans="1:12" ht="33.950000000000003" customHeight="1">
      <c r="A36" s="48">
        <v>28</v>
      </c>
      <c r="B36" s="49" t="s">
        <v>161</v>
      </c>
      <c r="C36" s="53">
        <v>5</v>
      </c>
      <c r="D36" s="48">
        <v>5</v>
      </c>
      <c r="E36" s="48">
        <v>0</v>
      </c>
      <c r="F36" s="48">
        <v>0</v>
      </c>
      <c r="G36" s="51">
        <f t="shared" si="0"/>
        <v>0</v>
      </c>
      <c r="H36" s="52">
        <v>5</v>
      </c>
      <c r="I36" s="48">
        <v>5</v>
      </c>
      <c r="J36" s="52">
        <v>5</v>
      </c>
      <c r="K36" s="52">
        <v>95320</v>
      </c>
      <c r="L36" s="52">
        <v>94231</v>
      </c>
    </row>
    <row r="37" spans="1:12" ht="30" customHeight="1">
      <c r="A37" s="48">
        <v>29</v>
      </c>
      <c r="B37" s="49" t="s">
        <v>162</v>
      </c>
      <c r="C37" s="50">
        <v>9</v>
      </c>
      <c r="D37" s="48">
        <v>9</v>
      </c>
      <c r="E37" s="48">
        <v>0</v>
      </c>
      <c r="F37" s="48">
        <v>0</v>
      </c>
      <c r="G37" s="51">
        <f t="shared" si="0"/>
        <v>0</v>
      </c>
      <c r="H37" s="52">
        <v>9</v>
      </c>
      <c r="I37" s="48">
        <v>0</v>
      </c>
      <c r="J37" s="52">
        <v>9</v>
      </c>
      <c r="K37" s="52">
        <v>24188</v>
      </c>
      <c r="L37" s="52">
        <v>24188</v>
      </c>
    </row>
    <row r="38" spans="1:12" ht="34.5" customHeight="1">
      <c r="A38" s="48">
        <v>30</v>
      </c>
      <c r="B38" s="54" t="s">
        <v>163</v>
      </c>
      <c r="C38" s="48">
        <v>84</v>
      </c>
      <c r="D38" s="48">
        <v>59</v>
      </c>
      <c r="E38" s="48">
        <v>25</v>
      </c>
      <c r="F38" s="48">
        <v>0</v>
      </c>
      <c r="G38" s="51">
        <f t="shared" si="0"/>
        <v>0</v>
      </c>
      <c r="H38" s="52">
        <v>0</v>
      </c>
      <c r="I38" s="48">
        <v>0</v>
      </c>
      <c r="J38" s="52">
        <v>0</v>
      </c>
      <c r="K38" s="52">
        <v>8123</v>
      </c>
      <c r="L38" s="52">
        <v>2476</v>
      </c>
    </row>
    <row r="39" spans="1:12">
      <c r="A39" s="48">
        <v>31</v>
      </c>
      <c r="B39" s="53" t="s">
        <v>164</v>
      </c>
      <c r="C39" s="48">
        <v>231</v>
      </c>
      <c r="D39" s="48">
        <v>112</v>
      </c>
      <c r="E39" s="48">
        <v>119</v>
      </c>
      <c r="F39" s="48">
        <v>0</v>
      </c>
      <c r="G39" s="51">
        <f t="shared" si="0"/>
        <v>0</v>
      </c>
      <c r="H39" s="52">
        <v>86</v>
      </c>
      <c r="I39" s="48">
        <v>0</v>
      </c>
      <c r="J39" s="52">
        <v>0</v>
      </c>
      <c r="K39" s="52">
        <v>82115</v>
      </c>
      <c r="L39" s="52">
        <v>82115</v>
      </c>
    </row>
    <row r="40" spans="1:12">
      <c r="A40" s="48">
        <v>32</v>
      </c>
      <c r="B40" s="49" t="s">
        <v>165</v>
      </c>
      <c r="C40" s="50">
        <v>3</v>
      </c>
      <c r="D40" s="48">
        <v>2</v>
      </c>
      <c r="E40" s="48">
        <v>1</v>
      </c>
      <c r="F40" s="48">
        <v>0</v>
      </c>
      <c r="G40" s="51">
        <f t="shared" si="0"/>
        <v>0</v>
      </c>
      <c r="H40" s="52">
        <v>2</v>
      </c>
      <c r="I40" s="48">
        <v>2</v>
      </c>
      <c r="J40" s="52">
        <v>2</v>
      </c>
      <c r="K40" s="52">
        <v>11202</v>
      </c>
      <c r="L40" s="52">
        <v>2281</v>
      </c>
    </row>
    <row r="41" spans="1:12" ht="33.950000000000003" customHeight="1">
      <c r="A41" s="52"/>
      <c r="B41" s="52" t="s">
        <v>166</v>
      </c>
      <c r="C41" s="55">
        <f>SUM(C34:C40)</f>
        <v>348</v>
      </c>
      <c r="D41" s="55">
        <f t="shared" ref="D41:L41" si="3">SUM(D34:D40)</f>
        <v>202</v>
      </c>
      <c r="E41" s="55">
        <f t="shared" si="3"/>
        <v>146</v>
      </c>
      <c r="F41" s="55">
        <f t="shared" si="3"/>
        <v>0</v>
      </c>
      <c r="G41" s="51">
        <f t="shared" si="0"/>
        <v>0</v>
      </c>
      <c r="H41" s="55">
        <f t="shared" si="3"/>
        <v>117</v>
      </c>
      <c r="I41" s="55">
        <f t="shared" si="3"/>
        <v>15</v>
      </c>
      <c r="J41" s="55">
        <f t="shared" si="3"/>
        <v>24</v>
      </c>
      <c r="K41" s="55">
        <f t="shared" si="3"/>
        <v>257605</v>
      </c>
      <c r="L41" s="55">
        <f t="shared" si="3"/>
        <v>227450</v>
      </c>
    </row>
    <row r="42" spans="1:12" ht="48.75" customHeight="1">
      <c r="A42" s="52"/>
      <c r="B42" s="52" t="s">
        <v>167</v>
      </c>
      <c r="C42" s="55">
        <f>SUM(C27,C32,C41)</f>
        <v>7622</v>
      </c>
      <c r="D42" s="55">
        <f t="shared" ref="D42:L42" si="4">SUM(D27,D32,D41)</f>
        <v>5186</v>
      </c>
      <c r="E42" s="55">
        <f t="shared" si="4"/>
        <v>2431</v>
      </c>
      <c r="F42" s="55">
        <f t="shared" si="4"/>
        <v>5</v>
      </c>
      <c r="G42" s="51">
        <f t="shared" si="0"/>
        <v>0</v>
      </c>
      <c r="H42" s="55">
        <f t="shared" si="4"/>
        <v>4696</v>
      </c>
      <c r="I42" s="55">
        <f t="shared" si="4"/>
        <v>4281</v>
      </c>
      <c r="J42" s="55">
        <f t="shared" si="4"/>
        <v>3932</v>
      </c>
      <c r="K42" s="55">
        <f t="shared" si="4"/>
        <v>7912023</v>
      </c>
      <c r="L42" s="55">
        <f t="shared" si="4"/>
        <v>5789636</v>
      </c>
    </row>
    <row r="43" spans="1:12">
      <c r="A43" s="690" t="s">
        <v>168</v>
      </c>
      <c r="B43" s="690"/>
      <c r="C43" s="690"/>
      <c r="D43" s="690"/>
      <c r="E43" s="690"/>
      <c r="F43" s="690"/>
      <c r="G43" s="690"/>
      <c r="H43" s="690"/>
      <c r="I43" s="690"/>
      <c r="J43" s="690"/>
      <c r="K43" s="690"/>
      <c r="L43" s="690"/>
    </row>
  </sheetData>
  <mergeCells count="15">
    <mergeCell ref="A4:L4"/>
    <mergeCell ref="A43:L4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3"/>
  <sheetViews>
    <sheetView workbookViewId="0">
      <selection activeCell="D55" sqref="D55"/>
    </sheetView>
  </sheetViews>
  <sheetFormatPr defaultRowHeight="15"/>
  <cols>
    <col min="1" max="1" width="6.85546875" style="56" customWidth="1"/>
    <col min="2" max="2" width="11.42578125" style="56" customWidth="1"/>
    <col min="3" max="3" width="23.140625" style="56" customWidth="1"/>
    <col min="4" max="4" width="13.85546875" style="56" customWidth="1"/>
    <col min="5" max="5" width="39.7109375" style="56" customWidth="1"/>
    <col min="6" max="6" width="22.140625" style="56" customWidth="1"/>
    <col min="7" max="7" width="14.85546875" style="56" customWidth="1"/>
    <col min="8" max="8" width="26.140625" style="56" customWidth="1"/>
    <col min="9" max="9" width="12.140625" style="56" customWidth="1"/>
    <col min="10" max="10" width="33.85546875" style="56" customWidth="1"/>
    <col min="11" max="11" width="17" style="56" customWidth="1"/>
    <col min="12" max="16384" width="9.140625" style="56"/>
  </cols>
  <sheetData>
    <row r="1" spans="1:11" ht="18.75">
      <c r="A1" s="703" t="s">
        <v>169</v>
      </c>
      <c r="B1" s="703"/>
      <c r="C1" s="703"/>
      <c r="D1" s="703"/>
      <c r="E1" s="703"/>
      <c r="F1" s="703"/>
      <c r="G1" s="703"/>
      <c r="H1" s="703"/>
      <c r="I1" s="703"/>
      <c r="J1" s="703"/>
    </row>
    <row r="2" spans="1:11" ht="63.75">
      <c r="A2" s="57" t="s">
        <v>170</v>
      </c>
      <c r="B2" s="57" t="s">
        <v>171</v>
      </c>
      <c r="C2" s="57" t="s">
        <v>172</v>
      </c>
      <c r="D2" s="57" t="s">
        <v>173</v>
      </c>
      <c r="E2" s="57" t="s">
        <v>174</v>
      </c>
      <c r="F2" s="57" t="s">
        <v>175</v>
      </c>
      <c r="G2" s="57" t="s">
        <v>176</v>
      </c>
      <c r="H2" s="57" t="s">
        <v>177</v>
      </c>
      <c r="I2" s="57" t="s">
        <v>178</v>
      </c>
      <c r="J2" s="57" t="s">
        <v>179</v>
      </c>
      <c r="K2" s="58" t="s">
        <v>180</v>
      </c>
    </row>
    <row r="3" spans="1:11" ht="51">
      <c r="A3" s="59">
        <v>86901</v>
      </c>
      <c r="B3" s="60" t="s">
        <v>181</v>
      </c>
      <c r="C3" s="61" t="s">
        <v>182</v>
      </c>
      <c r="D3" s="62" t="s">
        <v>183</v>
      </c>
      <c r="E3" s="63" t="s">
        <v>184</v>
      </c>
      <c r="F3" s="63" t="s">
        <v>45</v>
      </c>
      <c r="G3" s="62" t="s">
        <v>185</v>
      </c>
      <c r="H3" s="61" t="s">
        <v>186</v>
      </c>
      <c r="I3" s="63" t="s">
        <v>187</v>
      </c>
      <c r="J3" s="64" t="s">
        <v>188</v>
      </c>
      <c r="K3" s="65" t="s">
        <v>189</v>
      </c>
    </row>
    <row r="4" spans="1:11" ht="51">
      <c r="A4" s="59">
        <v>86902</v>
      </c>
      <c r="B4" s="66" t="s">
        <v>190</v>
      </c>
      <c r="C4" s="67" t="s">
        <v>191</v>
      </c>
      <c r="D4" s="62" t="s">
        <v>183</v>
      </c>
      <c r="E4" s="67" t="s">
        <v>192</v>
      </c>
      <c r="F4" s="65" t="s">
        <v>193</v>
      </c>
      <c r="G4" s="62" t="s">
        <v>194</v>
      </c>
      <c r="H4" s="67" t="s">
        <v>195</v>
      </c>
      <c r="I4" s="65">
        <v>9741638126</v>
      </c>
      <c r="J4" s="62" t="s">
        <v>196</v>
      </c>
      <c r="K4" s="65" t="s">
        <v>196</v>
      </c>
    </row>
    <row r="5" spans="1:11" ht="51">
      <c r="A5" s="59">
        <v>86903</v>
      </c>
      <c r="B5" s="68" t="s">
        <v>197</v>
      </c>
      <c r="C5" s="62" t="s">
        <v>198</v>
      </c>
      <c r="D5" s="62" t="s">
        <v>183</v>
      </c>
      <c r="E5" s="69" t="s">
        <v>199</v>
      </c>
      <c r="F5" s="70" t="s">
        <v>151</v>
      </c>
      <c r="G5" s="62" t="s">
        <v>194</v>
      </c>
      <c r="H5" s="70" t="s">
        <v>200</v>
      </c>
      <c r="I5" s="70">
        <v>9742567056</v>
      </c>
      <c r="J5" s="71"/>
      <c r="K5" s="70"/>
    </row>
    <row r="6" spans="1:11" ht="25.5">
      <c r="A6" s="59">
        <v>86904</v>
      </c>
      <c r="B6" s="72" t="s">
        <v>201</v>
      </c>
      <c r="C6" s="70" t="s">
        <v>202</v>
      </c>
      <c r="D6" s="62" t="s">
        <v>183</v>
      </c>
      <c r="E6" s="70" t="s">
        <v>203</v>
      </c>
      <c r="F6" s="70" t="s">
        <v>149</v>
      </c>
      <c r="G6" s="70" t="s">
        <v>194</v>
      </c>
      <c r="H6" s="70" t="s">
        <v>204</v>
      </c>
      <c r="I6" s="70" t="s">
        <v>205</v>
      </c>
      <c r="J6" s="73" t="s">
        <v>206</v>
      </c>
      <c r="K6" s="70"/>
    </row>
    <row r="7" spans="1:11" ht="38.25">
      <c r="A7" s="59">
        <v>86905</v>
      </c>
      <c r="B7" s="74" t="s">
        <v>207</v>
      </c>
      <c r="C7" s="75" t="s">
        <v>208</v>
      </c>
      <c r="D7" s="62" t="s">
        <v>183</v>
      </c>
      <c r="E7" s="76" t="s">
        <v>209</v>
      </c>
      <c r="F7" s="76" t="s">
        <v>45</v>
      </c>
      <c r="G7" s="62" t="s">
        <v>185</v>
      </c>
      <c r="H7" s="75" t="s">
        <v>210</v>
      </c>
      <c r="I7" s="76" t="s">
        <v>211</v>
      </c>
      <c r="J7" s="77" t="s">
        <v>212</v>
      </c>
      <c r="K7" s="65"/>
    </row>
    <row r="8" spans="1:11" ht="38.25">
      <c r="A8" s="78">
        <v>84201</v>
      </c>
      <c r="B8" s="79" t="s">
        <v>213</v>
      </c>
      <c r="C8" s="62" t="s">
        <v>214</v>
      </c>
      <c r="D8" s="62" t="s">
        <v>215</v>
      </c>
      <c r="E8" s="67" t="s">
        <v>216</v>
      </c>
      <c r="F8" s="65" t="s">
        <v>43</v>
      </c>
      <c r="G8" s="62" t="s">
        <v>194</v>
      </c>
      <c r="H8" s="80" t="s">
        <v>217</v>
      </c>
      <c r="I8" s="81">
        <v>9886303245</v>
      </c>
      <c r="J8" s="82" t="s">
        <v>218</v>
      </c>
      <c r="K8" s="81" t="s">
        <v>219</v>
      </c>
    </row>
    <row r="9" spans="1:11" ht="25.5">
      <c r="A9" s="59">
        <v>84202</v>
      </c>
      <c r="B9" s="79" t="s">
        <v>220</v>
      </c>
      <c r="C9" s="62" t="s">
        <v>221</v>
      </c>
      <c r="D9" s="62" t="s">
        <v>215</v>
      </c>
      <c r="E9" s="67" t="s">
        <v>222</v>
      </c>
      <c r="F9" s="65" t="s">
        <v>223</v>
      </c>
      <c r="G9" s="62" t="s">
        <v>194</v>
      </c>
      <c r="H9" s="69" t="s">
        <v>224</v>
      </c>
      <c r="I9" s="69">
        <v>9880930505</v>
      </c>
      <c r="J9" s="83" t="s">
        <v>225</v>
      </c>
      <c r="K9" s="81" t="s">
        <v>226</v>
      </c>
    </row>
    <row r="10" spans="1:11" ht="51">
      <c r="A10" s="59">
        <v>84203</v>
      </c>
      <c r="B10" s="84" t="s">
        <v>227</v>
      </c>
      <c r="C10" s="70" t="s">
        <v>228</v>
      </c>
      <c r="D10" s="62" t="s">
        <v>229</v>
      </c>
      <c r="E10" s="70" t="s">
        <v>230</v>
      </c>
      <c r="F10" s="70" t="s">
        <v>149</v>
      </c>
      <c r="G10" s="70" t="s">
        <v>194</v>
      </c>
      <c r="H10" s="70" t="s">
        <v>231</v>
      </c>
      <c r="I10" s="70">
        <v>9481476302</v>
      </c>
      <c r="J10" s="73" t="s">
        <v>232</v>
      </c>
      <c r="K10" s="70"/>
    </row>
    <row r="11" spans="1:11" ht="63.75">
      <c r="A11" s="62">
        <v>84001</v>
      </c>
      <c r="B11" s="79" t="s">
        <v>233</v>
      </c>
      <c r="C11" s="62" t="s">
        <v>234</v>
      </c>
      <c r="D11" s="80" t="s">
        <v>183</v>
      </c>
      <c r="E11" s="61" t="s">
        <v>235</v>
      </c>
      <c r="F11" s="65" t="s">
        <v>43</v>
      </c>
      <c r="G11" s="62" t="s">
        <v>194</v>
      </c>
      <c r="H11" s="80" t="s">
        <v>236</v>
      </c>
      <c r="I11" s="81">
        <v>9480032265</v>
      </c>
      <c r="J11" s="82" t="s">
        <v>237</v>
      </c>
      <c r="K11" s="81" t="s">
        <v>238</v>
      </c>
    </row>
    <row r="12" spans="1:11" ht="38.25">
      <c r="A12" s="61">
        <v>84002</v>
      </c>
      <c r="B12" s="85" t="s">
        <v>239</v>
      </c>
      <c r="C12" s="61" t="s">
        <v>240</v>
      </c>
      <c r="D12" s="80" t="s">
        <v>183</v>
      </c>
      <c r="E12" s="63" t="s">
        <v>241</v>
      </c>
      <c r="F12" s="63" t="s">
        <v>49</v>
      </c>
      <c r="G12" s="62" t="s">
        <v>185</v>
      </c>
      <c r="H12" s="61" t="s">
        <v>242</v>
      </c>
      <c r="I12" s="63" t="s">
        <v>243</v>
      </c>
      <c r="J12" s="86" t="s">
        <v>244</v>
      </c>
      <c r="K12" s="65" t="s">
        <v>245</v>
      </c>
    </row>
    <row r="13" spans="1:11" ht="63.75">
      <c r="A13" s="61">
        <v>84003</v>
      </c>
      <c r="B13" s="85" t="s">
        <v>246</v>
      </c>
      <c r="C13" s="61" t="s">
        <v>247</v>
      </c>
      <c r="D13" s="80" t="s">
        <v>229</v>
      </c>
      <c r="E13" s="63" t="s">
        <v>248</v>
      </c>
      <c r="F13" s="63" t="s">
        <v>49</v>
      </c>
      <c r="G13" s="62" t="s">
        <v>185</v>
      </c>
      <c r="H13" s="61" t="s">
        <v>249</v>
      </c>
      <c r="I13" s="63" t="s">
        <v>250</v>
      </c>
      <c r="J13" s="87" t="s">
        <v>251</v>
      </c>
      <c r="K13" s="65" t="s">
        <v>252</v>
      </c>
    </row>
    <row r="14" spans="1:11" ht="25.5">
      <c r="A14" s="75">
        <v>84004</v>
      </c>
      <c r="B14" s="88" t="s">
        <v>253</v>
      </c>
      <c r="C14" s="75" t="s">
        <v>254</v>
      </c>
      <c r="D14" s="62" t="s">
        <v>183</v>
      </c>
      <c r="E14" s="76" t="s">
        <v>255</v>
      </c>
      <c r="F14" s="76" t="s">
        <v>45</v>
      </c>
      <c r="G14" s="80" t="s">
        <v>185</v>
      </c>
      <c r="H14" s="75" t="s">
        <v>256</v>
      </c>
      <c r="I14" s="76" t="s">
        <v>257</v>
      </c>
      <c r="J14" s="87" t="s">
        <v>258</v>
      </c>
      <c r="K14" s="65" t="s">
        <v>259</v>
      </c>
    </row>
    <row r="15" spans="1:11" ht="38.25">
      <c r="A15" s="75">
        <v>87001</v>
      </c>
      <c r="B15" s="85" t="s">
        <v>260</v>
      </c>
      <c r="C15" s="61" t="s">
        <v>261</v>
      </c>
      <c r="D15" s="80" t="s">
        <v>183</v>
      </c>
      <c r="E15" s="63" t="s">
        <v>262</v>
      </c>
      <c r="F15" s="63" t="s">
        <v>45</v>
      </c>
      <c r="G15" s="80" t="s">
        <v>185</v>
      </c>
      <c r="H15" s="61" t="s">
        <v>263</v>
      </c>
      <c r="I15" s="63" t="s">
        <v>264</v>
      </c>
      <c r="J15" s="64" t="s">
        <v>265</v>
      </c>
      <c r="K15" s="65" t="s">
        <v>266</v>
      </c>
    </row>
    <row r="16" spans="1:11" ht="25.5">
      <c r="A16" s="62">
        <v>87002</v>
      </c>
      <c r="B16" s="89" t="s">
        <v>267</v>
      </c>
      <c r="C16" s="67" t="s">
        <v>268</v>
      </c>
      <c r="D16" s="80" t="s">
        <v>183</v>
      </c>
      <c r="E16" s="75" t="s">
        <v>269</v>
      </c>
      <c r="F16" s="65" t="s">
        <v>193</v>
      </c>
      <c r="G16" s="80" t="s">
        <v>194</v>
      </c>
      <c r="H16" s="67" t="s">
        <v>270</v>
      </c>
      <c r="I16" s="65">
        <v>7411772692</v>
      </c>
      <c r="J16" s="62" t="s">
        <v>196</v>
      </c>
      <c r="K16" s="65" t="s">
        <v>196</v>
      </c>
    </row>
    <row r="17" spans="1:11" ht="25.5">
      <c r="A17" s="62">
        <v>87003</v>
      </c>
      <c r="B17" s="89" t="s">
        <v>271</v>
      </c>
      <c r="C17" s="67" t="s">
        <v>272</v>
      </c>
      <c r="D17" s="80" t="s">
        <v>183</v>
      </c>
      <c r="E17" s="75" t="s">
        <v>273</v>
      </c>
      <c r="F17" s="65" t="s">
        <v>193</v>
      </c>
      <c r="G17" s="80" t="s">
        <v>194</v>
      </c>
      <c r="H17" s="67" t="s">
        <v>274</v>
      </c>
      <c r="I17" s="65">
        <v>9740756152</v>
      </c>
      <c r="J17" s="62" t="s">
        <v>196</v>
      </c>
      <c r="K17" s="65" t="s">
        <v>196</v>
      </c>
    </row>
    <row r="18" spans="1:11" ht="63.75">
      <c r="A18" s="61">
        <v>87004</v>
      </c>
      <c r="B18" s="90">
        <v>41491</v>
      </c>
      <c r="C18" s="91" t="s">
        <v>275</v>
      </c>
      <c r="D18" s="62" t="s">
        <v>276</v>
      </c>
      <c r="E18" s="91" t="s">
        <v>277</v>
      </c>
      <c r="F18" s="62" t="s">
        <v>44</v>
      </c>
      <c r="G18" s="89" t="s">
        <v>185</v>
      </c>
      <c r="H18" s="91" t="s">
        <v>278</v>
      </c>
      <c r="I18" s="61" t="s">
        <v>279</v>
      </c>
      <c r="J18" s="92" t="s">
        <v>280</v>
      </c>
      <c r="K18" s="93" t="s">
        <v>281</v>
      </c>
    </row>
    <row r="19" spans="1:11">
      <c r="A19" s="62">
        <v>87005</v>
      </c>
      <c r="B19" s="79" t="s">
        <v>282</v>
      </c>
      <c r="C19" s="62" t="s">
        <v>283</v>
      </c>
      <c r="D19" s="80" t="s">
        <v>276</v>
      </c>
      <c r="E19" s="61" t="s">
        <v>284</v>
      </c>
      <c r="F19" s="65" t="s">
        <v>43</v>
      </c>
      <c r="G19" s="80" t="s">
        <v>194</v>
      </c>
      <c r="H19" s="80" t="s">
        <v>285</v>
      </c>
      <c r="I19" s="81">
        <v>9482529714</v>
      </c>
      <c r="J19" s="82" t="s">
        <v>286</v>
      </c>
      <c r="K19" s="81" t="s">
        <v>287</v>
      </c>
    </row>
    <row r="20" spans="1:11" ht="25.5">
      <c r="A20" s="61">
        <v>87006</v>
      </c>
      <c r="B20" s="85" t="s">
        <v>288</v>
      </c>
      <c r="C20" s="61" t="s">
        <v>289</v>
      </c>
      <c r="D20" s="80" t="s">
        <v>183</v>
      </c>
      <c r="E20" s="63" t="s">
        <v>290</v>
      </c>
      <c r="F20" s="63" t="s">
        <v>45</v>
      </c>
      <c r="G20" s="80" t="s">
        <v>185</v>
      </c>
      <c r="H20" s="61" t="s">
        <v>291</v>
      </c>
      <c r="I20" s="63" t="s">
        <v>292</v>
      </c>
      <c r="J20" s="86" t="s">
        <v>293</v>
      </c>
      <c r="K20" s="65" t="s">
        <v>294</v>
      </c>
    </row>
    <row r="21" spans="1:11" ht="51">
      <c r="A21" s="61">
        <v>87007</v>
      </c>
      <c r="B21" s="85" t="s">
        <v>295</v>
      </c>
      <c r="C21" s="61" t="s">
        <v>296</v>
      </c>
      <c r="D21" s="80" t="s">
        <v>183</v>
      </c>
      <c r="E21" s="69" t="s">
        <v>297</v>
      </c>
      <c r="F21" s="63" t="s">
        <v>45</v>
      </c>
      <c r="G21" s="80" t="s">
        <v>185</v>
      </c>
      <c r="H21" s="61" t="s">
        <v>298</v>
      </c>
      <c r="I21" s="63" t="s">
        <v>299</v>
      </c>
      <c r="J21" s="86" t="s">
        <v>300</v>
      </c>
      <c r="K21" s="65" t="s">
        <v>301</v>
      </c>
    </row>
    <row r="22" spans="1:11" ht="25.5">
      <c r="A22" s="62">
        <v>87008</v>
      </c>
      <c r="B22" s="79" t="s">
        <v>302</v>
      </c>
      <c r="C22" s="62" t="s">
        <v>303</v>
      </c>
      <c r="D22" s="80" t="s">
        <v>183</v>
      </c>
      <c r="E22" s="69" t="s">
        <v>304</v>
      </c>
      <c r="F22" s="70" t="s">
        <v>53</v>
      </c>
      <c r="G22" s="80" t="s">
        <v>194</v>
      </c>
      <c r="H22" s="70" t="s">
        <v>305</v>
      </c>
      <c r="I22" s="70" t="s">
        <v>306</v>
      </c>
      <c r="J22" s="71"/>
      <c r="K22" s="70"/>
    </row>
    <row r="23" spans="1:11" ht="38.25">
      <c r="A23" s="62">
        <v>87009</v>
      </c>
      <c r="B23" s="79" t="s">
        <v>307</v>
      </c>
      <c r="C23" s="62" t="s">
        <v>308</v>
      </c>
      <c r="D23" s="80" t="s">
        <v>183</v>
      </c>
      <c r="E23" s="69" t="s">
        <v>309</v>
      </c>
      <c r="F23" s="70" t="s">
        <v>151</v>
      </c>
      <c r="G23" s="80" t="s">
        <v>194</v>
      </c>
      <c r="H23" s="70" t="s">
        <v>310</v>
      </c>
      <c r="I23" s="70">
        <v>9482529714</v>
      </c>
      <c r="J23" s="71"/>
      <c r="K23" s="70"/>
    </row>
    <row r="24" spans="1:11" ht="38.25">
      <c r="A24" s="94">
        <v>87010</v>
      </c>
      <c r="B24" s="88" t="s">
        <v>311</v>
      </c>
      <c r="C24" s="75" t="s">
        <v>312</v>
      </c>
      <c r="D24" s="80" t="s">
        <v>183</v>
      </c>
      <c r="E24" s="76" t="s">
        <v>313</v>
      </c>
      <c r="F24" s="76" t="s">
        <v>45</v>
      </c>
      <c r="G24" s="80" t="s">
        <v>185</v>
      </c>
      <c r="H24" s="75" t="s">
        <v>314</v>
      </c>
      <c r="I24" s="76" t="s">
        <v>315</v>
      </c>
      <c r="J24" s="95" t="s">
        <v>316</v>
      </c>
      <c r="K24" s="65" t="s">
        <v>317</v>
      </c>
    </row>
    <row r="25" spans="1:11" ht="25.5">
      <c r="A25" s="59">
        <v>85801</v>
      </c>
      <c r="B25" s="85" t="s">
        <v>318</v>
      </c>
      <c r="C25" s="61" t="s">
        <v>319</v>
      </c>
      <c r="D25" s="62" t="s">
        <v>183</v>
      </c>
      <c r="E25" s="63" t="s">
        <v>320</v>
      </c>
      <c r="F25" s="63" t="s">
        <v>45</v>
      </c>
      <c r="G25" s="62" t="s">
        <v>185</v>
      </c>
      <c r="H25" s="61" t="s">
        <v>321</v>
      </c>
      <c r="I25" s="63" t="s">
        <v>322</v>
      </c>
      <c r="J25" s="64" t="s">
        <v>323</v>
      </c>
      <c r="K25" s="65" t="s">
        <v>324</v>
      </c>
    </row>
    <row r="26" spans="1:11" ht="25.5">
      <c r="A26" s="59">
        <v>85802</v>
      </c>
      <c r="B26" s="79" t="s">
        <v>325</v>
      </c>
      <c r="C26" s="62" t="s">
        <v>326</v>
      </c>
      <c r="D26" s="62" t="s">
        <v>183</v>
      </c>
      <c r="E26" s="67" t="s">
        <v>327</v>
      </c>
      <c r="F26" s="65" t="s">
        <v>328</v>
      </c>
      <c r="G26" s="62" t="s">
        <v>194</v>
      </c>
      <c r="H26" s="80" t="s">
        <v>329</v>
      </c>
      <c r="I26" s="81">
        <v>9448544736</v>
      </c>
      <c r="J26" s="96" t="s">
        <v>330</v>
      </c>
      <c r="K26" s="81">
        <v>8397238300</v>
      </c>
    </row>
    <row r="27" spans="1:11" ht="25.5">
      <c r="A27" s="59">
        <v>85803</v>
      </c>
      <c r="B27" s="79" t="s">
        <v>325</v>
      </c>
      <c r="C27" s="62" t="s">
        <v>331</v>
      </c>
      <c r="D27" s="62" t="s">
        <v>183</v>
      </c>
      <c r="E27" s="67" t="s">
        <v>332</v>
      </c>
      <c r="F27" s="65" t="s">
        <v>328</v>
      </c>
      <c r="G27" s="62" t="s">
        <v>194</v>
      </c>
      <c r="H27" s="80" t="s">
        <v>333</v>
      </c>
      <c r="I27" s="81">
        <v>9880562861</v>
      </c>
      <c r="J27" s="82" t="s">
        <v>334</v>
      </c>
      <c r="K27" s="81">
        <v>0</v>
      </c>
    </row>
    <row r="28" spans="1:11" ht="51">
      <c r="A28" s="59">
        <v>85804</v>
      </c>
      <c r="B28" s="79" t="s">
        <v>335</v>
      </c>
      <c r="C28" s="62" t="s">
        <v>336</v>
      </c>
      <c r="D28" s="62" t="s">
        <v>183</v>
      </c>
      <c r="E28" s="67" t="s">
        <v>337</v>
      </c>
      <c r="F28" s="65" t="s">
        <v>43</v>
      </c>
      <c r="G28" s="62" t="s">
        <v>194</v>
      </c>
      <c r="H28" s="80" t="s">
        <v>338</v>
      </c>
      <c r="I28" s="81">
        <v>9986663144</v>
      </c>
      <c r="J28" s="82" t="s">
        <v>339</v>
      </c>
      <c r="K28" s="81" t="s">
        <v>340</v>
      </c>
    </row>
    <row r="29" spans="1:11" ht="25.5">
      <c r="A29" s="59">
        <v>85805</v>
      </c>
      <c r="B29" s="84" t="s">
        <v>341</v>
      </c>
      <c r="C29" s="70" t="s">
        <v>342</v>
      </c>
      <c r="D29" s="62" t="s">
        <v>183</v>
      </c>
      <c r="E29" s="70" t="s">
        <v>343</v>
      </c>
      <c r="F29" s="70" t="s">
        <v>149</v>
      </c>
      <c r="G29" s="70" t="s">
        <v>194</v>
      </c>
      <c r="H29" s="70" t="s">
        <v>344</v>
      </c>
      <c r="I29" s="70" t="s">
        <v>345</v>
      </c>
      <c r="J29" s="73" t="s">
        <v>346</v>
      </c>
      <c r="K29" s="70"/>
    </row>
    <row r="30" spans="1:11" ht="25.5">
      <c r="A30" s="59">
        <v>86601</v>
      </c>
      <c r="B30" s="79" t="s">
        <v>347</v>
      </c>
      <c r="C30" s="62" t="s">
        <v>348</v>
      </c>
      <c r="D30" s="80" t="s">
        <v>349</v>
      </c>
      <c r="E30" s="67" t="s">
        <v>350</v>
      </c>
      <c r="F30" s="65" t="s">
        <v>351</v>
      </c>
      <c r="G30" s="62" t="s">
        <v>194</v>
      </c>
      <c r="H30" s="62" t="s">
        <v>352</v>
      </c>
      <c r="I30" s="65">
        <v>9448991947</v>
      </c>
      <c r="J30" s="97" t="s">
        <v>353</v>
      </c>
      <c r="K30" s="69" t="s">
        <v>354</v>
      </c>
    </row>
    <row r="31" spans="1:11" ht="38.25">
      <c r="A31" s="59">
        <v>86602</v>
      </c>
      <c r="B31" s="79" t="s">
        <v>355</v>
      </c>
      <c r="C31" s="62" t="s">
        <v>356</v>
      </c>
      <c r="D31" s="80" t="s">
        <v>183</v>
      </c>
      <c r="E31" s="67" t="s">
        <v>357</v>
      </c>
      <c r="F31" s="65" t="s">
        <v>328</v>
      </c>
      <c r="G31" s="62" t="s">
        <v>194</v>
      </c>
      <c r="H31" s="80" t="s">
        <v>358</v>
      </c>
      <c r="I31" s="81">
        <v>9845653830</v>
      </c>
      <c r="J31" s="82" t="s">
        <v>359</v>
      </c>
      <c r="K31" s="81"/>
    </row>
    <row r="32" spans="1:11" ht="38.25">
      <c r="A32" s="59">
        <v>86603</v>
      </c>
      <c r="B32" s="79" t="s">
        <v>360</v>
      </c>
      <c r="C32" s="62" t="s">
        <v>361</v>
      </c>
      <c r="D32" s="80" t="s">
        <v>183</v>
      </c>
      <c r="E32" s="67" t="s">
        <v>362</v>
      </c>
      <c r="F32" s="65" t="s">
        <v>328</v>
      </c>
      <c r="G32" s="62" t="s">
        <v>194</v>
      </c>
      <c r="H32" s="80" t="s">
        <v>363</v>
      </c>
      <c r="I32" s="81">
        <v>9449649481</v>
      </c>
      <c r="J32" s="82" t="s">
        <v>364</v>
      </c>
      <c r="K32" s="81" t="s">
        <v>365</v>
      </c>
    </row>
    <row r="33" spans="1:11" ht="38.25">
      <c r="A33" s="59">
        <v>86801</v>
      </c>
      <c r="B33" s="85" t="s">
        <v>366</v>
      </c>
      <c r="C33" s="61" t="s">
        <v>367</v>
      </c>
      <c r="D33" s="80" t="s">
        <v>183</v>
      </c>
      <c r="E33" s="63" t="s">
        <v>368</v>
      </c>
      <c r="F33" s="63" t="s">
        <v>45</v>
      </c>
      <c r="G33" s="80" t="s">
        <v>185</v>
      </c>
      <c r="H33" s="61" t="s">
        <v>369</v>
      </c>
      <c r="I33" s="63" t="s">
        <v>370</v>
      </c>
      <c r="J33" s="98" t="s">
        <v>371</v>
      </c>
      <c r="K33" s="65" t="s">
        <v>372</v>
      </c>
    </row>
    <row r="34" spans="1:11" ht="25.5">
      <c r="A34" s="59">
        <v>86802</v>
      </c>
      <c r="B34" s="89" t="s">
        <v>373</v>
      </c>
      <c r="C34" s="67" t="s">
        <v>374</v>
      </c>
      <c r="D34" s="80" t="s">
        <v>183</v>
      </c>
      <c r="E34" s="67" t="s">
        <v>375</v>
      </c>
      <c r="F34" s="65" t="s">
        <v>193</v>
      </c>
      <c r="G34" s="80" t="s">
        <v>194</v>
      </c>
      <c r="H34" s="67" t="s">
        <v>376</v>
      </c>
      <c r="I34" s="65">
        <v>9448644691</v>
      </c>
      <c r="J34" s="62" t="s">
        <v>196</v>
      </c>
      <c r="K34" s="65" t="s">
        <v>196</v>
      </c>
    </row>
    <row r="35" spans="1:11" ht="38.25">
      <c r="A35" s="59">
        <v>86803</v>
      </c>
      <c r="B35" s="85" t="s">
        <v>377</v>
      </c>
      <c r="C35" s="61" t="s">
        <v>378</v>
      </c>
      <c r="D35" s="80" t="s">
        <v>183</v>
      </c>
      <c r="E35" s="69" t="s">
        <v>379</v>
      </c>
      <c r="F35" s="63" t="s">
        <v>45</v>
      </c>
      <c r="G35" s="80" t="s">
        <v>185</v>
      </c>
      <c r="H35" s="61" t="s">
        <v>380</v>
      </c>
      <c r="I35" s="63" t="s">
        <v>381</v>
      </c>
      <c r="J35" s="86" t="s">
        <v>382</v>
      </c>
      <c r="K35" s="65" t="s">
        <v>383</v>
      </c>
    </row>
    <row r="36" spans="1:11" ht="25.5">
      <c r="A36" s="59">
        <v>85101</v>
      </c>
      <c r="B36" s="79" t="s">
        <v>220</v>
      </c>
      <c r="C36" s="62" t="s">
        <v>384</v>
      </c>
      <c r="D36" s="80" t="s">
        <v>276</v>
      </c>
      <c r="E36" s="67" t="s">
        <v>385</v>
      </c>
      <c r="F36" s="65" t="s">
        <v>223</v>
      </c>
      <c r="G36" s="80" t="s">
        <v>194</v>
      </c>
      <c r="H36" s="62" t="s">
        <v>386</v>
      </c>
      <c r="I36" s="65">
        <v>7259868566</v>
      </c>
      <c r="J36" s="80" t="s">
        <v>387</v>
      </c>
      <c r="K36" s="81" t="s">
        <v>226</v>
      </c>
    </row>
    <row r="37" spans="1:11" ht="51">
      <c r="A37" s="59">
        <v>85102</v>
      </c>
      <c r="B37" s="85" t="s">
        <v>388</v>
      </c>
      <c r="C37" s="61" t="s">
        <v>389</v>
      </c>
      <c r="D37" s="80" t="s">
        <v>183</v>
      </c>
      <c r="E37" s="69" t="s">
        <v>390</v>
      </c>
      <c r="F37" s="63" t="s">
        <v>45</v>
      </c>
      <c r="G37" s="80" t="s">
        <v>185</v>
      </c>
      <c r="H37" s="61" t="s">
        <v>391</v>
      </c>
      <c r="I37" s="63" t="s">
        <v>392</v>
      </c>
      <c r="J37" s="86" t="s">
        <v>393</v>
      </c>
      <c r="K37" s="65" t="s">
        <v>394</v>
      </c>
    </row>
    <row r="38" spans="1:11" ht="63.75">
      <c r="A38" s="62">
        <v>85103</v>
      </c>
      <c r="B38" s="79" t="s">
        <v>227</v>
      </c>
      <c r="C38" s="62" t="s">
        <v>395</v>
      </c>
      <c r="D38" s="80" t="s">
        <v>276</v>
      </c>
      <c r="E38" s="67" t="s">
        <v>396</v>
      </c>
      <c r="F38" s="62" t="s">
        <v>149</v>
      </c>
      <c r="G38" s="80" t="s">
        <v>194</v>
      </c>
      <c r="H38" s="67" t="s">
        <v>397</v>
      </c>
      <c r="I38" s="62">
        <v>9448939967</v>
      </c>
      <c r="J38" s="97"/>
      <c r="K38" s="62"/>
    </row>
    <row r="39" spans="1:11" ht="25.5">
      <c r="A39" s="59">
        <v>25101</v>
      </c>
      <c r="B39" s="79" t="s">
        <v>398</v>
      </c>
      <c r="C39" s="62" t="s">
        <v>399</v>
      </c>
      <c r="D39" s="80" t="s">
        <v>183</v>
      </c>
      <c r="E39" s="61" t="s">
        <v>400</v>
      </c>
      <c r="F39" s="65" t="s">
        <v>401</v>
      </c>
      <c r="G39" s="80" t="s">
        <v>194</v>
      </c>
      <c r="H39" s="80" t="s">
        <v>402</v>
      </c>
      <c r="I39" s="81">
        <v>9740287341</v>
      </c>
      <c r="J39" s="82" t="s">
        <v>403</v>
      </c>
      <c r="K39" s="81" t="s">
        <v>404</v>
      </c>
    </row>
    <row r="40" spans="1:11" ht="25.5">
      <c r="A40" s="59">
        <v>25102</v>
      </c>
      <c r="B40" s="79" t="s">
        <v>325</v>
      </c>
      <c r="C40" s="62" t="s">
        <v>405</v>
      </c>
      <c r="D40" s="80" t="s">
        <v>183</v>
      </c>
      <c r="E40" s="67" t="s">
        <v>406</v>
      </c>
      <c r="F40" s="65" t="s">
        <v>328</v>
      </c>
      <c r="G40" s="80" t="s">
        <v>194</v>
      </c>
      <c r="H40" s="80" t="s">
        <v>407</v>
      </c>
      <c r="I40" s="81">
        <v>9845271505</v>
      </c>
      <c r="J40" s="82"/>
      <c r="K40" s="81" t="s">
        <v>408</v>
      </c>
    </row>
    <row r="41" spans="1:11" ht="25.5">
      <c r="A41" s="59">
        <v>25103</v>
      </c>
      <c r="B41" s="84" t="s">
        <v>409</v>
      </c>
      <c r="C41" s="70" t="s">
        <v>410</v>
      </c>
      <c r="D41" s="80" t="s">
        <v>276</v>
      </c>
      <c r="E41" s="70" t="s">
        <v>411</v>
      </c>
      <c r="F41" s="70" t="s">
        <v>149</v>
      </c>
      <c r="G41" s="80" t="s">
        <v>194</v>
      </c>
      <c r="H41" s="70" t="s">
        <v>412</v>
      </c>
      <c r="I41" s="70" t="s">
        <v>413</v>
      </c>
      <c r="J41" s="73" t="s">
        <v>414</v>
      </c>
      <c r="K41" s="70" t="s">
        <v>415</v>
      </c>
    </row>
    <row r="42" spans="1:11" ht="76.5">
      <c r="A42" s="59">
        <v>87701</v>
      </c>
      <c r="B42" s="99" t="s">
        <v>416</v>
      </c>
      <c r="C42" s="91" t="s">
        <v>417</v>
      </c>
      <c r="D42" s="62" t="s">
        <v>349</v>
      </c>
      <c r="E42" s="61" t="s">
        <v>418</v>
      </c>
      <c r="F42" s="62" t="s">
        <v>44</v>
      </c>
      <c r="G42" s="89" t="s">
        <v>185</v>
      </c>
      <c r="H42" s="91" t="s">
        <v>419</v>
      </c>
      <c r="I42" s="61" t="s">
        <v>420</v>
      </c>
      <c r="J42" s="92" t="s">
        <v>421</v>
      </c>
      <c r="K42" s="93" t="s">
        <v>422</v>
      </c>
    </row>
    <row r="43" spans="1:11" ht="25.5">
      <c r="A43" s="59">
        <v>87702</v>
      </c>
      <c r="B43" s="79" t="s">
        <v>423</v>
      </c>
      <c r="C43" s="62" t="s">
        <v>424</v>
      </c>
      <c r="D43" s="62" t="s">
        <v>276</v>
      </c>
      <c r="E43" s="61" t="s">
        <v>425</v>
      </c>
      <c r="F43" s="65" t="s">
        <v>43</v>
      </c>
      <c r="G43" s="62" t="s">
        <v>194</v>
      </c>
      <c r="H43" s="80" t="s">
        <v>426</v>
      </c>
      <c r="I43" s="81">
        <v>8277136036</v>
      </c>
      <c r="J43" s="82" t="s">
        <v>427</v>
      </c>
      <c r="K43" s="81" t="s">
        <v>428</v>
      </c>
    </row>
    <row r="44" spans="1:11" ht="63.75">
      <c r="A44" s="59">
        <v>87703</v>
      </c>
      <c r="B44" s="90">
        <v>42340</v>
      </c>
      <c r="C44" s="91" t="s">
        <v>429</v>
      </c>
      <c r="D44" s="62" t="s">
        <v>276</v>
      </c>
      <c r="E44" s="91" t="s">
        <v>430</v>
      </c>
      <c r="F44" s="62" t="s">
        <v>44</v>
      </c>
      <c r="G44" s="89" t="s">
        <v>185</v>
      </c>
      <c r="H44" s="91" t="s">
        <v>431</v>
      </c>
      <c r="I44" s="61" t="s">
        <v>432</v>
      </c>
      <c r="J44" s="92" t="s">
        <v>433</v>
      </c>
      <c r="K44" s="93" t="s">
        <v>434</v>
      </c>
    </row>
    <row r="45" spans="1:11" ht="63.75">
      <c r="A45" s="59">
        <v>87704</v>
      </c>
      <c r="B45" s="90">
        <v>42341</v>
      </c>
      <c r="C45" s="91" t="s">
        <v>435</v>
      </c>
      <c r="D45" s="62" t="s">
        <v>276</v>
      </c>
      <c r="E45" s="91" t="s">
        <v>436</v>
      </c>
      <c r="F45" s="62" t="s">
        <v>44</v>
      </c>
      <c r="G45" s="89" t="s">
        <v>185</v>
      </c>
      <c r="H45" s="91" t="s">
        <v>437</v>
      </c>
      <c r="I45" s="61" t="s">
        <v>438</v>
      </c>
      <c r="J45" s="92" t="s">
        <v>439</v>
      </c>
      <c r="K45" s="93" t="s">
        <v>440</v>
      </c>
    </row>
    <row r="46" spans="1:11" ht="63.75">
      <c r="A46" s="59">
        <v>87705</v>
      </c>
      <c r="B46" s="90">
        <v>42342</v>
      </c>
      <c r="C46" s="91" t="s">
        <v>441</v>
      </c>
      <c r="D46" s="62" t="s">
        <v>276</v>
      </c>
      <c r="E46" s="91" t="s">
        <v>442</v>
      </c>
      <c r="F46" s="62" t="s">
        <v>44</v>
      </c>
      <c r="G46" s="89" t="s">
        <v>185</v>
      </c>
      <c r="H46" s="91" t="s">
        <v>443</v>
      </c>
      <c r="I46" s="61" t="s">
        <v>444</v>
      </c>
      <c r="J46" s="92" t="s">
        <v>445</v>
      </c>
      <c r="K46" s="93" t="s">
        <v>446</v>
      </c>
    </row>
    <row r="47" spans="1:11" ht="51">
      <c r="A47" s="59">
        <v>87706</v>
      </c>
      <c r="B47" s="88" t="s">
        <v>447</v>
      </c>
      <c r="C47" s="75" t="s">
        <v>448</v>
      </c>
      <c r="D47" s="62" t="s">
        <v>183</v>
      </c>
      <c r="E47" s="76" t="s">
        <v>449</v>
      </c>
      <c r="F47" s="76" t="s">
        <v>45</v>
      </c>
      <c r="G47" s="62" t="s">
        <v>185</v>
      </c>
      <c r="H47" s="75" t="s">
        <v>450</v>
      </c>
      <c r="I47" s="76" t="s">
        <v>451</v>
      </c>
      <c r="J47" s="77" t="s">
        <v>452</v>
      </c>
      <c r="K47" s="65" t="s">
        <v>453</v>
      </c>
    </row>
    <row r="48" spans="1:11" ht="25.5">
      <c r="A48" s="59">
        <v>87707</v>
      </c>
      <c r="B48" s="84"/>
      <c r="C48" s="70" t="s">
        <v>454</v>
      </c>
      <c r="D48" s="62"/>
      <c r="E48" s="70"/>
      <c r="F48" s="70" t="s">
        <v>149</v>
      </c>
      <c r="G48" s="62" t="s">
        <v>194</v>
      </c>
      <c r="H48" s="70" t="s">
        <v>455</v>
      </c>
      <c r="I48" s="70" t="s">
        <v>456</v>
      </c>
      <c r="J48" s="73"/>
      <c r="K48" s="70"/>
    </row>
    <row r="49" spans="1:11" ht="25.5">
      <c r="A49" s="59">
        <v>85601</v>
      </c>
      <c r="B49" s="79" t="s">
        <v>398</v>
      </c>
      <c r="C49" s="62" t="s">
        <v>457</v>
      </c>
      <c r="D49" s="62" t="s">
        <v>183</v>
      </c>
      <c r="E49" s="75" t="s">
        <v>458</v>
      </c>
      <c r="F49" s="65" t="s">
        <v>43</v>
      </c>
      <c r="G49" s="62" t="s">
        <v>194</v>
      </c>
      <c r="H49" s="80" t="s">
        <v>459</v>
      </c>
      <c r="I49" s="81">
        <v>9845444624</v>
      </c>
      <c r="J49" s="82" t="s">
        <v>460</v>
      </c>
      <c r="K49" s="81" t="s">
        <v>461</v>
      </c>
    </row>
    <row r="50" spans="1:11" ht="25.5">
      <c r="A50" s="59">
        <v>85602</v>
      </c>
      <c r="B50" s="79" t="s">
        <v>325</v>
      </c>
      <c r="C50" s="62" t="s">
        <v>462</v>
      </c>
      <c r="D50" s="62" t="s">
        <v>183</v>
      </c>
      <c r="E50" s="67" t="s">
        <v>463</v>
      </c>
      <c r="F50" s="65" t="s">
        <v>328</v>
      </c>
      <c r="G50" s="62" t="s">
        <v>194</v>
      </c>
      <c r="H50" s="80" t="s">
        <v>464</v>
      </c>
      <c r="I50" s="81">
        <v>9945131280</v>
      </c>
      <c r="J50" s="82" t="s">
        <v>465</v>
      </c>
      <c r="K50" s="81" t="s">
        <v>466</v>
      </c>
    </row>
    <row r="51" spans="1:11" ht="38.25">
      <c r="A51" s="59">
        <v>85603</v>
      </c>
      <c r="B51" s="88" t="s">
        <v>467</v>
      </c>
      <c r="C51" s="75" t="s">
        <v>468</v>
      </c>
      <c r="D51" s="62" t="s">
        <v>183</v>
      </c>
      <c r="E51" s="76" t="s">
        <v>469</v>
      </c>
      <c r="F51" s="76" t="s">
        <v>45</v>
      </c>
      <c r="G51" s="62" t="s">
        <v>185</v>
      </c>
      <c r="H51" s="75" t="s">
        <v>470</v>
      </c>
      <c r="I51" s="76" t="s">
        <v>471</v>
      </c>
      <c r="J51" s="77" t="s">
        <v>472</v>
      </c>
      <c r="K51" s="65" t="s">
        <v>473</v>
      </c>
    </row>
    <row r="52" spans="1:11" ht="25.5">
      <c r="A52" s="59">
        <v>85604</v>
      </c>
      <c r="B52" s="84"/>
      <c r="C52" s="70" t="s">
        <v>474</v>
      </c>
      <c r="D52" s="62"/>
      <c r="E52" s="70"/>
      <c r="F52" s="70" t="s">
        <v>149</v>
      </c>
      <c r="G52" s="62" t="s">
        <v>194</v>
      </c>
      <c r="H52" s="70" t="s">
        <v>475</v>
      </c>
      <c r="I52" s="70" t="s">
        <v>476</v>
      </c>
      <c r="J52" s="73" t="s">
        <v>477</v>
      </c>
      <c r="K52" s="70"/>
    </row>
    <row r="53" spans="1:11" ht="25.5">
      <c r="A53" s="59">
        <v>88001</v>
      </c>
      <c r="B53" s="85" t="s">
        <v>478</v>
      </c>
      <c r="C53" s="61" t="s">
        <v>479</v>
      </c>
      <c r="D53" s="62" t="s">
        <v>183</v>
      </c>
      <c r="E53" s="63" t="s">
        <v>480</v>
      </c>
      <c r="F53" s="63" t="s">
        <v>45</v>
      </c>
      <c r="G53" s="80" t="s">
        <v>185</v>
      </c>
      <c r="H53" s="61" t="s">
        <v>481</v>
      </c>
      <c r="I53" s="63" t="s">
        <v>482</v>
      </c>
      <c r="J53" s="64" t="s">
        <v>483</v>
      </c>
      <c r="K53" s="65" t="s">
        <v>484</v>
      </c>
    </row>
    <row r="54" spans="1:11" ht="25.5">
      <c r="A54" s="59">
        <v>88002</v>
      </c>
      <c r="B54" s="85" t="s">
        <v>485</v>
      </c>
      <c r="C54" s="61" t="s">
        <v>486</v>
      </c>
      <c r="D54" s="62" t="s">
        <v>183</v>
      </c>
      <c r="E54" s="63" t="s">
        <v>487</v>
      </c>
      <c r="F54" s="69" t="s">
        <v>488</v>
      </c>
      <c r="G54" s="80" t="s">
        <v>185</v>
      </c>
      <c r="H54" s="67" t="s">
        <v>489</v>
      </c>
      <c r="I54" s="69" t="s">
        <v>490</v>
      </c>
      <c r="J54" s="86" t="s">
        <v>491</v>
      </c>
      <c r="K54" s="65" t="s">
        <v>492</v>
      </c>
    </row>
    <row r="55" spans="1:11" s="101" customFormat="1" ht="63.75">
      <c r="A55" s="59">
        <v>88003</v>
      </c>
      <c r="B55" s="85" t="s">
        <v>493</v>
      </c>
      <c r="C55" s="61" t="s">
        <v>494</v>
      </c>
      <c r="D55" s="62" t="s">
        <v>183</v>
      </c>
      <c r="E55" s="63" t="s">
        <v>495</v>
      </c>
      <c r="F55" s="63" t="s">
        <v>45</v>
      </c>
      <c r="G55" s="80" t="s">
        <v>185</v>
      </c>
      <c r="H55" s="61" t="s">
        <v>496</v>
      </c>
      <c r="I55" s="63" t="s">
        <v>497</v>
      </c>
      <c r="J55" s="100" t="s">
        <v>498</v>
      </c>
      <c r="K55" s="65" t="s">
        <v>499</v>
      </c>
    </row>
    <row r="56" spans="1:11" ht="25.5">
      <c r="A56" s="59">
        <v>88004</v>
      </c>
      <c r="B56" s="85" t="s">
        <v>500</v>
      </c>
      <c r="C56" s="61" t="s">
        <v>501</v>
      </c>
      <c r="D56" s="62" t="s">
        <v>183</v>
      </c>
      <c r="E56" s="69" t="s">
        <v>502</v>
      </c>
      <c r="F56" s="63" t="s">
        <v>45</v>
      </c>
      <c r="G56" s="80" t="s">
        <v>185</v>
      </c>
      <c r="H56" s="61" t="s">
        <v>503</v>
      </c>
      <c r="I56" s="63" t="s">
        <v>504</v>
      </c>
      <c r="J56" s="86" t="s">
        <v>505</v>
      </c>
      <c r="K56" s="65" t="s">
        <v>506</v>
      </c>
    </row>
    <row r="57" spans="1:11" ht="38.25">
      <c r="A57" s="59">
        <v>88005</v>
      </c>
      <c r="B57" s="85" t="s">
        <v>500</v>
      </c>
      <c r="C57" s="61" t="s">
        <v>507</v>
      </c>
      <c r="D57" s="62" t="s">
        <v>183</v>
      </c>
      <c r="E57" s="69" t="s">
        <v>508</v>
      </c>
      <c r="F57" s="63" t="s">
        <v>45</v>
      </c>
      <c r="G57" s="80" t="s">
        <v>185</v>
      </c>
      <c r="H57" s="61" t="s">
        <v>509</v>
      </c>
      <c r="I57" s="63" t="s">
        <v>510</v>
      </c>
      <c r="J57" s="86" t="s">
        <v>511</v>
      </c>
      <c r="K57" s="65" t="s">
        <v>512</v>
      </c>
    </row>
    <row r="58" spans="1:11" ht="25.5">
      <c r="A58" s="59">
        <v>85701</v>
      </c>
      <c r="B58" s="79" t="s">
        <v>233</v>
      </c>
      <c r="C58" s="62" t="s">
        <v>513</v>
      </c>
      <c r="D58" s="62" t="s">
        <v>183</v>
      </c>
      <c r="E58" s="75" t="s">
        <v>514</v>
      </c>
      <c r="F58" s="65" t="s">
        <v>43</v>
      </c>
      <c r="G58" s="62" t="s">
        <v>194</v>
      </c>
      <c r="H58" s="80" t="s">
        <v>515</v>
      </c>
      <c r="I58" s="81">
        <v>9945595929</v>
      </c>
      <c r="J58" s="82" t="s">
        <v>516</v>
      </c>
      <c r="K58" s="81" t="s">
        <v>517</v>
      </c>
    </row>
    <row r="59" spans="1:11" ht="38.25">
      <c r="A59" s="59">
        <v>85702</v>
      </c>
      <c r="B59" s="85" t="s">
        <v>518</v>
      </c>
      <c r="C59" s="61" t="s">
        <v>519</v>
      </c>
      <c r="D59" s="62" t="s">
        <v>183</v>
      </c>
      <c r="E59" s="69" t="s">
        <v>520</v>
      </c>
      <c r="F59" s="63" t="s">
        <v>49</v>
      </c>
      <c r="G59" s="62" t="s">
        <v>185</v>
      </c>
      <c r="H59" s="61" t="s">
        <v>521</v>
      </c>
      <c r="I59" s="63" t="s">
        <v>522</v>
      </c>
      <c r="J59" s="86" t="s">
        <v>523</v>
      </c>
      <c r="K59" s="65" t="s">
        <v>524</v>
      </c>
    </row>
    <row r="60" spans="1:11" ht="25.5">
      <c r="A60" s="59">
        <v>85703</v>
      </c>
      <c r="B60" s="84" t="s">
        <v>525</v>
      </c>
      <c r="C60" s="70" t="s">
        <v>526</v>
      </c>
      <c r="D60" s="62" t="s">
        <v>183</v>
      </c>
      <c r="E60" s="70" t="s">
        <v>527</v>
      </c>
      <c r="F60" s="70" t="s">
        <v>149</v>
      </c>
      <c r="G60" s="62" t="s">
        <v>194</v>
      </c>
      <c r="H60" s="70" t="s">
        <v>528</v>
      </c>
      <c r="I60" s="70" t="s">
        <v>529</v>
      </c>
      <c r="J60" s="73" t="s">
        <v>530</v>
      </c>
      <c r="K60" s="70" t="s">
        <v>531</v>
      </c>
    </row>
    <row r="61" spans="1:11" ht="25.5">
      <c r="A61" s="59">
        <v>86001</v>
      </c>
      <c r="B61" s="85" t="s">
        <v>532</v>
      </c>
      <c r="C61" s="61" t="s">
        <v>533</v>
      </c>
      <c r="D61" s="62" t="s">
        <v>183</v>
      </c>
      <c r="E61" s="63" t="s">
        <v>534</v>
      </c>
      <c r="F61" s="63" t="s">
        <v>49</v>
      </c>
      <c r="G61" s="62" t="s">
        <v>185</v>
      </c>
      <c r="H61" s="61" t="s">
        <v>535</v>
      </c>
      <c r="I61" s="63" t="s">
        <v>536</v>
      </c>
      <c r="J61" s="86" t="s">
        <v>537</v>
      </c>
      <c r="K61" s="65" t="s">
        <v>538</v>
      </c>
    </row>
    <row r="62" spans="1:11" ht="25.5">
      <c r="A62" s="59">
        <v>86002</v>
      </c>
      <c r="B62" s="89" t="s">
        <v>267</v>
      </c>
      <c r="C62" s="67" t="s">
        <v>539</v>
      </c>
      <c r="D62" s="62" t="s">
        <v>183</v>
      </c>
      <c r="E62" s="67" t="s">
        <v>540</v>
      </c>
      <c r="F62" s="65" t="s">
        <v>193</v>
      </c>
      <c r="G62" s="62" t="s">
        <v>194</v>
      </c>
      <c r="H62" s="67" t="s">
        <v>541</v>
      </c>
      <c r="I62" s="65">
        <v>9886646343</v>
      </c>
      <c r="J62" s="62" t="s">
        <v>196</v>
      </c>
      <c r="K62" s="65" t="s">
        <v>196</v>
      </c>
    </row>
    <row r="63" spans="1:11" ht="38.25">
      <c r="A63" s="59">
        <v>86003</v>
      </c>
      <c r="B63" s="89" t="s">
        <v>542</v>
      </c>
      <c r="C63" s="67" t="s">
        <v>543</v>
      </c>
      <c r="D63" s="62" t="s">
        <v>183</v>
      </c>
      <c r="E63" s="69" t="s">
        <v>544</v>
      </c>
      <c r="F63" s="69" t="s">
        <v>488</v>
      </c>
      <c r="G63" s="62" t="s">
        <v>185</v>
      </c>
      <c r="H63" s="67" t="s">
        <v>545</v>
      </c>
      <c r="I63" s="69" t="s">
        <v>546</v>
      </c>
      <c r="J63" s="87" t="s">
        <v>547</v>
      </c>
      <c r="K63" s="65" t="s">
        <v>548</v>
      </c>
    </row>
    <row r="64" spans="1:11">
      <c r="A64" s="59">
        <v>86004</v>
      </c>
      <c r="B64" s="79" t="s">
        <v>282</v>
      </c>
      <c r="C64" s="62" t="s">
        <v>549</v>
      </c>
      <c r="D64" s="62" t="s">
        <v>276</v>
      </c>
      <c r="E64" s="61" t="s">
        <v>550</v>
      </c>
      <c r="F64" s="65" t="s">
        <v>43</v>
      </c>
      <c r="G64" s="62" t="s">
        <v>194</v>
      </c>
      <c r="H64" s="80" t="s">
        <v>551</v>
      </c>
      <c r="I64" s="81">
        <v>9900484665</v>
      </c>
      <c r="J64" s="82" t="s">
        <v>552</v>
      </c>
      <c r="K64" s="81" t="s">
        <v>553</v>
      </c>
    </row>
    <row r="65" spans="1:11" ht="38.25">
      <c r="A65" s="59">
        <v>85901</v>
      </c>
      <c r="B65" s="79" t="s">
        <v>554</v>
      </c>
      <c r="C65" s="62" t="s">
        <v>555</v>
      </c>
      <c r="D65" s="62" t="s">
        <v>349</v>
      </c>
      <c r="E65" s="67" t="s">
        <v>556</v>
      </c>
      <c r="F65" s="65" t="s">
        <v>351</v>
      </c>
      <c r="G65" s="62" t="s">
        <v>194</v>
      </c>
      <c r="H65" s="62" t="s">
        <v>557</v>
      </c>
      <c r="I65" s="65">
        <v>9448991945</v>
      </c>
      <c r="J65" s="97" t="s">
        <v>558</v>
      </c>
      <c r="K65" s="69" t="s">
        <v>559</v>
      </c>
    </row>
    <row r="66" spans="1:11" ht="25.5">
      <c r="A66" s="59">
        <v>85902</v>
      </c>
      <c r="B66" s="89" t="s">
        <v>560</v>
      </c>
      <c r="C66" s="67" t="s">
        <v>561</v>
      </c>
      <c r="D66" s="62" t="s">
        <v>183</v>
      </c>
      <c r="E66" s="75" t="s">
        <v>562</v>
      </c>
      <c r="F66" s="65" t="s">
        <v>193</v>
      </c>
      <c r="G66" s="62" t="s">
        <v>194</v>
      </c>
      <c r="H66" s="67" t="s">
        <v>563</v>
      </c>
      <c r="I66" s="65">
        <v>9972514860</v>
      </c>
      <c r="J66" s="62" t="s">
        <v>196</v>
      </c>
      <c r="K66" s="65" t="s">
        <v>196</v>
      </c>
    </row>
    <row r="67" spans="1:11" ht="25.5">
      <c r="A67" s="59">
        <v>85903</v>
      </c>
      <c r="B67" s="79" t="s">
        <v>282</v>
      </c>
      <c r="C67" s="62" t="s">
        <v>564</v>
      </c>
      <c r="D67" s="62" t="s">
        <v>276</v>
      </c>
      <c r="E67" s="61" t="s">
        <v>565</v>
      </c>
      <c r="F67" s="65" t="s">
        <v>43</v>
      </c>
      <c r="G67" s="62" t="s">
        <v>194</v>
      </c>
      <c r="H67" s="80" t="s">
        <v>566</v>
      </c>
      <c r="I67" s="81">
        <v>9902517580</v>
      </c>
      <c r="J67" s="80" t="s">
        <v>567</v>
      </c>
      <c r="K67" s="81" t="s">
        <v>568</v>
      </c>
    </row>
    <row r="68" spans="1:11" ht="38.25">
      <c r="A68" s="59">
        <v>85904</v>
      </c>
      <c r="B68" s="88" t="s">
        <v>569</v>
      </c>
      <c r="C68" s="75" t="s">
        <v>570</v>
      </c>
      <c r="D68" s="62" t="s">
        <v>183</v>
      </c>
      <c r="E68" s="76" t="s">
        <v>571</v>
      </c>
      <c r="F68" s="76" t="s">
        <v>45</v>
      </c>
      <c r="G68" s="62" t="s">
        <v>185</v>
      </c>
      <c r="H68" s="75" t="s">
        <v>572</v>
      </c>
      <c r="I68" s="76" t="s">
        <v>573</v>
      </c>
      <c r="J68" s="95" t="s">
        <v>574</v>
      </c>
      <c r="K68" s="65" t="s">
        <v>575</v>
      </c>
    </row>
    <row r="69" spans="1:11" ht="38.25">
      <c r="A69" s="59">
        <v>85905</v>
      </c>
      <c r="B69" s="79" t="s">
        <v>576</v>
      </c>
      <c r="C69" s="62" t="s">
        <v>577</v>
      </c>
      <c r="D69" s="62" t="s">
        <v>183</v>
      </c>
      <c r="E69" s="69" t="s">
        <v>578</v>
      </c>
      <c r="F69" s="70" t="s">
        <v>151</v>
      </c>
      <c r="G69" s="62" t="s">
        <v>194</v>
      </c>
      <c r="H69" s="70" t="s">
        <v>579</v>
      </c>
      <c r="I69" s="70">
        <v>9739393247</v>
      </c>
      <c r="J69" s="71"/>
      <c r="K69" s="70"/>
    </row>
    <row r="70" spans="1:11" ht="38.25">
      <c r="A70" s="59">
        <v>86401</v>
      </c>
      <c r="B70" s="79" t="s">
        <v>580</v>
      </c>
      <c r="C70" s="62" t="s">
        <v>581</v>
      </c>
      <c r="D70" s="80" t="s">
        <v>349</v>
      </c>
      <c r="E70" s="67" t="s">
        <v>582</v>
      </c>
      <c r="F70" s="65" t="s">
        <v>351</v>
      </c>
      <c r="G70" s="80" t="s">
        <v>194</v>
      </c>
      <c r="H70" s="62" t="s">
        <v>583</v>
      </c>
      <c r="I70" s="65">
        <v>9448991946</v>
      </c>
      <c r="J70" s="97" t="s">
        <v>584</v>
      </c>
      <c r="K70" s="69" t="s">
        <v>585</v>
      </c>
    </row>
    <row r="71" spans="1:11" ht="25.5">
      <c r="A71" s="59">
        <v>86402</v>
      </c>
      <c r="B71" s="79" t="s">
        <v>360</v>
      </c>
      <c r="C71" s="62" t="s">
        <v>586</v>
      </c>
      <c r="D71" s="80" t="s">
        <v>183</v>
      </c>
      <c r="E71" s="67" t="s">
        <v>587</v>
      </c>
      <c r="F71" s="65" t="s">
        <v>328</v>
      </c>
      <c r="G71" s="80" t="s">
        <v>194</v>
      </c>
      <c r="H71" s="80" t="s">
        <v>588</v>
      </c>
      <c r="I71" s="81">
        <v>9886189526</v>
      </c>
      <c r="J71" s="82"/>
      <c r="K71" s="81"/>
    </row>
    <row r="72" spans="1:11" ht="25.5">
      <c r="A72" s="59">
        <v>86403</v>
      </c>
      <c r="B72" s="79" t="s">
        <v>190</v>
      </c>
      <c r="C72" s="62" t="s">
        <v>589</v>
      </c>
      <c r="D72" s="80" t="s">
        <v>276</v>
      </c>
      <c r="E72" s="67" t="s">
        <v>590</v>
      </c>
      <c r="F72" s="65" t="s">
        <v>147</v>
      </c>
      <c r="G72" s="80" t="s">
        <v>194</v>
      </c>
      <c r="H72" s="62" t="s">
        <v>591</v>
      </c>
      <c r="I72" s="65">
        <v>9986444629</v>
      </c>
      <c r="J72" s="62" t="s">
        <v>592</v>
      </c>
      <c r="K72" s="65">
        <v>8443256811</v>
      </c>
    </row>
    <row r="73" spans="1:11" ht="51">
      <c r="A73" s="59">
        <v>86404</v>
      </c>
      <c r="B73" s="79" t="s">
        <v>593</v>
      </c>
      <c r="C73" s="62" t="s">
        <v>594</v>
      </c>
      <c r="D73" s="80" t="s">
        <v>183</v>
      </c>
      <c r="E73" s="67" t="s">
        <v>595</v>
      </c>
      <c r="F73" s="65" t="s">
        <v>328</v>
      </c>
      <c r="G73" s="80" t="s">
        <v>194</v>
      </c>
      <c r="H73" s="80" t="s">
        <v>596</v>
      </c>
      <c r="I73" s="81">
        <v>9916303999</v>
      </c>
      <c r="J73" s="82" t="s">
        <v>597</v>
      </c>
      <c r="K73" s="81"/>
    </row>
    <row r="74" spans="1:11" ht="25.5">
      <c r="A74" s="59">
        <v>86405</v>
      </c>
      <c r="B74" s="79" t="s">
        <v>282</v>
      </c>
      <c r="C74" s="62" t="s">
        <v>598</v>
      </c>
      <c r="D74" s="80" t="s">
        <v>276</v>
      </c>
      <c r="E74" s="61" t="s">
        <v>599</v>
      </c>
      <c r="F74" s="65" t="s">
        <v>43</v>
      </c>
      <c r="G74" s="80" t="s">
        <v>185</v>
      </c>
      <c r="H74" s="80" t="s">
        <v>600</v>
      </c>
      <c r="I74" s="81">
        <v>9945482423</v>
      </c>
      <c r="J74" s="102" t="s">
        <v>601</v>
      </c>
      <c r="K74" s="81" t="s">
        <v>602</v>
      </c>
    </row>
    <row r="75" spans="1:11" ht="25.5">
      <c r="A75" s="59">
        <v>84601</v>
      </c>
      <c r="B75" s="79" t="s">
        <v>233</v>
      </c>
      <c r="C75" s="62" t="s">
        <v>603</v>
      </c>
      <c r="D75" s="80" t="s">
        <v>183</v>
      </c>
      <c r="E75" s="61" t="s">
        <v>604</v>
      </c>
      <c r="F75" s="65" t="s">
        <v>43</v>
      </c>
      <c r="G75" s="80" t="s">
        <v>194</v>
      </c>
      <c r="H75" s="80" t="s">
        <v>605</v>
      </c>
      <c r="I75" s="81">
        <v>9945254698</v>
      </c>
      <c r="J75" s="82" t="s">
        <v>606</v>
      </c>
      <c r="K75" s="81" t="s">
        <v>607</v>
      </c>
    </row>
    <row r="76" spans="1:11" ht="25.5">
      <c r="A76" s="59">
        <v>84602</v>
      </c>
      <c r="B76" s="79" t="s">
        <v>608</v>
      </c>
      <c r="C76" s="62" t="s">
        <v>609</v>
      </c>
      <c r="D76" s="80" t="s">
        <v>183</v>
      </c>
      <c r="E76" s="67" t="s">
        <v>610</v>
      </c>
      <c r="F76" s="65" t="s">
        <v>223</v>
      </c>
      <c r="G76" s="80" t="s">
        <v>194</v>
      </c>
      <c r="H76" s="62" t="s">
        <v>611</v>
      </c>
      <c r="I76" s="65">
        <v>9449580407</v>
      </c>
      <c r="J76" s="103" t="s">
        <v>612</v>
      </c>
      <c r="K76" s="81" t="s">
        <v>226</v>
      </c>
    </row>
    <row r="77" spans="1:11" ht="63.75">
      <c r="A77" s="59">
        <v>84603</v>
      </c>
      <c r="B77" s="90">
        <v>41528</v>
      </c>
      <c r="C77" s="91" t="s">
        <v>613</v>
      </c>
      <c r="D77" s="62" t="s">
        <v>183</v>
      </c>
      <c r="E77" s="91" t="s">
        <v>614</v>
      </c>
      <c r="F77" s="62" t="s">
        <v>44</v>
      </c>
      <c r="G77" s="89" t="s">
        <v>185</v>
      </c>
      <c r="H77" s="91" t="s">
        <v>615</v>
      </c>
      <c r="I77" s="61" t="s">
        <v>616</v>
      </c>
      <c r="J77" s="92" t="s">
        <v>617</v>
      </c>
      <c r="K77" s="93" t="s">
        <v>618</v>
      </c>
    </row>
    <row r="78" spans="1:11" ht="51">
      <c r="A78" s="62">
        <v>84604</v>
      </c>
      <c r="B78" s="79" t="s">
        <v>227</v>
      </c>
      <c r="C78" s="62" t="s">
        <v>619</v>
      </c>
      <c r="D78" s="80" t="s">
        <v>276</v>
      </c>
      <c r="E78" s="67" t="s">
        <v>620</v>
      </c>
      <c r="F78" s="62" t="s">
        <v>149</v>
      </c>
      <c r="G78" s="80" t="s">
        <v>194</v>
      </c>
      <c r="H78" s="67" t="s">
        <v>621</v>
      </c>
      <c r="I78" s="62">
        <v>9480110218</v>
      </c>
      <c r="J78" s="97" t="s">
        <v>622</v>
      </c>
      <c r="K78" s="62"/>
    </row>
    <row r="79" spans="1:11" ht="63.75">
      <c r="A79" s="59">
        <v>84605</v>
      </c>
      <c r="B79" s="89" t="s">
        <v>623</v>
      </c>
      <c r="C79" s="67" t="s">
        <v>624</v>
      </c>
      <c r="D79" s="80" t="s">
        <v>183</v>
      </c>
      <c r="E79" s="69" t="s">
        <v>625</v>
      </c>
      <c r="F79" s="69" t="s">
        <v>488</v>
      </c>
      <c r="G79" s="80" t="s">
        <v>185</v>
      </c>
      <c r="H79" s="67" t="s">
        <v>626</v>
      </c>
      <c r="I79" s="69" t="s">
        <v>627</v>
      </c>
      <c r="J79" s="104" t="s">
        <v>628</v>
      </c>
      <c r="K79" s="65" t="s">
        <v>629</v>
      </c>
    </row>
    <row r="80" spans="1:11" ht="63.75">
      <c r="A80" s="59">
        <v>84606</v>
      </c>
      <c r="B80" s="88" t="s">
        <v>630</v>
      </c>
      <c r="C80" s="75" t="s">
        <v>631</v>
      </c>
      <c r="D80" s="80" t="s">
        <v>183</v>
      </c>
      <c r="E80" s="76" t="s">
        <v>632</v>
      </c>
      <c r="F80" s="76" t="s">
        <v>45</v>
      </c>
      <c r="G80" s="80" t="s">
        <v>185</v>
      </c>
      <c r="H80" s="75" t="s">
        <v>633</v>
      </c>
      <c r="I80" s="76" t="s">
        <v>634</v>
      </c>
      <c r="J80" s="95" t="s">
        <v>635</v>
      </c>
      <c r="K80" s="65" t="s">
        <v>636</v>
      </c>
    </row>
    <row r="81" spans="1:11" ht="38.25">
      <c r="A81" s="59">
        <v>84607</v>
      </c>
      <c r="B81" s="88" t="s">
        <v>637</v>
      </c>
      <c r="C81" s="75" t="s">
        <v>638</v>
      </c>
      <c r="D81" s="80" t="s">
        <v>183</v>
      </c>
      <c r="E81" s="76" t="s">
        <v>639</v>
      </c>
      <c r="F81" s="76" t="s">
        <v>45</v>
      </c>
      <c r="G81" s="80" t="s">
        <v>185</v>
      </c>
      <c r="H81" s="75" t="s">
        <v>640</v>
      </c>
      <c r="I81" s="76" t="s">
        <v>641</v>
      </c>
      <c r="J81" s="102" t="s">
        <v>642</v>
      </c>
      <c r="K81" s="65" t="s">
        <v>643</v>
      </c>
    </row>
    <row r="82" spans="1:11" ht="51">
      <c r="A82" s="59">
        <v>86101</v>
      </c>
      <c r="B82" s="85" t="s">
        <v>532</v>
      </c>
      <c r="C82" s="61" t="s">
        <v>644</v>
      </c>
      <c r="D82" s="80" t="s">
        <v>183</v>
      </c>
      <c r="E82" s="63" t="s">
        <v>645</v>
      </c>
      <c r="F82" s="63" t="s">
        <v>49</v>
      </c>
      <c r="G82" s="80" t="s">
        <v>185</v>
      </c>
      <c r="H82" s="61" t="s">
        <v>646</v>
      </c>
      <c r="I82" s="63" t="s">
        <v>647</v>
      </c>
      <c r="J82" s="86" t="s">
        <v>648</v>
      </c>
      <c r="K82" s="65" t="s">
        <v>649</v>
      </c>
    </row>
    <row r="83" spans="1:11" ht="25.5">
      <c r="A83" s="59">
        <v>86102</v>
      </c>
      <c r="B83" s="89" t="s">
        <v>373</v>
      </c>
      <c r="C83" s="67" t="s">
        <v>650</v>
      </c>
      <c r="D83" s="80" t="s">
        <v>183</v>
      </c>
      <c r="E83" s="75" t="s">
        <v>651</v>
      </c>
      <c r="F83" s="65" t="s">
        <v>193</v>
      </c>
      <c r="G83" s="80" t="s">
        <v>194</v>
      </c>
      <c r="H83" s="67" t="s">
        <v>652</v>
      </c>
      <c r="I83" s="65">
        <v>9731537934</v>
      </c>
      <c r="J83" s="62" t="s">
        <v>196</v>
      </c>
      <c r="K83" s="65" t="s">
        <v>196</v>
      </c>
    </row>
    <row r="84" spans="1:11" ht="63.75">
      <c r="A84" s="59">
        <v>86103</v>
      </c>
      <c r="B84" s="90">
        <v>41354</v>
      </c>
      <c r="C84" s="91" t="s">
        <v>653</v>
      </c>
      <c r="D84" s="62" t="s">
        <v>276</v>
      </c>
      <c r="E84" s="91" t="s">
        <v>654</v>
      </c>
      <c r="F84" s="62" t="s">
        <v>44</v>
      </c>
      <c r="G84" s="89" t="s">
        <v>185</v>
      </c>
      <c r="H84" s="91" t="s">
        <v>655</v>
      </c>
      <c r="I84" s="61" t="s">
        <v>656</v>
      </c>
      <c r="J84" s="92" t="s">
        <v>657</v>
      </c>
      <c r="K84" s="93" t="s">
        <v>658</v>
      </c>
    </row>
    <row r="85" spans="1:11" ht="25.5">
      <c r="A85" s="59">
        <v>86104</v>
      </c>
      <c r="B85" s="79" t="s">
        <v>282</v>
      </c>
      <c r="C85" s="62" t="s">
        <v>659</v>
      </c>
      <c r="D85" s="80" t="s">
        <v>276</v>
      </c>
      <c r="E85" s="61" t="s">
        <v>660</v>
      </c>
      <c r="F85" s="65" t="s">
        <v>43</v>
      </c>
      <c r="G85" s="80" t="s">
        <v>185</v>
      </c>
      <c r="H85" s="80" t="s">
        <v>661</v>
      </c>
      <c r="I85" s="81">
        <v>9902347826</v>
      </c>
      <c r="J85" s="82" t="s">
        <v>662</v>
      </c>
      <c r="K85" s="81" t="s">
        <v>663</v>
      </c>
    </row>
    <row r="86" spans="1:11" ht="51">
      <c r="A86" s="59">
        <v>86105</v>
      </c>
      <c r="B86" s="85" t="s">
        <v>664</v>
      </c>
      <c r="C86" s="61" t="s">
        <v>665</v>
      </c>
      <c r="D86" s="80" t="s">
        <v>183</v>
      </c>
      <c r="E86" s="69" t="s">
        <v>666</v>
      </c>
      <c r="F86" s="63" t="s">
        <v>45</v>
      </c>
      <c r="G86" s="80" t="s">
        <v>185</v>
      </c>
      <c r="H86" s="61" t="s">
        <v>667</v>
      </c>
      <c r="I86" s="63" t="s">
        <v>668</v>
      </c>
      <c r="J86" s="86" t="s">
        <v>669</v>
      </c>
      <c r="K86" s="65" t="s">
        <v>670</v>
      </c>
    </row>
    <row r="87" spans="1:11" ht="38.25">
      <c r="A87" s="59">
        <v>86106</v>
      </c>
      <c r="B87" s="89" t="s">
        <v>671</v>
      </c>
      <c r="C87" s="67" t="s">
        <v>672</v>
      </c>
      <c r="D87" s="80" t="s">
        <v>183</v>
      </c>
      <c r="E87" s="69" t="s">
        <v>673</v>
      </c>
      <c r="F87" s="69" t="s">
        <v>488</v>
      </c>
      <c r="G87" s="80" t="s">
        <v>185</v>
      </c>
      <c r="H87" s="67" t="s">
        <v>674</v>
      </c>
      <c r="I87" s="69" t="s">
        <v>675</v>
      </c>
      <c r="J87" s="87" t="s">
        <v>676</v>
      </c>
      <c r="K87" s="65" t="s">
        <v>677</v>
      </c>
    </row>
    <row r="88" spans="1:11" ht="63.75">
      <c r="A88" s="59">
        <v>88201</v>
      </c>
      <c r="B88" s="99" t="s">
        <v>678</v>
      </c>
      <c r="C88" s="91" t="s">
        <v>679</v>
      </c>
      <c r="D88" s="62" t="s">
        <v>276</v>
      </c>
      <c r="E88" s="61" t="s">
        <v>680</v>
      </c>
      <c r="F88" s="62" t="s">
        <v>44</v>
      </c>
      <c r="G88" s="89" t="s">
        <v>185</v>
      </c>
      <c r="H88" s="91" t="s">
        <v>681</v>
      </c>
      <c r="I88" s="61" t="s">
        <v>682</v>
      </c>
      <c r="J88" s="92" t="s">
        <v>683</v>
      </c>
      <c r="K88" s="93" t="s">
        <v>684</v>
      </c>
    </row>
    <row r="89" spans="1:11" ht="76.5">
      <c r="A89" s="59">
        <v>88202</v>
      </c>
      <c r="B89" s="99" t="s">
        <v>685</v>
      </c>
      <c r="C89" s="91" t="s">
        <v>686</v>
      </c>
      <c r="D89" s="62" t="s">
        <v>276</v>
      </c>
      <c r="E89" s="61" t="s">
        <v>687</v>
      </c>
      <c r="F89" s="62" t="s">
        <v>44</v>
      </c>
      <c r="G89" s="89" t="s">
        <v>185</v>
      </c>
      <c r="H89" s="91" t="s">
        <v>688</v>
      </c>
      <c r="I89" s="61" t="s">
        <v>689</v>
      </c>
      <c r="J89" s="92" t="s">
        <v>690</v>
      </c>
      <c r="K89" s="93" t="s">
        <v>691</v>
      </c>
    </row>
    <row r="90" spans="1:11" ht="63.75">
      <c r="A90" s="59">
        <v>88203</v>
      </c>
      <c r="B90" s="99" t="s">
        <v>692</v>
      </c>
      <c r="C90" s="91" t="s">
        <v>693</v>
      </c>
      <c r="D90" s="62" t="s">
        <v>276</v>
      </c>
      <c r="E90" s="61" t="s">
        <v>694</v>
      </c>
      <c r="F90" s="62" t="s">
        <v>44</v>
      </c>
      <c r="G90" s="89" t="s">
        <v>185</v>
      </c>
      <c r="H90" s="91" t="s">
        <v>695</v>
      </c>
      <c r="I90" s="61" t="s">
        <v>696</v>
      </c>
      <c r="J90" s="92" t="s">
        <v>697</v>
      </c>
      <c r="K90" s="93" t="s">
        <v>698</v>
      </c>
    </row>
    <row r="91" spans="1:11" ht="38.25">
      <c r="A91" s="59">
        <v>85201</v>
      </c>
      <c r="B91" s="79" t="s">
        <v>398</v>
      </c>
      <c r="C91" s="62" t="s">
        <v>699</v>
      </c>
      <c r="D91" s="80" t="s">
        <v>183</v>
      </c>
      <c r="E91" s="61" t="s">
        <v>700</v>
      </c>
      <c r="F91" s="65" t="s">
        <v>43</v>
      </c>
      <c r="G91" s="81" t="s">
        <v>194</v>
      </c>
      <c r="H91" s="80" t="s">
        <v>701</v>
      </c>
      <c r="I91" s="81">
        <v>9448033111</v>
      </c>
      <c r="J91" s="82" t="s">
        <v>702</v>
      </c>
      <c r="K91" s="81" t="s">
        <v>703</v>
      </c>
    </row>
    <row r="92" spans="1:11" ht="25.5">
      <c r="A92" s="59">
        <v>85202</v>
      </c>
      <c r="B92" s="79" t="s">
        <v>325</v>
      </c>
      <c r="C92" s="62" t="s">
        <v>704</v>
      </c>
      <c r="D92" s="80" t="s">
        <v>183</v>
      </c>
      <c r="E92" s="67" t="s">
        <v>705</v>
      </c>
      <c r="F92" s="65" t="s">
        <v>328</v>
      </c>
      <c r="G92" s="81" t="s">
        <v>194</v>
      </c>
      <c r="H92" s="80" t="s">
        <v>706</v>
      </c>
      <c r="I92" s="81">
        <v>9901017007</v>
      </c>
      <c r="J92" s="82" t="s">
        <v>707</v>
      </c>
      <c r="K92" s="81" t="s">
        <v>708</v>
      </c>
    </row>
    <row r="93" spans="1:11" ht="63.75">
      <c r="A93" s="59">
        <v>85203</v>
      </c>
      <c r="B93" s="90">
        <v>41529</v>
      </c>
      <c r="C93" s="91" t="s">
        <v>709</v>
      </c>
      <c r="D93" s="62" t="s">
        <v>276</v>
      </c>
      <c r="E93" s="91" t="s">
        <v>710</v>
      </c>
      <c r="F93" s="62" t="s">
        <v>44</v>
      </c>
      <c r="G93" s="89" t="s">
        <v>185</v>
      </c>
      <c r="H93" s="91" t="s">
        <v>711</v>
      </c>
      <c r="I93" s="61" t="s">
        <v>712</v>
      </c>
      <c r="J93" s="92" t="s">
        <v>713</v>
      </c>
      <c r="K93" s="93" t="s">
        <v>714</v>
      </c>
    </row>
    <row r="94" spans="1:11" ht="63.75">
      <c r="A94" s="59">
        <v>85204</v>
      </c>
      <c r="B94" s="84" t="s">
        <v>227</v>
      </c>
      <c r="C94" s="70" t="s">
        <v>715</v>
      </c>
      <c r="D94" s="80" t="s">
        <v>276</v>
      </c>
      <c r="E94" s="70" t="s">
        <v>716</v>
      </c>
      <c r="F94" s="70" t="s">
        <v>149</v>
      </c>
      <c r="G94" s="81" t="s">
        <v>194</v>
      </c>
      <c r="H94" s="70" t="s">
        <v>717</v>
      </c>
      <c r="I94" s="70">
        <v>9986126942</v>
      </c>
      <c r="J94" s="73" t="s">
        <v>718</v>
      </c>
      <c r="K94" s="70"/>
    </row>
    <row r="95" spans="1:11" ht="25.5">
      <c r="A95" s="59">
        <v>85205</v>
      </c>
      <c r="B95" s="85" t="s">
        <v>719</v>
      </c>
      <c r="C95" s="61" t="s">
        <v>720</v>
      </c>
      <c r="D95" s="80" t="s">
        <v>183</v>
      </c>
      <c r="E95" s="69" t="s">
        <v>721</v>
      </c>
      <c r="F95" s="63" t="s">
        <v>49</v>
      </c>
      <c r="G95" s="81" t="s">
        <v>185</v>
      </c>
      <c r="H95" s="61" t="s">
        <v>722</v>
      </c>
      <c r="I95" s="63" t="s">
        <v>723</v>
      </c>
      <c r="J95" s="86" t="s">
        <v>724</v>
      </c>
      <c r="K95" s="65" t="s">
        <v>725</v>
      </c>
    </row>
    <row r="96" spans="1:11" ht="25.5">
      <c r="A96" s="59">
        <v>86301</v>
      </c>
      <c r="B96" s="79" t="s">
        <v>726</v>
      </c>
      <c r="C96" s="62" t="s">
        <v>727</v>
      </c>
      <c r="D96" s="62" t="s">
        <v>349</v>
      </c>
      <c r="E96" s="67" t="s">
        <v>728</v>
      </c>
      <c r="F96" s="65" t="s">
        <v>147</v>
      </c>
      <c r="G96" s="62" t="s">
        <v>194</v>
      </c>
      <c r="H96" s="62" t="s">
        <v>729</v>
      </c>
      <c r="I96" s="65">
        <v>8884433075</v>
      </c>
      <c r="J96" s="62" t="s">
        <v>730</v>
      </c>
      <c r="K96" s="65" t="s">
        <v>731</v>
      </c>
    </row>
    <row r="97" spans="1:20" ht="38.25">
      <c r="A97" s="59">
        <v>86302</v>
      </c>
      <c r="B97" s="79" t="s">
        <v>325</v>
      </c>
      <c r="C97" s="62" t="s">
        <v>732</v>
      </c>
      <c r="D97" s="62" t="s">
        <v>183</v>
      </c>
      <c r="E97" s="67" t="s">
        <v>733</v>
      </c>
      <c r="F97" s="65" t="s">
        <v>328</v>
      </c>
      <c r="G97" s="62" t="s">
        <v>194</v>
      </c>
      <c r="H97" s="80" t="s">
        <v>734</v>
      </c>
      <c r="I97" s="81">
        <v>9448973632</v>
      </c>
      <c r="J97" s="82" t="s">
        <v>735</v>
      </c>
      <c r="K97" s="81" t="s">
        <v>736</v>
      </c>
    </row>
    <row r="98" spans="1:20" ht="38.25">
      <c r="A98" s="59">
        <v>86303</v>
      </c>
      <c r="B98" s="88" t="s">
        <v>737</v>
      </c>
      <c r="C98" s="75" t="s">
        <v>738</v>
      </c>
      <c r="D98" s="62" t="s">
        <v>183</v>
      </c>
      <c r="E98" s="76" t="s">
        <v>739</v>
      </c>
      <c r="F98" s="76" t="s">
        <v>45</v>
      </c>
      <c r="G98" s="62" t="s">
        <v>185</v>
      </c>
      <c r="H98" s="75" t="s">
        <v>740</v>
      </c>
      <c r="I98" s="76" t="s">
        <v>741</v>
      </c>
      <c r="J98" s="95" t="s">
        <v>742</v>
      </c>
      <c r="K98" s="65" t="s">
        <v>743</v>
      </c>
    </row>
    <row r="99" spans="1:20" ht="51">
      <c r="A99" s="59">
        <v>84301</v>
      </c>
      <c r="B99" s="85" t="s">
        <v>744</v>
      </c>
      <c r="C99" s="61" t="s">
        <v>745</v>
      </c>
      <c r="D99" s="62" t="s">
        <v>183</v>
      </c>
      <c r="E99" s="63" t="s">
        <v>746</v>
      </c>
      <c r="F99" s="63" t="s">
        <v>49</v>
      </c>
      <c r="G99" s="62" t="s">
        <v>185</v>
      </c>
      <c r="H99" s="61" t="s">
        <v>747</v>
      </c>
      <c r="I99" s="63" t="s">
        <v>748</v>
      </c>
      <c r="J99" s="86" t="s">
        <v>749</v>
      </c>
      <c r="K99" s="65" t="s">
        <v>750</v>
      </c>
    </row>
    <row r="100" spans="1:20" ht="38.25">
      <c r="A100" s="59">
        <v>84302</v>
      </c>
      <c r="B100" s="85" t="s">
        <v>751</v>
      </c>
      <c r="C100" s="61" t="s">
        <v>752</v>
      </c>
      <c r="D100" s="62" t="s">
        <v>183</v>
      </c>
      <c r="E100" s="63" t="s">
        <v>753</v>
      </c>
      <c r="F100" s="63" t="s">
        <v>49</v>
      </c>
      <c r="G100" s="62" t="s">
        <v>185</v>
      </c>
      <c r="H100" s="61" t="s">
        <v>754</v>
      </c>
      <c r="I100" s="63" t="s">
        <v>755</v>
      </c>
      <c r="J100" s="86" t="s">
        <v>756</v>
      </c>
      <c r="K100" s="65" t="s">
        <v>757</v>
      </c>
    </row>
    <row r="101" spans="1:20" ht="25.5">
      <c r="A101" s="59">
        <v>84303</v>
      </c>
      <c r="B101" s="85" t="s">
        <v>751</v>
      </c>
      <c r="C101" s="61" t="s">
        <v>758</v>
      </c>
      <c r="D101" s="62" t="s">
        <v>183</v>
      </c>
      <c r="E101" s="63" t="s">
        <v>759</v>
      </c>
      <c r="F101" s="63" t="s">
        <v>49</v>
      </c>
      <c r="G101" s="62" t="s">
        <v>185</v>
      </c>
      <c r="H101" s="61" t="s">
        <v>760</v>
      </c>
      <c r="I101" s="63" t="s">
        <v>761</v>
      </c>
      <c r="J101" s="86" t="s">
        <v>762</v>
      </c>
      <c r="K101" s="65" t="s">
        <v>763</v>
      </c>
    </row>
    <row r="102" spans="1:20" ht="38.25">
      <c r="A102" s="59">
        <v>84304</v>
      </c>
      <c r="B102" s="79" t="s">
        <v>764</v>
      </c>
      <c r="C102" s="62" t="s">
        <v>765</v>
      </c>
      <c r="D102" s="62" t="s">
        <v>276</v>
      </c>
      <c r="E102" s="67" t="s">
        <v>766</v>
      </c>
      <c r="F102" s="65" t="s">
        <v>223</v>
      </c>
      <c r="G102" s="62" t="s">
        <v>194</v>
      </c>
      <c r="H102" s="69" t="s">
        <v>767</v>
      </c>
      <c r="I102" s="69">
        <v>8105951473</v>
      </c>
      <c r="J102" s="83" t="s">
        <v>768</v>
      </c>
      <c r="K102" s="81" t="s">
        <v>226</v>
      </c>
    </row>
    <row r="103" spans="1:20" ht="38.25">
      <c r="A103" s="59">
        <v>84305</v>
      </c>
      <c r="B103" s="79" t="s">
        <v>764</v>
      </c>
      <c r="C103" s="62" t="s">
        <v>769</v>
      </c>
      <c r="D103" s="62" t="s">
        <v>276</v>
      </c>
      <c r="E103" s="67" t="s">
        <v>770</v>
      </c>
      <c r="F103" s="65" t="s">
        <v>223</v>
      </c>
      <c r="G103" s="62" t="s">
        <v>194</v>
      </c>
      <c r="H103" s="62"/>
      <c r="I103" s="65"/>
      <c r="J103" s="80" t="s">
        <v>768</v>
      </c>
      <c r="K103" s="81" t="s">
        <v>226</v>
      </c>
    </row>
    <row r="104" spans="1:20" ht="51">
      <c r="A104" s="62">
        <v>84306</v>
      </c>
      <c r="B104" s="79" t="s">
        <v>227</v>
      </c>
      <c r="C104" s="62" t="s">
        <v>771</v>
      </c>
      <c r="D104" s="62" t="s">
        <v>276</v>
      </c>
      <c r="E104" s="67" t="s">
        <v>772</v>
      </c>
      <c r="F104" s="62" t="s">
        <v>149</v>
      </c>
      <c r="G104" s="62" t="s">
        <v>194</v>
      </c>
      <c r="H104" s="67" t="s">
        <v>773</v>
      </c>
      <c r="I104" s="65">
        <v>9448291293</v>
      </c>
      <c r="J104" s="97" t="s">
        <v>774</v>
      </c>
      <c r="K104" s="62"/>
      <c r="L104" s="105"/>
      <c r="M104" s="62"/>
      <c r="N104" s="79"/>
      <c r="O104" s="65"/>
      <c r="P104" s="62"/>
      <c r="Q104" s="65"/>
      <c r="R104" s="81"/>
      <c r="S104" s="80"/>
      <c r="T104" s="67"/>
    </row>
    <row r="105" spans="1:20" ht="51">
      <c r="A105" s="59">
        <v>84307</v>
      </c>
      <c r="B105" s="84" t="s">
        <v>227</v>
      </c>
      <c r="C105" s="70" t="s">
        <v>775</v>
      </c>
      <c r="D105" s="80" t="s">
        <v>276</v>
      </c>
      <c r="E105" s="70" t="s">
        <v>776</v>
      </c>
      <c r="F105" s="70" t="s">
        <v>149</v>
      </c>
      <c r="G105" s="62" t="s">
        <v>194</v>
      </c>
      <c r="H105" s="70" t="s">
        <v>777</v>
      </c>
      <c r="I105" s="70" t="s">
        <v>778</v>
      </c>
      <c r="J105" s="73" t="s">
        <v>779</v>
      </c>
      <c r="K105" s="70"/>
      <c r="L105" s="106"/>
      <c r="M105" s="106"/>
      <c r="N105" s="107"/>
      <c r="O105" s="108"/>
      <c r="P105" s="106"/>
      <c r="Q105" s="108"/>
      <c r="R105" s="109"/>
      <c r="S105" s="110"/>
      <c r="T105" s="111"/>
    </row>
    <row r="106" spans="1:20" ht="50.25" customHeight="1">
      <c r="A106" s="59">
        <v>85001</v>
      </c>
      <c r="B106" s="84" t="s">
        <v>780</v>
      </c>
      <c r="C106" s="70" t="s">
        <v>781</v>
      </c>
      <c r="D106" s="62" t="s">
        <v>276</v>
      </c>
      <c r="E106" s="70" t="s">
        <v>782</v>
      </c>
      <c r="F106" s="70" t="s">
        <v>149</v>
      </c>
      <c r="G106" s="62" t="s">
        <v>194</v>
      </c>
      <c r="H106" s="70" t="s">
        <v>783</v>
      </c>
      <c r="I106" s="70">
        <v>9448291309</v>
      </c>
      <c r="J106" s="73" t="s">
        <v>784</v>
      </c>
      <c r="K106" s="70"/>
    </row>
    <row r="107" spans="1:20" ht="25.5">
      <c r="A107" s="59">
        <v>85002</v>
      </c>
      <c r="B107" s="79" t="s">
        <v>785</v>
      </c>
      <c r="C107" s="62" t="s">
        <v>786</v>
      </c>
      <c r="D107" s="62" t="s">
        <v>276</v>
      </c>
      <c r="E107" s="67" t="s">
        <v>787</v>
      </c>
      <c r="F107" s="65" t="s">
        <v>223</v>
      </c>
      <c r="G107" s="62" t="s">
        <v>194</v>
      </c>
      <c r="H107" s="62" t="s">
        <v>788</v>
      </c>
      <c r="I107" s="65">
        <v>9986061642</v>
      </c>
      <c r="J107" s="83" t="s">
        <v>387</v>
      </c>
      <c r="K107" s="81" t="s">
        <v>226</v>
      </c>
    </row>
    <row r="108" spans="1:20" ht="54.75" customHeight="1">
      <c r="A108" s="59">
        <v>85003</v>
      </c>
      <c r="B108" s="90">
        <v>41330</v>
      </c>
      <c r="C108" s="91" t="s">
        <v>789</v>
      </c>
      <c r="D108" s="62" t="s">
        <v>276</v>
      </c>
      <c r="E108" s="91" t="s">
        <v>790</v>
      </c>
      <c r="F108" s="62" t="s">
        <v>44</v>
      </c>
      <c r="G108" s="89" t="s">
        <v>185</v>
      </c>
      <c r="H108" s="91" t="s">
        <v>791</v>
      </c>
      <c r="I108" s="61" t="s">
        <v>792</v>
      </c>
      <c r="J108" s="92" t="s">
        <v>793</v>
      </c>
      <c r="K108" s="93" t="s">
        <v>794</v>
      </c>
    </row>
    <row r="109" spans="1:20" ht="38.25">
      <c r="A109" s="59">
        <v>85004</v>
      </c>
      <c r="B109" s="85" t="s">
        <v>795</v>
      </c>
      <c r="C109" s="61" t="s">
        <v>796</v>
      </c>
      <c r="D109" s="80" t="s">
        <v>183</v>
      </c>
      <c r="E109" s="63" t="s">
        <v>797</v>
      </c>
      <c r="F109" s="63" t="s">
        <v>49</v>
      </c>
      <c r="G109" s="62" t="s">
        <v>185</v>
      </c>
      <c r="H109" s="61" t="s">
        <v>798</v>
      </c>
      <c r="I109" s="63" t="s">
        <v>799</v>
      </c>
      <c r="J109" s="86" t="s">
        <v>800</v>
      </c>
      <c r="K109" s="65" t="s">
        <v>801</v>
      </c>
    </row>
    <row r="110" spans="1:20" ht="27.75" customHeight="1">
      <c r="A110" s="59">
        <v>85005</v>
      </c>
      <c r="B110" s="79" t="s">
        <v>802</v>
      </c>
      <c r="C110" s="62" t="s">
        <v>803</v>
      </c>
      <c r="D110" s="62" t="s">
        <v>276</v>
      </c>
      <c r="E110" s="61" t="s">
        <v>804</v>
      </c>
      <c r="F110" s="65" t="s">
        <v>43</v>
      </c>
      <c r="G110" s="62" t="s">
        <v>194</v>
      </c>
      <c r="H110" s="80" t="s">
        <v>805</v>
      </c>
      <c r="I110" s="81">
        <v>9242702428</v>
      </c>
      <c r="J110" s="82" t="s">
        <v>806</v>
      </c>
      <c r="K110" s="81" t="s">
        <v>807</v>
      </c>
    </row>
    <row r="111" spans="1:20" ht="51">
      <c r="A111" s="62">
        <v>85006</v>
      </c>
      <c r="B111" s="79" t="s">
        <v>227</v>
      </c>
      <c r="C111" s="62" t="s">
        <v>808</v>
      </c>
      <c r="D111" s="62" t="s">
        <v>276</v>
      </c>
      <c r="E111" s="67" t="s">
        <v>809</v>
      </c>
      <c r="F111" s="62" t="s">
        <v>149</v>
      </c>
      <c r="G111" s="62" t="s">
        <v>194</v>
      </c>
      <c r="H111" s="67" t="s">
        <v>810</v>
      </c>
      <c r="I111" s="62" t="s">
        <v>811</v>
      </c>
      <c r="J111" s="97" t="s">
        <v>812</v>
      </c>
      <c r="K111" s="62"/>
    </row>
    <row r="112" spans="1:20" ht="25.5">
      <c r="A112" s="59">
        <v>86201</v>
      </c>
      <c r="B112" s="79" t="s">
        <v>813</v>
      </c>
      <c r="C112" s="62" t="s">
        <v>814</v>
      </c>
      <c r="D112" s="62" t="s">
        <v>349</v>
      </c>
      <c r="E112" s="67" t="s">
        <v>815</v>
      </c>
      <c r="F112" s="65" t="s">
        <v>147</v>
      </c>
      <c r="G112" s="62" t="s">
        <v>194</v>
      </c>
      <c r="H112" s="62" t="s">
        <v>816</v>
      </c>
      <c r="I112" s="65">
        <v>8884458552</v>
      </c>
      <c r="J112" s="62" t="s">
        <v>817</v>
      </c>
      <c r="K112" s="65">
        <v>8532220236</v>
      </c>
    </row>
    <row r="113" spans="1:11" ht="38.25">
      <c r="A113" s="59">
        <v>86202</v>
      </c>
      <c r="B113" s="79" t="s">
        <v>325</v>
      </c>
      <c r="C113" s="62" t="s">
        <v>818</v>
      </c>
      <c r="D113" s="62" t="s">
        <v>183</v>
      </c>
      <c r="E113" s="67" t="s">
        <v>819</v>
      </c>
      <c r="F113" s="65" t="s">
        <v>328</v>
      </c>
      <c r="G113" s="62" t="s">
        <v>194</v>
      </c>
      <c r="H113" s="80" t="s">
        <v>820</v>
      </c>
      <c r="I113" s="81">
        <v>9611492388</v>
      </c>
      <c r="J113" s="82" t="s">
        <v>821</v>
      </c>
      <c r="K113" s="81">
        <v>0</v>
      </c>
    </row>
    <row r="114" spans="1:11" ht="25.5">
      <c r="A114" s="59">
        <v>86203</v>
      </c>
      <c r="B114" s="79" t="s">
        <v>335</v>
      </c>
      <c r="C114" s="62" t="s">
        <v>822</v>
      </c>
      <c r="D114" s="62" t="s">
        <v>276</v>
      </c>
      <c r="E114" s="61" t="s">
        <v>823</v>
      </c>
      <c r="F114" s="65" t="s">
        <v>43</v>
      </c>
      <c r="G114" s="62" t="s">
        <v>185</v>
      </c>
      <c r="H114" s="80" t="s">
        <v>824</v>
      </c>
      <c r="I114" s="81">
        <v>9900933161</v>
      </c>
      <c r="J114" s="80" t="s">
        <v>825</v>
      </c>
      <c r="K114" s="81" t="s">
        <v>826</v>
      </c>
    </row>
    <row r="115" spans="1:11" ht="76.5">
      <c r="A115" s="59">
        <v>24801</v>
      </c>
      <c r="B115" s="99" t="s">
        <v>827</v>
      </c>
      <c r="C115" s="91" t="s">
        <v>828</v>
      </c>
      <c r="D115" s="62" t="s">
        <v>349</v>
      </c>
      <c r="E115" s="61" t="s">
        <v>829</v>
      </c>
      <c r="F115" s="62" t="s">
        <v>44</v>
      </c>
      <c r="G115" s="89" t="s">
        <v>185</v>
      </c>
      <c r="H115" s="91" t="s">
        <v>830</v>
      </c>
      <c r="I115" s="61" t="s">
        <v>831</v>
      </c>
      <c r="J115" s="92" t="s">
        <v>832</v>
      </c>
      <c r="K115" s="93" t="s">
        <v>833</v>
      </c>
    </row>
    <row r="116" spans="1:11" ht="63.75">
      <c r="A116" s="59">
        <v>24802</v>
      </c>
      <c r="B116" s="112">
        <v>41239</v>
      </c>
      <c r="C116" s="91" t="s">
        <v>834</v>
      </c>
      <c r="D116" s="62" t="s">
        <v>276</v>
      </c>
      <c r="E116" s="91" t="s">
        <v>835</v>
      </c>
      <c r="F116" s="62" t="s">
        <v>44</v>
      </c>
      <c r="G116" s="89" t="s">
        <v>185</v>
      </c>
      <c r="H116" s="91" t="s">
        <v>836</v>
      </c>
      <c r="I116" s="61" t="s">
        <v>837</v>
      </c>
      <c r="J116" s="92" t="s">
        <v>838</v>
      </c>
      <c r="K116" s="93" t="s">
        <v>839</v>
      </c>
    </row>
    <row r="117" spans="1:11" ht="51">
      <c r="A117" s="59">
        <v>24803</v>
      </c>
      <c r="B117" s="90">
        <v>41240</v>
      </c>
      <c r="C117" s="91" t="s">
        <v>840</v>
      </c>
      <c r="D117" s="62" t="s">
        <v>276</v>
      </c>
      <c r="E117" s="91" t="s">
        <v>841</v>
      </c>
      <c r="F117" s="62" t="s">
        <v>44</v>
      </c>
      <c r="G117" s="89" t="s">
        <v>185</v>
      </c>
      <c r="H117" s="91" t="s">
        <v>842</v>
      </c>
      <c r="I117" s="61" t="s">
        <v>843</v>
      </c>
      <c r="J117" s="92" t="s">
        <v>844</v>
      </c>
      <c r="K117" s="93" t="s">
        <v>845</v>
      </c>
    </row>
    <row r="118" spans="1:11" ht="76.5">
      <c r="A118" s="59">
        <v>24804</v>
      </c>
      <c r="B118" s="90">
        <v>41253</v>
      </c>
      <c r="C118" s="91" t="s">
        <v>846</v>
      </c>
      <c r="D118" s="62" t="s">
        <v>276</v>
      </c>
      <c r="E118" s="91" t="s">
        <v>847</v>
      </c>
      <c r="F118" s="62" t="s">
        <v>44</v>
      </c>
      <c r="G118" s="89" t="s">
        <v>185</v>
      </c>
      <c r="H118" s="91" t="s">
        <v>848</v>
      </c>
      <c r="I118" s="61" t="s">
        <v>849</v>
      </c>
      <c r="J118" s="92" t="s">
        <v>850</v>
      </c>
      <c r="K118" s="93" t="s">
        <v>851</v>
      </c>
    </row>
    <row r="119" spans="1:11" ht="25.5">
      <c r="A119" s="59">
        <v>87401</v>
      </c>
      <c r="B119" s="79" t="s">
        <v>233</v>
      </c>
      <c r="C119" s="62" t="s">
        <v>852</v>
      </c>
      <c r="D119" s="62" t="s">
        <v>183</v>
      </c>
      <c r="E119" s="67" t="s">
        <v>853</v>
      </c>
      <c r="F119" s="65" t="s">
        <v>328</v>
      </c>
      <c r="G119" s="62" t="s">
        <v>194</v>
      </c>
      <c r="H119" s="80" t="s">
        <v>854</v>
      </c>
      <c r="I119" s="81">
        <v>9448147946</v>
      </c>
      <c r="J119" s="82" t="s">
        <v>855</v>
      </c>
      <c r="K119" s="81" t="s">
        <v>856</v>
      </c>
    </row>
    <row r="120" spans="1:11" ht="76.5">
      <c r="A120" s="59">
        <v>87402</v>
      </c>
      <c r="B120" s="113" t="s">
        <v>857</v>
      </c>
      <c r="C120" s="91" t="s">
        <v>858</v>
      </c>
      <c r="D120" s="62" t="s">
        <v>276</v>
      </c>
      <c r="E120" s="61" t="s">
        <v>859</v>
      </c>
      <c r="F120" s="62" t="s">
        <v>44</v>
      </c>
      <c r="G120" s="89" t="s">
        <v>185</v>
      </c>
      <c r="H120" s="91" t="s">
        <v>860</v>
      </c>
      <c r="I120" s="61" t="s">
        <v>861</v>
      </c>
      <c r="J120" s="92" t="s">
        <v>862</v>
      </c>
      <c r="K120" s="93" t="s">
        <v>863</v>
      </c>
    </row>
    <row r="121" spans="1:11" ht="51">
      <c r="A121" s="59">
        <v>87403</v>
      </c>
      <c r="B121" s="90">
        <v>41353</v>
      </c>
      <c r="C121" s="91" t="s">
        <v>864</v>
      </c>
      <c r="D121" s="62" t="s">
        <v>276</v>
      </c>
      <c r="E121" s="91" t="s">
        <v>865</v>
      </c>
      <c r="F121" s="62" t="s">
        <v>44</v>
      </c>
      <c r="G121" s="89" t="s">
        <v>185</v>
      </c>
      <c r="H121" s="91" t="s">
        <v>866</v>
      </c>
      <c r="I121" s="61" t="s">
        <v>867</v>
      </c>
      <c r="J121" s="92" t="s">
        <v>868</v>
      </c>
      <c r="K121" s="93" t="s">
        <v>869</v>
      </c>
    </row>
    <row r="122" spans="1:11" ht="38.25">
      <c r="A122" s="59">
        <v>87404</v>
      </c>
      <c r="B122" s="85" t="s">
        <v>870</v>
      </c>
      <c r="C122" s="61" t="s">
        <v>871</v>
      </c>
      <c r="D122" s="62" t="s">
        <v>183</v>
      </c>
      <c r="E122" s="63" t="s">
        <v>872</v>
      </c>
      <c r="F122" s="63" t="s">
        <v>49</v>
      </c>
      <c r="G122" s="62" t="s">
        <v>185</v>
      </c>
      <c r="H122" s="61" t="s">
        <v>873</v>
      </c>
      <c r="I122" s="63" t="s">
        <v>874</v>
      </c>
      <c r="J122" s="86" t="s">
        <v>875</v>
      </c>
      <c r="K122" s="65" t="s">
        <v>876</v>
      </c>
    </row>
    <row r="123" spans="1:11" ht="25.5">
      <c r="A123" s="59">
        <v>87405</v>
      </c>
      <c r="B123" s="79" t="s">
        <v>877</v>
      </c>
      <c r="C123" s="62" t="s">
        <v>852</v>
      </c>
      <c r="D123" s="62" t="s">
        <v>183</v>
      </c>
      <c r="E123" s="67" t="s">
        <v>853</v>
      </c>
      <c r="F123" s="65" t="s">
        <v>401</v>
      </c>
      <c r="G123" s="62" t="s">
        <v>194</v>
      </c>
      <c r="H123" s="80" t="s">
        <v>878</v>
      </c>
      <c r="I123" s="81">
        <v>9449652205</v>
      </c>
      <c r="J123" s="80" t="s">
        <v>879</v>
      </c>
      <c r="K123" s="81" t="s">
        <v>880</v>
      </c>
    </row>
    <row r="124" spans="1:11" ht="63.75">
      <c r="A124" s="59">
        <v>87406</v>
      </c>
      <c r="B124" s="88" t="s">
        <v>881</v>
      </c>
      <c r="C124" s="75" t="s">
        <v>882</v>
      </c>
      <c r="D124" s="62" t="s">
        <v>183</v>
      </c>
      <c r="E124" s="76" t="s">
        <v>883</v>
      </c>
      <c r="F124" s="76" t="s">
        <v>45</v>
      </c>
      <c r="G124" s="62" t="s">
        <v>185</v>
      </c>
      <c r="H124" s="75" t="s">
        <v>884</v>
      </c>
      <c r="I124" s="76" t="s">
        <v>885</v>
      </c>
      <c r="J124" s="114" t="s">
        <v>886</v>
      </c>
      <c r="K124" s="65" t="s">
        <v>887</v>
      </c>
    </row>
    <row r="125" spans="1:11">
      <c r="A125" s="59">
        <v>87407</v>
      </c>
      <c r="B125" s="84" t="s">
        <v>888</v>
      </c>
      <c r="C125" s="70" t="s">
        <v>889</v>
      </c>
      <c r="D125" s="62"/>
      <c r="E125" s="70"/>
      <c r="F125" s="70" t="s">
        <v>149</v>
      </c>
      <c r="G125" s="62" t="s">
        <v>194</v>
      </c>
      <c r="H125" s="70" t="s">
        <v>890</v>
      </c>
      <c r="I125" s="70" t="s">
        <v>891</v>
      </c>
      <c r="J125" s="73" t="s">
        <v>892</v>
      </c>
      <c r="K125" s="70" t="s">
        <v>893</v>
      </c>
    </row>
    <row r="126" spans="1:11" ht="51">
      <c r="A126" s="59">
        <v>85401</v>
      </c>
      <c r="B126" s="84" t="s">
        <v>894</v>
      </c>
      <c r="C126" s="70" t="s">
        <v>895</v>
      </c>
      <c r="D126" s="62" t="s">
        <v>349</v>
      </c>
      <c r="E126" s="70" t="s">
        <v>896</v>
      </c>
      <c r="F126" s="70" t="s">
        <v>149</v>
      </c>
      <c r="G126" s="62" t="s">
        <v>194</v>
      </c>
      <c r="H126" s="70" t="s">
        <v>897</v>
      </c>
      <c r="I126" s="70" t="s">
        <v>898</v>
      </c>
      <c r="J126" s="71"/>
      <c r="K126" s="70"/>
    </row>
    <row r="127" spans="1:11" ht="38.25">
      <c r="A127" s="59">
        <v>85402</v>
      </c>
      <c r="B127" s="79" t="s">
        <v>899</v>
      </c>
      <c r="C127" s="62" t="s">
        <v>900</v>
      </c>
      <c r="D127" s="62" t="s">
        <v>276</v>
      </c>
      <c r="E127" s="67" t="s">
        <v>901</v>
      </c>
      <c r="F127" s="65" t="s">
        <v>223</v>
      </c>
      <c r="G127" s="62" t="s">
        <v>194</v>
      </c>
      <c r="H127" s="62" t="s">
        <v>902</v>
      </c>
      <c r="I127" s="65">
        <v>9535451435</v>
      </c>
      <c r="J127" s="103" t="s">
        <v>903</v>
      </c>
      <c r="K127" s="81" t="s">
        <v>226</v>
      </c>
    </row>
    <row r="128" spans="1:11" ht="25.5">
      <c r="A128" s="59">
        <v>85403</v>
      </c>
      <c r="B128" s="79" t="s">
        <v>220</v>
      </c>
      <c r="C128" s="62" t="s">
        <v>904</v>
      </c>
      <c r="D128" s="62" t="s">
        <v>183</v>
      </c>
      <c r="E128" s="67" t="s">
        <v>905</v>
      </c>
      <c r="F128" s="65" t="s">
        <v>223</v>
      </c>
      <c r="G128" s="62" t="s">
        <v>194</v>
      </c>
      <c r="H128" s="62" t="s">
        <v>906</v>
      </c>
      <c r="I128" s="65">
        <v>9739115174</v>
      </c>
      <c r="J128" s="103" t="s">
        <v>903</v>
      </c>
      <c r="K128" s="81" t="s">
        <v>226</v>
      </c>
    </row>
    <row r="129" spans="1:11" ht="25.5">
      <c r="A129" s="59">
        <v>85404</v>
      </c>
      <c r="B129" s="79" t="s">
        <v>877</v>
      </c>
      <c r="C129" s="62" t="s">
        <v>907</v>
      </c>
      <c r="D129" s="62" t="s">
        <v>276</v>
      </c>
      <c r="E129" s="61" t="s">
        <v>908</v>
      </c>
      <c r="F129" s="65" t="s">
        <v>43</v>
      </c>
      <c r="G129" s="62" t="s">
        <v>194</v>
      </c>
      <c r="H129" s="80" t="s">
        <v>909</v>
      </c>
      <c r="I129" s="81">
        <v>9448956401</v>
      </c>
      <c r="J129" s="82" t="s">
        <v>910</v>
      </c>
      <c r="K129" s="81" t="s">
        <v>911</v>
      </c>
    </row>
    <row r="130" spans="1:11" ht="51">
      <c r="A130" s="59">
        <v>85405</v>
      </c>
      <c r="B130" s="84" t="s">
        <v>227</v>
      </c>
      <c r="C130" s="70" t="s">
        <v>912</v>
      </c>
      <c r="D130" s="62" t="s">
        <v>276</v>
      </c>
      <c r="E130" s="70" t="s">
        <v>913</v>
      </c>
      <c r="F130" s="70" t="s">
        <v>149</v>
      </c>
      <c r="G130" s="62" t="s">
        <v>194</v>
      </c>
      <c r="H130" s="70" t="s">
        <v>914</v>
      </c>
      <c r="I130" s="70">
        <v>9740506323</v>
      </c>
      <c r="J130" s="73" t="s">
        <v>915</v>
      </c>
      <c r="K130" s="70"/>
    </row>
    <row r="131" spans="1:11" ht="51">
      <c r="A131" s="59">
        <v>85406</v>
      </c>
      <c r="B131" s="84" t="s">
        <v>227</v>
      </c>
      <c r="C131" s="70" t="s">
        <v>916</v>
      </c>
      <c r="D131" s="62" t="s">
        <v>276</v>
      </c>
      <c r="E131" s="70" t="s">
        <v>917</v>
      </c>
      <c r="F131" s="70" t="s">
        <v>149</v>
      </c>
      <c r="G131" s="62" t="s">
        <v>194</v>
      </c>
      <c r="H131" s="70" t="s">
        <v>918</v>
      </c>
      <c r="I131" s="70">
        <v>9886790586</v>
      </c>
      <c r="J131" s="73" t="s">
        <v>718</v>
      </c>
      <c r="K131" s="70"/>
    </row>
    <row r="132" spans="1:11" ht="25.5">
      <c r="A132" s="59">
        <v>85407</v>
      </c>
      <c r="B132" s="84" t="s">
        <v>227</v>
      </c>
      <c r="C132" s="70" t="s">
        <v>919</v>
      </c>
      <c r="D132" s="62" t="s">
        <v>276</v>
      </c>
      <c r="E132" s="70" t="s">
        <v>920</v>
      </c>
      <c r="F132" s="70" t="s">
        <v>149</v>
      </c>
      <c r="G132" s="62" t="s">
        <v>194</v>
      </c>
      <c r="H132" s="70" t="s">
        <v>921</v>
      </c>
      <c r="I132" s="70" t="s">
        <v>922</v>
      </c>
      <c r="J132" s="71"/>
      <c r="K132" s="70"/>
    </row>
    <row r="133" spans="1:11" ht="38.25">
      <c r="A133" s="59">
        <v>85408</v>
      </c>
      <c r="B133" s="89" t="s">
        <v>923</v>
      </c>
      <c r="C133" s="67" t="s">
        <v>924</v>
      </c>
      <c r="D133" s="62" t="s">
        <v>183</v>
      </c>
      <c r="E133" s="69" t="s">
        <v>925</v>
      </c>
      <c r="F133" s="69" t="s">
        <v>488</v>
      </c>
      <c r="G133" s="62" t="s">
        <v>185</v>
      </c>
      <c r="H133" s="67" t="s">
        <v>926</v>
      </c>
      <c r="I133" s="69" t="s">
        <v>927</v>
      </c>
      <c r="J133" s="87" t="s">
        <v>928</v>
      </c>
      <c r="K133" s="65" t="s">
        <v>929</v>
      </c>
    </row>
    <row r="134" spans="1:11" ht="25.5">
      <c r="A134" s="59">
        <v>85409</v>
      </c>
      <c r="B134" s="84" t="s">
        <v>409</v>
      </c>
      <c r="C134" s="70" t="s">
        <v>930</v>
      </c>
      <c r="D134" s="62" t="s">
        <v>276</v>
      </c>
      <c r="E134" s="70" t="s">
        <v>931</v>
      </c>
      <c r="F134" s="70" t="s">
        <v>149</v>
      </c>
      <c r="G134" s="62" t="s">
        <v>194</v>
      </c>
      <c r="H134" s="70" t="s">
        <v>932</v>
      </c>
      <c r="I134" s="70" t="s">
        <v>933</v>
      </c>
      <c r="J134" s="73" t="s">
        <v>934</v>
      </c>
      <c r="K134" s="70"/>
    </row>
    <row r="135" spans="1:11" ht="25.5">
      <c r="A135" s="59">
        <v>85410</v>
      </c>
      <c r="B135" s="84" t="s">
        <v>888</v>
      </c>
      <c r="C135" s="70" t="s">
        <v>935</v>
      </c>
      <c r="D135" s="62" t="s">
        <v>276</v>
      </c>
      <c r="E135" s="70" t="s">
        <v>936</v>
      </c>
      <c r="F135" s="70" t="s">
        <v>149</v>
      </c>
      <c r="G135" s="62" t="s">
        <v>194</v>
      </c>
      <c r="H135" s="70" t="s">
        <v>937</v>
      </c>
      <c r="I135" s="70" t="s">
        <v>938</v>
      </c>
      <c r="J135" s="73" t="s">
        <v>939</v>
      </c>
      <c r="K135" s="70" t="s">
        <v>940</v>
      </c>
    </row>
    <row r="136" spans="1:11" ht="38.25">
      <c r="A136" s="59">
        <v>88101</v>
      </c>
      <c r="B136" s="69" t="s">
        <v>478</v>
      </c>
      <c r="C136" s="61" t="s">
        <v>941</v>
      </c>
      <c r="D136" s="115" t="s">
        <v>942</v>
      </c>
      <c r="E136" s="63" t="s">
        <v>943</v>
      </c>
      <c r="F136" s="69" t="s">
        <v>45</v>
      </c>
      <c r="G136" s="69" t="s">
        <v>185</v>
      </c>
      <c r="H136" s="69" t="s">
        <v>944</v>
      </c>
      <c r="I136" s="69" t="s">
        <v>945</v>
      </c>
      <c r="J136" s="116" t="s">
        <v>946</v>
      </c>
      <c r="K136" s="117" t="s">
        <v>947</v>
      </c>
    </row>
    <row r="137" spans="1:11" ht="76.5">
      <c r="A137" s="59">
        <v>88102</v>
      </c>
      <c r="B137" s="118" t="s">
        <v>948</v>
      </c>
      <c r="C137" s="91" t="s">
        <v>941</v>
      </c>
      <c r="D137" s="62" t="s">
        <v>276</v>
      </c>
      <c r="E137" s="61" t="s">
        <v>949</v>
      </c>
      <c r="F137" s="62" t="s">
        <v>44</v>
      </c>
      <c r="G137" s="89" t="s">
        <v>185</v>
      </c>
      <c r="H137" s="91" t="s">
        <v>950</v>
      </c>
      <c r="I137" s="61" t="s">
        <v>951</v>
      </c>
      <c r="J137" s="92" t="s">
        <v>952</v>
      </c>
      <c r="K137" s="93" t="s">
        <v>953</v>
      </c>
    </row>
    <row r="138" spans="1:11" ht="38.25">
      <c r="A138" s="59">
        <v>88103</v>
      </c>
      <c r="B138" s="85" t="s">
        <v>954</v>
      </c>
      <c r="C138" s="61" t="s">
        <v>955</v>
      </c>
      <c r="D138" s="62" t="s">
        <v>183</v>
      </c>
      <c r="E138" s="63" t="s">
        <v>956</v>
      </c>
      <c r="F138" s="63" t="s">
        <v>45</v>
      </c>
      <c r="G138" s="62" t="s">
        <v>185</v>
      </c>
      <c r="H138" s="61" t="s">
        <v>957</v>
      </c>
      <c r="I138" s="63" t="s">
        <v>958</v>
      </c>
      <c r="J138" s="64" t="s">
        <v>959</v>
      </c>
      <c r="K138" s="65" t="s">
        <v>960</v>
      </c>
    </row>
    <row r="139" spans="1:11" ht="38.25">
      <c r="A139" s="59">
        <v>88104</v>
      </c>
      <c r="B139" s="85" t="s">
        <v>961</v>
      </c>
      <c r="C139" s="61" t="s">
        <v>962</v>
      </c>
      <c r="D139" s="62" t="s">
        <v>183</v>
      </c>
      <c r="E139" s="63" t="s">
        <v>963</v>
      </c>
      <c r="F139" s="63" t="s">
        <v>45</v>
      </c>
      <c r="G139" s="62" t="s">
        <v>185</v>
      </c>
      <c r="H139" s="61" t="s">
        <v>964</v>
      </c>
      <c r="I139" s="63" t="s">
        <v>965</v>
      </c>
      <c r="J139" s="86" t="s">
        <v>966</v>
      </c>
      <c r="K139" s="65" t="s">
        <v>967</v>
      </c>
    </row>
    <row r="140" spans="1:11" ht="38.25">
      <c r="A140" s="59">
        <v>87201</v>
      </c>
      <c r="B140" s="85" t="s">
        <v>968</v>
      </c>
      <c r="C140" s="61" t="s">
        <v>969</v>
      </c>
      <c r="D140" s="62" t="s">
        <v>276</v>
      </c>
      <c r="E140" s="63" t="s">
        <v>970</v>
      </c>
      <c r="F140" s="63" t="s">
        <v>45</v>
      </c>
      <c r="G140" s="62" t="s">
        <v>185</v>
      </c>
      <c r="H140" s="61" t="s">
        <v>971</v>
      </c>
      <c r="I140" s="63" t="s">
        <v>972</v>
      </c>
      <c r="J140" s="64" t="s">
        <v>973</v>
      </c>
      <c r="K140" s="65" t="s">
        <v>974</v>
      </c>
    </row>
    <row r="141" spans="1:11" ht="63.75">
      <c r="A141" s="59">
        <v>87202</v>
      </c>
      <c r="B141" s="99" t="s">
        <v>975</v>
      </c>
      <c r="C141" s="91" t="s">
        <v>976</v>
      </c>
      <c r="D141" s="62" t="s">
        <v>276</v>
      </c>
      <c r="E141" s="61" t="s">
        <v>977</v>
      </c>
      <c r="F141" s="62" t="s">
        <v>44</v>
      </c>
      <c r="G141" s="89" t="s">
        <v>185</v>
      </c>
      <c r="H141" s="91"/>
      <c r="I141" s="61" t="s">
        <v>978</v>
      </c>
      <c r="J141" s="92" t="s">
        <v>979</v>
      </c>
      <c r="K141" s="93" t="s">
        <v>980</v>
      </c>
    </row>
    <row r="142" spans="1:11" ht="38.25">
      <c r="A142" s="59">
        <v>87203</v>
      </c>
      <c r="B142" s="85" t="s">
        <v>981</v>
      </c>
      <c r="C142" s="61" t="s">
        <v>982</v>
      </c>
      <c r="D142" s="62" t="s">
        <v>183</v>
      </c>
      <c r="E142" s="63" t="s">
        <v>983</v>
      </c>
      <c r="F142" s="63" t="s">
        <v>45</v>
      </c>
      <c r="G142" s="62" t="s">
        <v>185</v>
      </c>
      <c r="H142" s="61" t="s">
        <v>984</v>
      </c>
      <c r="I142" s="63" t="s">
        <v>985</v>
      </c>
      <c r="J142" s="64" t="s">
        <v>986</v>
      </c>
      <c r="K142" s="65" t="s">
        <v>987</v>
      </c>
    </row>
    <row r="143" spans="1:11" ht="25.5">
      <c r="A143" s="59">
        <v>87204</v>
      </c>
      <c r="B143" s="89" t="s">
        <v>560</v>
      </c>
      <c r="C143" s="67" t="s">
        <v>988</v>
      </c>
      <c r="D143" s="62" t="s">
        <v>183</v>
      </c>
      <c r="E143" s="67" t="s">
        <v>989</v>
      </c>
      <c r="F143" s="65" t="s">
        <v>193</v>
      </c>
      <c r="G143" s="62" t="s">
        <v>990</v>
      </c>
      <c r="H143" s="67" t="s">
        <v>991</v>
      </c>
      <c r="I143" s="65">
        <v>9481060906</v>
      </c>
      <c r="J143" s="62" t="s">
        <v>196</v>
      </c>
      <c r="K143" s="65" t="s">
        <v>196</v>
      </c>
    </row>
    <row r="144" spans="1:11" ht="38.25">
      <c r="A144" s="59">
        <v>87205</v>
      </c>
      <c r="B144" s="89" t="s">
        <v>271</v>
      </c>
      <c r="C144" s="67" t="s">
        <v>992</v>
      </c>
      <c r="D144" s="62" t="s">
        <v>183</v>
      </c>
      <c r="E144" s="67" t="s">
        <v>993</v>
      </c>
      <c r="F144" s="65" t="s">
        <v>193</v>
      </c>
      <c r="G144" s="62" t="s">
        <v>990</v>
      </c>
      <c r="H144" s="67" t="s">
        <v>994</v>
      </c>
      <c r="I144" s="65">
        <v>9448521890</v>
      </c>
      <c r="J144" s="62" t="s">
        <v>196</v>
      </c>
      <c r="K144" s="65" t="s">
        <v>196</v>
      </c>
    </row>
    <row r="145" spans="1:11" ht="25.5">
      <c r="A145" s="59">
        <v>87206</v>
      </c>
      <c r="B145" s="85" t="s">
        <v>593</v>
      </c>
      <c r="C145" s="61" t="s">
        <v>995</v>
      </c>
      <c r="D145" s="62" t="s">
        <v>183</v>
      </c>
      <c r="E145" s="63" t="s">
        <v>996</v>
      </c>
      <c r="F145" s="63" t="s">
        <v>49</v>
      </c>
      <c r="G145" s="62" t="s">
        <v>185</v>
      </c>
      <c r="H145" s="61" t="s">
        <v>997</v>
      </c>
      <c r="I145" s="63" t="s">
        <v>998</v>
      </c>
      <c r="J145" s="86" t="s">
        <v>999</v>
      </c>
      <c r="K145" s="65" t="s">
        <v>1000</v>
      </c>
    </row>
    <row r="146" spans="1:11" ht="25.5">
      <c r="A146" s="59">
        <v>87207</v>
      </c>
      <c r="B146" s="79" t="s">
        <v>877</v>
      </c>
      <c r="C146" s="62" t="s">
        <v>1001</v>
      </c>
      <c r="D146" s="62" t="s">
        <v>1002</v>
      </c>
      <c r="E146" s="61" t="s">
        <v>1003</v>
      </c>
      <c r="F146" s="65" t="s">
        <v>43</v>
      </c>
      <c r="G146" s="62" t="s">
        <v>990</v>
      </c>
      <c r="H146" s="80" t="s">
        <v>1004</v>
      </c>
      <c r="I146" s="81">
        <v>9902681787</v>
      </c>
      <c r="J146" s="82" t="s">
        <v>1005</v>
      </c>
      <c r="K146" s="81" t="s">
        <v>1006</v>
      </c>
    </row>
    <row r="147" spans="1:11" ht="38.25">
      <c r="A147" s="59">
        <v>87208</v>
      </c>
      <c r="B147" s="85" t="s">
        <v>1007</v>
      </c>
      <c r="C147" s="61" t="s">
        <v>1008</v>
      </c>
      <c r="D147" s="62" t="s">
        <v>183</v>
      </c>
      <c r="E147" s="63" t="s">
        <v>1009</v>
      </c>
      <c r="F147" s="63" t="s">
        <v>45</v>
      </c>
      <c r="G147" s="62" t="s">
        <v>185</v>
      </c>
      <c r="H147" s="61" t="s">
        <v>1010</v>
      </c>
      <c r="I147" s="63" t="s">
        <v>1011</v>
      </c>
      <c r="J147" s="86" t="s">
        <v>1012</v>
      </c>
      <c r="K147" s="65" t="s">
        <v>1013</v>
      </c>
    </row>
    <row r="148" spans="1:11" ht="38.25">
      <c r="A148" s="59">
        <v>87209</v>
      </c>
      <c r="B148" s="85" t="s">
        <v>288</v>
      </c>
      <c r="C148" s="61" t="s">
        <v>1014</v>
      </c>
      <c r="D148" s="62" t="s">
        <v>183</v>
      </c>
      <c r="E148" s="63" t="s">
        <v>1015</v>
      </c>
      <c r="F148" s="63" t="s">
        <v>45</v>
      </c>
      <c r="G148" s="62" t="s">
        <v>185</v>
      </c>
      <c r="H148" s="61" t="s">
        <v>1016</v>
      </c>
      <c r="I148" s="63" t="s">
        <v>1017</v>
      </c>
      <c r="J148" s="86" t="s">
        <v>1018</v>
      </c>
      <c r="K148" s="65" t="s">
        <v>1019</v>
      </c>
    </row>
    <row r="149" spans="1:11">
      <c r="A149" s="59">
        <v>87210</v>
      </c>
      <c r="B149" s="84"/>
      <c r="C149" s="70" t="s">
        <v>1020</v>
      </c>
      <c r="D149" s="62"/>
      <c r="E149" s="70"/>
      <c r="F149" s="70" t="s">
        <v>149</v>
      </c>
      <c r="G149" s="62" t="s">
        <v>990</v>
      </c>
      <c r="H149" s="70" t="s">
        <v>1021</v>
      </c>
      <c r="I149" s="70" t="s">
        <v>1022</v>
      </c>
      <c r="J149" s="71"/>
      <c r="K149" s="70"/>
    </row>
    <row r="150" spans="1:11" ht="38.25">
      <c r="A150" s="59">
        <v>30701</v>
      </c>
      <c r="B150" s="79" t="s">
        <v>233</v>
      </c>
      <c r="C150" s="62" t="s">
        <v>1023</v>
      </c>
      <c r="D150" s="62" t="s">
        <v>276</v>
      </c>
      <c r="E150" s="67" t="s">
        <v>1024</v>
      </c>
      <c r="F150" s="65" t="s">
        <v>328</v>
      </c>
      <c r="G150" s="62" t="s">
        <v>194</v>
      </c>
      <c r="H150" s="80" t="s">
        <v>1025</v>
      </c>
      <c r="I150" s="81">
        <v>9916269274</v>
      </c>
      <c r="J150" s="80"/>
      <c r="K150" s="81"/>
    </row>
    <row r="151" spans="1:11" ht="38.25">
      <c r="A151" s="59">
        <v>30702</v>
      </c>
      <c r="B151" s="79" t="s">
        <v>1026</v>
      </c>
      <c r="C151" s="62" t="s">
        <v>1023</v>
      </c>
      <c r="D151" s="62" t="s">
        <v>349</v>
      </c>
      <c r="E151" s="67" t="s">
        <v>1027</v>
      </c>
      <c r="F151" s="65" t="s">
        <v>351</v>
      </c>
      <c r="G151" s="62" t="s">
        <v>194</v>
      </c>
      <c r="H151" s="62" t="s">
        <v>1028</v>
      </c>
      <c r="I151" s="65">
        <v>9739585952</v>
      </c>
      <c r="J151" s="97" t="s">
        <v>1029</v>
      </c>
      <c r="K151" s="69" t="s">
        <v>1030</v>
      </c>
    </row>
    <row r="152" spans="1:11" ht="25.5">
      <c r="A152" s="59">
        <v>30703</v>
      </c>
      <c r="B152" s="79" t="s">
        <v>1031</v>
      </c>
      <c r="C152" s="62" t="s">
        <v>1032</v>
      </c>
      <c r="D152" s="62" t="s">
        <v>276</v>
      </c>
      <c r="E152" s="67" t="s">
        <v>1033</v>
      </c>
      <c r="F152" s="65" t="s">
        <v>351</v>
      </c>
      <c r="G152" s="62" t="s">
        <v>194</v>
      </c>
      <c r="H152" s="62" t="s">
        <v>1028</v>
      </c>
      <c r="I152" s="65">
        <v>9739585952</v>
      </c>
      <c r="J152" s="97" t="s">
        <v>1029</v>
      </c>
      <c r="K152" s="69" t="s">
        <v>1030</v>
      </c>
    </row>
    <row r="153" spans="1:11" s="119" customFormat="1">
      <c r="A153" s="704" t="s">
        <v>1034</v>
      </c>
      <c r="B153" s="705"/>
      <c r="C153" s="705"/>
      <c r="D153" s="705"/>
      <c r="E153" s="705"/>
      <c r="F153" s="705"/>
      <c r="G153" s="705"/>
      <c r="H153" s="705"/>
      <c r="I153" s="705"/>
      <c r="J153" s="705"/>
      <c r="K153" s="706"/>
    </row>
  </sheetData>
  <mergeCells count="2">
    <mergeCell ref="A1:J1"/>
    <mergeCell ref="A153:K153"/>
  </mergeCells>
  <hyperlinks>
    <hyperlink ref="J53" r:id="rId1"/>
    <hyperlink ref="J25" r:id="rId2"/>
    <hyperlink ref="J55" r:id="rId3"/>
    <hyperlink ref="J8" r:id="rId4"/>
    <hyperlink ref="J11" r:id="rId5" display="mailto:amulyaflcblrurban@gmail.com"/>
    <hyperlink ref="J49" r:id="rId6" display="mailto:flcamulya.chitradurga@gmail.com"/>
    <hyperlink ref="J58" r:id="rId7"/>
    <hyperlink ref="J75" r:id="rId8" display="mailto:flcchassan@yahoo.com"/>
    <hyperlink ref="J91" r:id="rId9" display="mailto:flcc.kolar@gmail.com"/>
    <hyperlink ref="J119" r:id="rId10" display="mailto:amulyaflccshimoga@yahoo.in"/>
    <hyperlink ref="J27" r:id="rId11"/>
    <hyperlink ref="J85" r:id="rId12"/>
    <hyperlink ref="J28" r:id="rId13"/>
    <hyperlink ref="J146" r:id="rId14"/>
    <hyperlink ref="J50" r:id="rId15"/>
    <hyperlink ref="J113" r:id="rId16"/>
    <hyperlink ref="J39" r:id="rId17"/>
    <hyperlink ref="J97" r:id="rId18"/>
    <hyperlink ref="J129" r:id="rId19"/>
    <hyperlink ref="J74" r:id="rId20"/>
    <hyperlink ref="J43" r:id="rId21"/>
    <hyperlink ref="J110" r:id="rId22"/>
    <hyperlink ref="J19" r:id="rId23"/>
    <hyperlink ref="J32" r:id="rId24"/>
    <hyperlink ref="J26" r:id="rId25" display="mailto:flchbhalli@gmail.com"/>
    <hyperlink ref="J31" r:id="rId26"/>
    <hyperlink ref="J92" r:id="rId27"/>
    <hyperlink ref="J73" r:id="rId28"/>
    <hyperlink ref="J30" r:id="rId29"/>
    <hyperlink ref="J70" r:id="rId30"/>
    <hyperlink ref="J151" r:id="rId31"/>
    <hyperlink ref="J152" r:id="rId32"/>
    <hyperlink ref="J65" r:id="rId33"/>
    <hyperlink ref="J96" r:id="rId34"/>
    <hyperlink ref="J112" r:id="rId35"/>
    <hyperlink ref="J72" r:id="rId36"/>
    <hyperlink ref="J124" r:id="rId37"/>
    <hyperlink ref="J81" r:id="rId38"/>
    <hyperlink ref="J79" r:id="rId39"/>
    <hyperlink ref="J80" r:id="rId40"/>
    <hyperlink ref="J47" r:id="rId41"/>
    <hyperlink ref="J24" r:id="rId42"/>
    <hyperlink ref="J7" r:id="rId43"/>
    <hyperlink ref="J29" r:id="rId44"/>
    <hyperlink ref="J52" r:id="rId45"/>
    <hyperlink ref="J51" r:id="rId46"/>
    <hyperlink ref="J104" r:id="rId47"/>
    <hyperlink ref="J78" r:id="rId48"/>
    <hyperlink ref="J111" r:id="rId49"/>
    <hyperlink ref="J106" r:id="rId50"/>
    <hyperlink ref="J130" r:id="rId51"/>
    <hyperlink ref="J131" r:id="rId52"/>
    <hyperlink ref="J94" r:id="rId53"/>
    <hyperlink ref="J10" r:id="rId54"/>
    <hyperlink ref="J105" r:id="rId55"/>
    <hyperlink ref="J6" r:id="rId56"/>
    <hyperlink ref="J60" r:id="rId57"/>
    <hyperlink ref="J125" r:id="rId58"/>
    <hyperlink ref="J134" r:id="rId59"/>
    <hyperlink ref="J135" r:id="rId60"/>
    <hyperlink ref="J41" r:id="rId61"/>
    <hyperlink ref="J64" r:id="rId62"/>
    <hyperlink ref="J136" r:id="rId63"/>
    <hyperlink ref="J57" r:id="rId64"/>
    <hyperlink ref="J140" r:id="rId65"/>
    <hyperlink ref="J142" r:id="rId66"/>
    <hyperlink ref="J145" r:id="rId67"/>
    <hyperlink ref="J147" r:id="rId68"/>
    <hyperlink ref="J148" r:id="rId69"/>
    <hyperlink ref="J99" r:id="rId70"/>
    <hyperlink ref="J100" r:id="rId71"/>
    <hyperlink ref="J101" r:id="rId72"/>
    <hyperlink ref="J15" r:id="rId73"/>
    <hyperlink ref="J20" r:id="rId74"/>
    <hyperlink ref="J21" r:id="rId75"/>
    <hyperlink ref="J3" r:id="rId76"/>
    <hyperlink ref="J33" r:id="rId77"/>
    <hyperlink ref="J35" r:id="rId78"/>
    <hyperlink ref="J54" r:id="rId79"/>
    <hyperlink ref="J56" r:id="rId80"/>
    <hyperlink ref="J138" r:id="rId81"/>
    <hyperlink ref="J139" r:id="rId82"/>
    <hyperlink ref="J82" r:id="rId83"/>
    <hyperlink ref="J86" r:id="rId84"/>
    <hyperlink ref="J87" r:id="rId85"/>
    <hyperlink ref="J61" r:id="rId86"/>
    <hyperlink ref="J63" r:id="rId87"/>
    <hyperlink ref="J12" r:id="rId88"/>
    <hyperlink ref="J13" r:id="rId89"/>
    <hyperlink ref="J14" r:id="rId90"/>
    <hyperlink ref="J109" r:id="rId91"/>
    <hyperlink ref="J37" r:id="rId92"/>
    <hyperlink ref="J122" r:id="rId93"/>
    <hyperlink ref="J59" r:id="rId94"/>
    <hyperlink ref="J133" r:id="rId95"/>
    <hyperlink ref="J95" r:id="rId96"/>
    <hyperlink ref="J68" r:id="rId97"/>
    <hyperlink ref="J98" r:id="rId98"/>
    <hyperlink ref="J137" r:id="rId99"/>
    <hyperlink ref="J42" r:id="rId100"/>
    <hyperlink ref="J88" r:id="rId101"/>
    <hyperlink ref="J115" r:id="rId102"/>
    <hyperlink ref="J89" r:id="rId103"/>
    <hyperlink ref="J90" r:id="rId104"/>
    <hyperlink ref="J120" r:id="rId105"/>
    <hyperlink ref="J141" r:id="rId106"/>
    <hyperlink ref="J116" r:id="rId107"/>
    <hyperlink ref="J117" r:id="rId108"/>
    <hyperlink ref="J118" r:id="rId109"/>
    <hyperlink ref="J108" r:id="rId110"/>
    <hyperlink ref="J121" r:id="rId111"/>
    <hyperlink ref="J84" r:id="rId112"/>
    <hyperlink ref="J18" r:id="rId113"/>
    <hyperlink ref="J77" r:id="rId114"/>
    <hyperlink ref="J93" r:id="rId115"/>
    <hyperlink ref="J45" r:id="rId116"/>
    <hyperlink ref="J46" r:id="rId117"/>
    <hyperlink ref="J44" r:id="rId118"/>
    <hyperlink ref="J9" r:id="rId119"/>
    <hyperlink ref="J76" r:id="rId120"/>
    <hyperlink ref="J102" r:id="rId121"/>
    <hyperlink ref="J107" r:id="rId122"/>
    <hyperlink ref="J127" r:id="rId123"/>
    <hyperlink ref="J128" r:id="rId12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topLeftCell="D1" workbookViewId="0">
      <selection activeCell="C40" sqref="C40"/>
    </sheetView>
  </sheetViews>
  <sheetFormatPr defaultRowHeight="15"/>
  <cols>
    <col min="1" max="1" width="55.7109375" style="120" customWidth="1"/>
    <col min="2" max="2" width="24.5703125" style="120" customWidth="1"/>
    <col min="3" max="3" width="50" style="120" customWidth="1"/>
    <col min="4" max="4" width="27.42578125" style="120" customWidth="1"/>
    <col min="5" max="5" width="22.7109375" style="120" customWidth="1"/>
    <col min="6" max="6" width="40.7109375" style="120" customWidth="1"/>
    <col min="7" max="7" width="32.7109375" style="120" customWidth="1"/>
    <col min="8" max="8" width="21.7109375" style="120" customWidth="1"/>
    <col min="9" max="16384" width="9.140625" style="120"/>
  </cols>
  <sheetData>
    <row r="1" spans="1:8" ht="23.25">
      <c r="A1" s="710" t="s">
        <v>1035</v>
      </c>
      <c r="B1" s="710"/>
      <c r="C1" s="710"/>
      <c r="D1" s="710"/>
      <c r="E1" s="710"/>
      <c r="F1" s="710"/>
      <c r="G1" s="710"/>
      <c r="H1" s="710"/>
    </row>
    <row r="2" spans="1:8" ht="56.25" customHeight="1">
      <c r="A2" s="711" t="s">
        <v>1036</v>
      </c>
      <c r="B2" s="712"/>
      <c r="C2" s="712"/>
      <c r="D2" s="712"/>
      <c r="E2" s="712"/>
      <c r="F2" s="712"/>
      <c r="G2" s="713"/>
      <c r="H2" s="121"/>
    </row>
    <row r="3" spans="1:8" ht="116.25">
      <c r="A3" s="122" t="s">
        <v>1037</v>
      </c>
      <c r="B3" s="122" t="s">
        <v>1038</v>
      </c>
      <c r="C3" s="122" t="s">
        <v>1039</v>
      </c>
      <c r="D3" s="122" t="s">
        <v>1040</v>
      </c>
      <c r="E3" s="122" t="s">
        <v>1041</v>
      </c>
      <c r="F3" s="122" t="s">
        <v>1042</v>
      </c>
      <c r="G3" s="122" t="s">
        <v>1043</v>
      </c>
      <c r="H3" s="123" t="s">
        <v>1044</v>
      </c>
    </row>
    <row r="4" spans="1:8" ht="23.25">
      <c r="A4" s="124" t="s">
        <v>1045</v>
      </c>
      <c r="B4" s="125">
        <v>331.678</v>
      </c>
      <c r="C4" s="126">
        <v>28.58034</v>
      </c>
      <c r="D4" s="125">
        <v>12.59135</v>
      </c>
      <c r="E4" s="125">
        <v>15.988989999999999</v>
      </c>
      <c r="F4" s="125">
        <v>16.4617</v>
      </c>
      <c r="G4" s="125">
        <v>12.118639999999999</v>
      </c>
      <c r="H4" s="127">
        <v>1380</v>
      </c>
    </row>
    <row r="5" spans="1:8" ht="23.25">
      <c r="A5" s="124" t="s">
        <v>1046</v>
      </c>
      <c r="B5" s="125">
        <v>438.03600999999998</v>
      </c>
      <c r="C5" s="126">
        <v>60.764479999999999</v>
      </c>
      <c r="D5" s="125">
        <v>25.191479999999999</v>
      </c>
      <c r="E5" s="125">
        <v>35.573</v>
      </c>
      <c r="F5" s="125">
        <v>34.418939999999999</v>
      </c>
      <c r="G5" s="125">
        <v>26.34</v>
      </c>
      <c r="H5" s="127">
        <v>163</v>
      </c>
    </row>
    <row r="6" spans="1:8" ht="23.25">
      <c r="A6" s="124" t="s">
        <v>1047</v>
      </c>
      <c r="B6" s="125">
        <v>233.87984</v>
      </c>
      <c r="C6" s="126">
        <v>1.5056799999999999</v>
      </c>
      <c r="D6" s="125">
        <v>0.52944000000000002</v>
      </c>
      <c r="E6" s="125">
        <v>0.97624</v>
      </c>
      <c r="F6" s="125">
        <v>0.86916000000000004</v>
      </c>
      <c r="G6" s="125">
        <v>0.63651999999999997</v>
      </c>
      <c r="H6" s="127"/>
    </row>
    <row r="7" spans="1:8" ht="23.25">
      <c r="A7" s="128" t="s">
        <v>1048</v>
      </c>
      <c r="B7" s="126">
        <v>1003.6</v>
      </c>
      <c r="C7" s="126">
        <v>90.850499999999997</v>
      </c>
      <c r="D7" s="126">
        <v>38.312269999999998</v>
      </c>
      <c r="E7" s="126">
        <v>52.538229999999999</v>
      </c>
      <c r="F7" s="126">
        <v>51.7498</v>
      </c>
      <c r="G7" s="126">
        <v>39.09516</v>
      </c>
      <c r="H7" s="129">
        <v>1543</v>
      </c>
    </row>
    <row r="8" spans="1:8" ht="45">
      <c r="A8" s="714" t="s">
        <v>139</v>
      </c>
      <c r="B8" s="715"/>
      <c r="C8" s="715"/>
      <c r="D8" s="715"/>
      <c r="E8" s="715"/>
      <c r="F8" s="715"/>
      <c r="G8" s="716"/>
      <c r="H8" s="127"/>
    </row>
    <row r="9" spans="1:8" ht="116.25">
      <c r="A9" s="122" t="s">
        <v>1037</v>
      </c>
      <c r="B9" s="122" t="s">
        <v>1038</v>
      </c>
      <c r="C9" s="122" t="s">
        <v>1039</v>
      </c>
      <c r="D9" s="122" t="s">
        <v>1040</v>
      </c>
      <c r="E9" s="122" t="s">
        <v>1041</v>
      </c>
      <c r="F9" s="122" t="s">
        <v>1042</v>
      </c>
      <c r="G9" s="122" t="s">
        <v>1043</v>
      </c>
      <c r="H9" s="123" t="s">
        <v>1044</v>
      </c>
    </row>
    <row r="10" spans="1:8" ht="23.25">
      <c r="A10" s="124" t="s">
        <v>1045</v>
      </c>
      <c r="B10" s="130">
        <v>227.83848</v>
      </c>
      <c r="C10" s="131">
        <v>19.268529999999998</v>
      </c>
      <c r="D10" s="130">
        <v>8.48522</v>
      </c>
      <c r="E10" s="130">
        <v>10.78331</v>
      </c>
      <c r="F10" s="130">
        <v>11.147830000000001</v>
      </c>
      <c r="G10" s="130">
        <v>8.1206999999999994</v>
      </c>
      <c r="H10" s="132">
        <v>785</v>
      </c>
    </row>
    <row r="11" spans="1:8" ht="23.25">
      <c r="A11" s="124" t="s">
        <v>1046</v>
      </c>
      <c r="B11" s="130">
        <v>308.76715000000002</v>
      </c>
      <c r="C11" s="131">
        <v>41.479810000000001</v>
      </c>
      <c r="D11" s="130">
        <v>16.651979999999998</v>
      </c>
      <c r="E11" s="130">
        <v>24.827829999999999</v>
      </c>
      <c r="F11" s="130">
        <v>23.914010000000001</v>
      </c>
      <c r="G11" s="130">
        <v>17.565799999999999</v>
      </c>
      <c r="H11" s="132">
        <v>136</v>
      </c>
    </row>
    <row r="12" spans="1:8" ht="23.25">
      <c r="A12" s="124" t="s">
        <v>1047</v>
      </c>
      <c r="B12" s="130">
        <v>147.15199999999999</v>
      </c>
      <c r="C12" s="131">
        <v>1.12954</v>
      </c>
      <c r="D12" s="130">
        <v>0.37010999999999999</v>
      </c>
      <c r="E12" s="130">
        <v>0.75943000000000005</v>
      </c>
      <c r="F12" s="130">
        <v>0.66095999999999999</v>
      </c>
      <c r="G12" s="130">
        <v>0.46858</v>
      </c>
      <c r="H12" s="124"/>
    </row>
    <row r="13" spans="1:8" ht="23.25">
      <c r="A13" s="128" t="s">
        <v>125</v>
      </c>
      <c r="B13" s="131">
        <v>683.75763000000006</v>
      </c>
      <c r="C13" s="131">
        <v>61.877879999999998</v>
      </c>
      <c r="D13" s="131">
        <v>25.50731</v>
      </c>
      <c r="E13" s="131">
        <v>36.370570000000001</v>
      </c>
      <c r="F13" s="131">
        <v>35.722800000000007</v>
      </c>
      <c r="G13" s="131">
        <v>26.155079999999998</v>
      </c>
      <c r="H13" s="132">
        <v>921</v>
      </c>
    </row>
    <row r="14" spans="1:8" ht="46.5">
      <c r="A14" s="707" t="s">
        <v>158</v>
      </c>
      <c r="B14" s="708"/>
      <c r="C14" s="708"/>
      <c r="D14" s="708"/>
      <c r="E14" s="708"/>
      <c r="F14" s="708"/>
      <c r="G14" s="709"/>
      <c r="H14" s="132"/>
    </row>
    <row r="15" spans="1:8" ht="116.25">
      <c r="A15" s="122" t="s">
        <v>1037</v>
      </c>
      <c r="B15" s="122" t="s">
        <v>1038</v>
      </c>
      <c r="C15" s="122" t="s">
        <v>1039</v>
      </c>
      <c r="D15" s="122" t="s">
        <v>1040</v>
      </c>
      <c r="E15" s="122" t="s">
        <v>1041</v>
      </c>
      <c r="F15" s="122" t="s">
        <v>1042</v>
      </c>
      <c r="G15" s="122" t="s">
        <v>1043</v>
      </c>
      <c r="H15" s="123" t="s">
        <v>1044</v>
      </c>
    </row>
    <row r="16" spans="1:8" ht="23.25">
      <c r="A16" s="124" t="s">
        <v>1045</v>
      </c>
      <c r="B16" s="130">
        <v>71.303629999999998</v>
      </c>
      <c r="C16" s="131">
        <v>2.92422</v>
      </c>
      <c r="D16" s="130">
        <v>0.4143</v>
      </c>
      <c r="E16" s="130">
        <v>2.5099200000000002</v>
      </c>
      <c r="F16" s="130">
        <v>1.9038900000000001</v>
      </c>
      <c r="G16" s="130">
        <v>1.02033</v>
      </c>
      <c r="H16" s="132">
        <v>60</v>
      </c>
    </row>
    <row r="17" spans="1:8" ht="23.25">
      <c r="A17" s="124" t="s">
        <v>1046</v>
      </c>
      <c r="B17" s="130">
        <v>89.042460000000005</v>
      </c>
      <c r="C17" s="131">
        <v>4.5199999999999996</v>
      </c>
      <c r="D17" s="130">
        <v>0.67</v>
      </c>
      <c r="E17" s="130">
        <v>3.8519800000000002</v>
      </c>
      <c r="F17" s="130">
        <v>3.0531899999999998</v>
      </c>
      <c r="G17" s="130">
        <v>1.45777</v>
      </c>
      <c r="H17" s="132">
        <v>6</v>
      </c>
    </row>
    <row r="18" spans="1:8" ht="23.25">
      <c r="A18" s="124" t="s">
        <v>1047</v>
      </c>
      <c r="B18" s="130">
        <v>64.915940000000006</v>
      </c>
      <c r="C18" s="131">
        <v>0.12015000000000001</v>
      </c>
      <c r="D18" s="130">
        <v>1.324E-2</v>
      </c>
      <c r="E18" s="130">
        <v>0.10691000000000001</v>
      </c>
      <c r="F18" s="130">
        <v>7.7060000000000003E-2</v>
      </c>
      <c r="G18" s="130">
        <v>4.3090000000000003E-2</v>
      </c>
      <c r="H18" s="124"/>
    </row>
    <row r="19" spans="1:8" ht="23.25">
      <c r="A19" s="128" t="s">
        <v>125</v>
      </c>
      <c r="B19" s="131">
        <v>225.26203000000001</v>
      </c>
      <c r="C19" s="131">
        <v>7.5643699999999994</v>
      </c>
      <c r="D19" s="131">
        <v>1.09754</v>
      </c>
      <c r="E19" s="131">
        <v>6.4688100000000004</v>
      </c>
      <c r="F19" s="131">
        <v>5.0341399999999998</v>
      </c>
      <c r="G19" s="131">
        <v>2.5211899999999998</v>
      </c>
      <c r="H19" s="133">
        <v>66</v>
      </c>
    </row>
    <row r="20" spans="1:8" ht="23.25">
      <c r="A20" s="132"/>
      <c r="B20" s="132"/>
      <c r="C20" s="132"/>
      <c r="D20" s="132"/>
      <c r="E20" s="132"/>
      <c r="F20" s="132"/>
      <c r="G20" s="132"/>
      <c r="H20" s="132"/>
    </row>
    <row r="21" spans="1:8" ht="42" customHeight="1">
      <c r="A21" s="707" t="s">
        <v>153</v>
      </c>
      <c r="B21" s="708"/>
      <c r="C21" s="708"/>
      <c r="D21" s="708"/>
      <c r="E21" s="708"/>
      <c r="F21" s="708"/>
      <c r="G21" s="709"/>
      <c r="H21" s="132"/>
    </row>
    <row r="22" spans="1:8" ht="132.75" customHeight="1">
      <c r="A22" s="122" t="s">
        <v>1037</v>
      </c>
      <c r="B22" s="122" t="s">
        <v>1038</v>
      </c>
      <c r="C22" s="122" t="s">
        <v>1039</v>
      </c>
      <c r="D22" s="122" t="s">
        <v>1040</v>
      </c>
      <c r="E22" s="122" t="s">
        <v>1041</v>
      </c>
      <c r="F22" s="122" t="s">
        <v>1042</v>
      </c>
      <c r="G22" s="122" t="s">
        <v>1043</v>
      </c>
      <c r="H22" s="123" t="s">
        <v>1044</v>
      </c>
    </row>
    <row r="23" spans="1:8" ht="23.25">
      <c r="A23" s="124" t="s">
        <v>1045</v>
      </c>
      <c r="B23" s="130">
        <v>32.170059999999999</v>
      </c>
      <c r="C23" s="131">
        <v>6.3399200000000002</v>
      </c>
      <c r="D23" s="130">
        <v>3.6918299999999999</v>
      </c>
      <c r="E23" s="130">
        <v>2.6480899999999998</v>
      </c>
      <c r="F23" s="130">
        <v>3.38578</v>
      </c>
      <c r="G23" s="130">
        <v>2.9541400000000002</v>
      </c>
      <c r="H23" s="132">
        <v>535</v>
      </c>
    </row>
    <row r="24" spans="1:8" ht="23.25">
      <c r="A24" s="124" t="s">
        <v>1046</v>
      </c>
      <c r="B24" s="130">
        <v>39.311819999999997</v>
      </c>
      <c r="C24" s="131">
        <v>14.694369999999999</v>
      </c>
      <c r="D24" s="130">
        <v>7.8805199999999997</v>
      </c>
      <c r="E24" s="130">
        <v>6.8138500000000004</v>
      </c>
      <c r="F24" s="130">
        <v>7.4080399999999997</v>
      </c>
      <c r="G24" s="130">
        <v>7.2863300000000004</v>
      </c>
      <c r="H24" s="132">
        <v>21</v>
      </c>
    </row>
    <row r="25" spans="1:8" ht="23.25">
      <c r="A25" s="124" t="s">
        <v>1047</v>
      </c>
      <c r="B25" s="130">
        <v>21.811900000000001</v>
      </c>
      <c r="C25" s="131">
        <v>0.25599</v>
      </c>
      <c r="D25" s="130">
        <v>0.14609</v>
      </c>
      <c r="E25" s="130">
        <v>0.1099</v>
      </c>
      <c r="F25" s="130">
        <v>0.13114000000000001</v>
      </c>
      <c r="G25" s="130">
        <v>0.12485</v>
      </c>
      <c r="H25" s="124"/>
    </row>
    <row r="26" spans="1:8" ht="23.25">
      <c r="A26" s="128" t="s">
        <v>125</v>
      </c>
      <c r="B26" s="131">
        <v>93.293779999999998</v>
      </c>
      <c r="C26" s="131">
        <v>21.290279999999999</v>
      </c>
      <c r="D26" s="131">
        <v>11.718439999999999</v>
      </c>
      <c r="E26" s="131">
        <v>9.5718399999999999</v>
      </c>
      <c r="F26" s="131">
        <v>10.92496</v>
      </c>
      <c r="G26" s="131">
        <v>10.365320000000001</v>
      </c>
      <c r="H26" s="132">
        <v>556</v>
      </c>
    </row>
    <row r="27" spans="1:8" ht="23.25">
      <c r="A27" s="132"/>
      <c r="B27" s="132"/>
      <c r="C27" s="132"/>
      <c r="D27" s="132"/>
      <c r="E27" s="132"/>
      <c r="F27" s="132"/>
      <c r="G27" s="132"/>
      <c r="H27" s="132"/>
    </row>
    <row r="28" spans="1:8" ht="43.5" customHeight="1">
      <c r="A28" s="707" t="s">
        <v>1049</v>
      </c>
      <c r="B28" s="708"/>
      <c r="C28" s="708"/>
      <c r="D28" s="708"/>
      <c r="E28" s="708"/>
      <c r="F28" s="708"/>
      <c r="G28" s="709"/>
      <c r="H28" s="132"/>
    </row>
    <row r="29" spans="1:8" ht="127.5" customHeight="1">
      <c r="A29" s="122" t="s">
        <v>1037</v>
      </c>
      <c r="B29" s="122" t="s">
        <v>1038</v>
      </c>
      <c r="C29" s="122" t="s">
        <v>1039</v>
      </c>
      <c r="D29" s="122" t="s">
        <v>1040</v>
      </c>
      <c r="E29" s="122" t="s">
        <v>1041</v>
      </c>
      <c r="F29" s="122" t="s">
        <v>1042</v>
      </c>
      <c r="G29" s="122" t="s">
        <v>1043</v>
      </c>
      <c r="H29" s="123" t="s">
        <v>1044</v>
      </c>
    </row>
    <row r="30" spans="1:8" ht="23.25">
      <c r="A30" s="124" t="s">
        <v>1045</v>
      </c>
      <c r="B30" s="130">
        <v>0.36582999999999999</v>
      </c>
      <c r="C30" s="131">
        <v>4.7669999999999997E-2</v>
      </c>
      <c r="D30" s="130">
        <v>0</v>
      </c>
      <c r="E30" s="130">
        <v>4.7669999999999997E-2</v>
      </c>
      <c r="F30" s="130">
        <v>2.4199999999999999E-2</v>
      </c>
      <c r="G30" s="130">
        <v>2.3470000000000001E-2</v>
      </c>
      <c r="H30" s="132">
        <v>0</v>
      </c>
    </row>
    <row r="31" spans="1:8" ht="23.25">
      <c r="A31" s="124" t="s">
        <v>1046</v>
      </c>
      <c r="B31" s="130">
        <v>0.91457999999999995</v>
      </c>
      <c r="C31" s="131">
        <v>7.9339999999999994E-2</v>
      </c>
      <c r="D31" s="130">
        <v>0</v>
      </c>
      <c r="E31" s="130">
        <v>7.9339999999999994E-2</v>
      </c>
      <c r="F31" s="130">
        <v>0.05</v>
      </c>
      <c r="G31" s="130">
        <v>3.5639999999999998E-2</v>
      </c>
      <c r="H31" s="132">
        <v>0</v>
      </c>
    </row>
    <row r="32" spans="1:8" ht="23.25">
      <c r="A32" s="124" t="s">
        <v>1047</v>
      </c>
      <c r="B32" s="130">
        <v>0</v>
      </c>
      <c r="C32" s="131">
        <v>0</v>
      </c>
      <c r="D32" s="130">
        <v>0</v>
      </c>
      <c r="E32" s="130">
        <v>0</v>
      </c>
      <c r="F32" s="130">
        <v>0</v>
      </c>
      <c r="G32" s="130">
        <v>0</v>
      </c>
      <c r="H32" s="132"/>
    </row>
    <row r="33" spans="1:8" ht="23.25">
      <c r="A33" s="128" t="s">
        <v>125</v>
      </c>
      <c r="B33" s="131">
        <v>1.2804099999999998</v>
      </c>
      <c r="C33" s="131">
        <v>0.12700999999999998</v>
      </c>
      <c r="D33" s="131">
        <v>0</v>
      </c>
      <c r="E33" s="131">
        <v>0.12700999999999998</v>
      </c>
      <c r="F33" s="131">
        <v>7.4200000000000002E-2</v>
      </c>
      <c r="G33" s="131">
        <v>5.9109999999999996E-2</v>
      </c>
      <c r="H33" s="132">
        <v>0</v>
      </c>
    </row>
  </sheetData>
  <mergeCells count="6">
    <mergeCell ref="A28:G28"/>
    <mergeCell ref="A1:H1"/>
    <mergeCell ref="A2:G2"/>
    <mergeCell ref="A8:G8"/>
    <mergeCell ref="A14:G14"/>
    <mergeCell ref="A21:G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activeCell="E8" sqref="E8"/>
    </sheetView>
  </sheetViews>
  <sheetFormatPr defaultRowHeight="15.75"/>
  <cols>
    <col min="1" max="1" width="13.42578125" style="134" customWidth="1"/>
    <col min="2" max="2" width="67.7109375" style="153" customWidth="1"/>
    <col min="3" max="3" width="46" style="154" customWidth="1"/>
    <col min="4" max="4" width="35.28515625" style="134" customWidth="1"/>
    <col min="5" max="5" width="37.28515625" style="134" customWidth="1"/>
    <col min="6" max="6" width="26.28515625" style="134" customWidth="1"/>
    <col min="7" max="7" width="20.85546875" style="134" customWidth="1"/>
    <col min="8" max="8" width="39.140625" style="134" customWidth="1"/>
    <col min="9" max="9" width="15.5703125" style="134" customWidth="1"/>
    <col min="10" max="16384" width="9.140625" style="134"/>
  </cols>
  <sheetData>
    <row r="1" spans="1:9" ht="26.25">
      <c r="A1" s="719" t="s">
        <v>1050</v>
      </c>
      <c r="B1" s="720"/>
      <c r="C1" s="720"/>
      <c r="D1" s="720"/>
      <c r="E1" s="720"/>
      <c r="F1" s="720"/>
      <c r="G1" s="720"/>
      <c r="H1" s="720"/>
    </row>
    <row r="2" spans="1:9" ht="26.25">
      <c r="A2" s="719" t="s">
        <v>1051</v>
      </c>
      <c r="B2" s="720"/>
      <c r="C2" s="720"/>
      <c r="D2" s="720"/>
      <c r="E2" s="720"/>
      <c r="F2" s="720"/>
      <c r="G2" s="720"/>
      <c r="H2" s="720"/>
    </row>
    <row r="3" spans="1:9" ht="26.25" customHeight="1">
      <c r="A3" s="721" t="s">
        <v>127</v>
      </c>
      <c r="B3" s="722" t="s">
        <v>1052</v>
      </c>
      <c r="C3" s="723" t="s">
        <v>1053</v>
      </c>
      <c r="D3" s="725" t="s">
        <v>1054</v>
      </c>
      <c r="E3" s="725"/>
      <c r="F3" s="725"/>
      <c r="G3" s="725"/>
      <c r="H3" s="725"/>
      <c r="I3" s="717" t="s">
        <v>1055</v>
      </c>
    </row>
    <row r="4" spans="1:9" ht="130.5" customHeight="1">
      <c r="A4" s="721"/>
      <c r="B4" s="722"/>
      <c r="C4" s="724"/>
      <c r="D4" s="135" t="s">
        <v>1056</v>
      </c>
      <c r="E4" s="135" t="s">
        <v>1057</v>
      </c>
      <c r="F4" s="135" t="s">
        <v>1058</v>
      </c>
      <c r="G4" s="135" t="s">
        <v>1059</v>
      </c>
      <c r="H4" s="135" t="s">
        <v>125</v>
      </c>
      <c r="I4" s="718"/>
    </row>
    <row r="5" spans="1:9" ht="35.1" customHeight="1">
      <c r="A5" s="136">
        <v>1</v>
      </c>
      <c r="B5" s="137" t="s">
        <v>43</v>
      </c>
      <c r="C5" s="138">
        <v>4904768</v>
      </c>
      <c r="D5" s="139">
        <v>138387</v>
      </c>
      <c r="E5" s="139">
        <v>113570</v>
      </c>
      <c r="F5" s="139">
        <v>89081</v>
      </c>
      <c r="G5" s="139">
        <v>82087</v>
      </c>
      <c r="H5" s="139">
        <v>423125</v>
      </c>
      <c r="I5" s="140">
        <v>144</v>
      </c>
    </row>
    <row r="6" spans="1:9" ht="35.1" customHeight="1">
      <c r="A6" s="136">
        <v>2</v>
      </c>
      <c r="B6" s="137" t="s">
        <v>44</v>
      </c>
      <c r="C6" s="138">
        <v>3270951</v>
      </c>
      <c r="D6" s="136">
        <v>31823</v>
      </c>
      <c r="E6" s="136">
        <v>23524</v>
      </c>
      <c r="F6" s="136">
        <v>72016</v>
      </c>
      <c r="G6" s="136">
        <v>49131</v>
      </c>
      <c r="H6" s="136">
        <v>176494</v>
      </c>
      <c r="I6" s="140">
        <v>145</v>
      </c>
    </row>
    <row r="7" spans="1:9" ht="35.1" customHeight="1">
      <c r="A7" s="136">
        <v>3</v>
      </c>
      <c r="B7" s="137" t="s">
        <v>45</v>
      </c>
      <c r="C7" s="138">
        <v>2065000</v>
      </c>
      <c r="D7" s="136">
        <v>102235</v>
      </c>
      <c r="E7" s="136">
        <v>79964</v>
      </c>
      <c r="F7" s="136">
        <v>50163</v>
      </c>
      <c r="G7" s="136">
        <v>42566</v>
      </c>
      <c r="H7" s="136">
        <v>274928</v>
      </c>
      <c r="I7" s="140">
        <v>159</v>
      </c>
    </row>
    <row r="8" spans="1:9" ht="35.1" customHeight="1">
      <c r="A8" s="136">
        <v>4</v>
      </c>
      <c r="B8" s="137" t="s">
        <v>1060</v>
      </c>
      <c r="C8" s="138">
        <v>788289</v>
      </c>
      <c r="D8" s="136">
        <v>12183</v>
      </c>
      <c r="E8" s="136">
        <v>7419</v>
      </c>
      <c r="F8" s="136">
        <v>10107</v>
      </c>
      <c r="G8" s="136">
        <v>7226</v>
      </c>
      <c r="H8" s="136">
        <v>36935</v>
      </c>
      <c r="I8" s="140">
        <v>3</v>
      </c>
    </row>
    <row r="9" spans="1:9" ht="35.1" customHeight="1">
      <c r="A9" s="136">
        <v>5</v>
      </c>
      <c r="B9" s="142" t="s">
        <v>149</v>
      </c>
      <c r="C9" s="138">
        <v>3726500</v>
      </c>
      <c r="D9" s="136">
        <v>59184</v>
      </c>
      <c r="E9" s="136">
        <v>47455</v>
      </c>
      <c r="F9" s="136">
        <v>38852</v>
      </c>
      <c r="G9" s="136">
        <v>37504</v>
      </c>
      <c r="H9" s="136">
        <v>182995</v>
      </c>
      <c r="I9" s="140">
        <v>69</v>
      </c>
    </row>
    <row r="10" spans="1:9" ht="35.1" customHeight="1">
      <c r="A10" s="136">
        <v>6</v>
      </c>
      <c r="B10" s="142" t="s">
        <v>49</v>
      </c>
      <c r="C10" s="138">
        <v>689133</v>
      </c>
      <c r="D10" s="136">
        <v>66102</v>
      </c>
      <c r="E10" s="136">
        <v>52438</v>
      </c>
      <c r="F10" s="136">
        <v>69298</v>
      </c>
      <c r="G10" s="136">
        <v>55460</v>
      </c>
      <c r="H10" s="136">
        <v>243298</v>
      </c>
      <c r="I10" s="140">
        <v>145</v>
      </c>
    </row>
    <row r="11" spans="1:9" ht="35.1" customHeight="1">
      <c r="A11" s="136">
        <v>7</v>
      </c>
      <c r="B11" s="142" t="s">
        <v>1061</v>
      </c>
      <c r="C11" s="138">
        <v>4631010</v>
      </c>
      <c r="D11" s="143">
        <v>10381</v>
      </c>
      <c r="E11" s="143">
        <v>5047</v>
      </c>
      <c r="F11" s="143">
        <v>139261</v>
      </c>
      <c r="G11" s="143">
        <v>66249</v>
      </c>
      <c r="H11" s="136">
        <v>220938</v>
      </c>
      <c r="I11" s="140">
        <v>78</v>
      </c>
    </row>
    <row r="12" spans="1:9" ht="35.1" customHeight="1">
      <c r="A12" s="136">
        <v>8</v>
      </c>
      <c r="B12" s="142" t="s">
        <v>50</v>
      </c>
      <c r="C12" s="138">
        <v>25200</v>
      </c>
      <c r="D12" s="136">
        <v>875</v>
      </c>
      <c r="E12" s="136">
        <v>421</v>
      </c>
      <c r="F12" s="136">
        <v>10516</v>
      </c>
      <c r="G12" s="136">
        <v>5006</v>
      </c>
      <c r="H12" s="136">
        <v>16818</v>
      </c>
      <c r="I12" s="140">
        <v>3</v>
      </c>
    </row>
    <row r="13" spans="1:9" ht="35.1" customHeight="1">
      <c r="A13" s="136">
        <v>9</v>
      </c>
      <c r="B13" s="142" t="s">
        <v>1062</v>
      </c>
      <c r="C13" s="145">
        <v>316432</v>
      </c>
      <c r="D13" s="136">
        <v>2504</v>
      </c>
      <c r="E13" s="136">
        <v>1492</v>
      </c>
      <c r="F13" s="136">
        <v>9239</v>
      </c>
      <c r="G13" s="136">
        <v>6431</v>
      </c>
      <c r="H13" s="136">
        <v>19666</v>
      </c>
      <c r="I13" s="140">
        <v>0</v>
      </c>
    </row>
    <row r="14" spans="1:9" ht="35.1" customHeight="1">
      <c r="A14" s="136">
        <v>10</v>
      </c>
      <c r="B14" s="142" t="s">
        <v>52</v>
      </c>
      <c r="C14" s="138">
        <v>214582</v>
      </c>
      <c r="D14" s="136">
        <v>1519</v>
      </c>
      <c r="E14" s="136">
        <v>1025</v>
      </c>
      <c r="F14" s="136">
        <v>11947</v>
      </c>
      <c r="G14" s="136">
        <v>7872</v>
      </c>
      <c r="H14" s="136">
        <v>22363</v>
      </c>
      <c r="I14" s="140">
        <v>8</v>
      </c>
    </row>
    <row r="15" spans="1:9" ht="35.1" customHeight="1">
      <c r="A15" s="136">
        <v>11</v>
      </c>
      <c r="B15" s="142" t="s">
        <v>53</v>
      </c>
      <c r="C15" s="138">
        <v>691458</v>
      </c>
      <c r="D15" s="136">
        <v>7845</v>
      </c>
      <c r="E15" s="136">
        <v>5478</v>
      </c>
      <c r="F15" s="136">
        <v>12521</v>
      </c>
      <c r="G15" s="136">
        <v>8842</v>
      </c>
      <c r="H15" s="136">
        <v>34686</v>
      </c>
      <c r="I15" s="140">
        <v>15</v>
      </c>
    </row>
    <row r="16" spans="1:9" ht="35.1" customHeight="1">
      <c r="A16" s="136">
        <v>12</v>
      </c>
      <c r="B16" s="142" t="s">
        <v>54</v>
      </c>
      <c r="C16" s="138">
        <v>151801</v>
      </c>
      <c r="D16" s="136">
        <v>1035</v>
      </c>
      <c r="E16" s="136">
        <v>413</v>
      </c>
      <c r="F16" s="136">
        <v>8450</v>
      </c>
      <c r="G16" s="136">
        <v>1970</v>
      </c>
      <c r="H16" s="136">
        <v>11868</v>
      </c>
      <c r="I16" s="146"/>
    </row>
    <row r="17" spans="1:9" ht="35.1" customHeight="1">
      <c r="A17" s="136">
        <v>13</v>
      </c>
      <c r="B17" s="142" t="s">
        <v>142</v>
      </c>
      <c r="C17" s="138">
        <v>65250</v>
      </c>
      <c r="D17" s="136">
        <v>8604</v>
      </c>
      <c r="E17" s="136">
        <v>4499</v>
      </c>
      <c r="F17" s="136">
        <v>11830</v>
      </c>
      <c r="G17" s="136">
        <v>5139</v>
      </c>
      <c r="H17" s="136">
        <v>30072</v>
      </c>
      <c r="I17" s="140">
        <v>1</v>
      </c>
    </row>
    <row r="18" spans="1:9" ht="35.1" customHeight="1">
      <c r="A18" s="136">
        <v>14</v>
      </c>
      <c r="B18" s="142" t="s">
        <v>56</v>
      </c>
      <c r="C18" s="138">
        <v>92150</v>
      </c>
      <c r="D18" s="136">
        <v>1345</v>
      </c>
      <c r="E18" s="136">
        <v>665</v>
      </c>
      <c r="F18" s="136">
        <v>3633</v>
      </c>
      <c r="G18" s="136">
        <v>2995</v>
      </c>
      <c r="H18" s="136">
        <v>8638</v>
      </c>
      <c r="I18" s="146"/>
    </row>
    <row r="19" spans="1:9" ht="35.1" customHeight="1">
      <c r="A19" s="136">
        <v>15</v>
      </c>
      <c r="B19" s="142" t="s">
        <v>1063</v>
      </c>
      <c r="C19" s="138"/>
      <c r="D19" s="136">
        <v>3910</v>
      </c>
      <c r="E19" s="136">
        <v>2135</v>
      </c>
      <c r="F19" s="136">
        <v>20789</v>
      </c>
      <c r="G19" s="136">
        <v>12617</v>
      </c>
      <c r="H19" s="136">
        <v>39451</v>
      </c>
      <c r="I19" s="140">
        <v>0</v>
      </c>
    </row>
    <row r="20" spans="1:9" ht="35.1" customHeight="1">
      <c r="A20" s="136">
        <v>16</v>
      </c>
      <c r="B20" s="142" t="s">
        <v>144</v>
      </c>
      <c r="C20" s="138">
        <v>112000</v>
      </c>
      <c r="D20" s="136">
        <v>11711</v>
      </c>
      <c r="E20" s="136">
        <v>9001</v>
      </c>
      <c r="F20" s="136">
        <v>17403</v>
      </c>
      <c r="G20" s="136">
        <v>13307</v>
      </c>
      <c r="H20" s="136">
        <v>51422</v>
      </c>
      <c r="I20" s="140">
        <v>7</v>
      </c>
    </row>
    <row r="21" spans="1:9" ht="35.1" customHeight="1">
      <c r="A21" s="136">
        <v>17</v>
      </c>
      <c r="B21" s="142" t="s">
        <v>145</v>
      </c>
      <c r="C21" s="138">
        <v>142952</v>
      </c>
      <c r="D21" s="136">
        <v>203</v>
      </c>
      <c r="E21" s="136">
        <v>135</v>
      </c>
      <c r="F21" s="136">
        <v>10613</v>
      </c>
      <c r="G21" s="136">
        <v>5478</v>
      </c>
      <c r="H21" s="136">
        <v>16429</v>
      </c>
      <c r="I21" s="146">
        <v>2</v>
      </c>
    </row>
    <row r="22" spans="1:9" ht="35.1" customHeight="1">
      <c r="A22" s="136">
        <v>18</v>
      </c>
      <c r="B22" s="142" t="s">
        <v>146</v>
      </c>
      <c r="C22" s="138">
        <v>43200</v>
      </c>
      <c r="D22" s="136">
        <v>1527</v>
      </c>
      <c r="E22" s="136">
        <v>1328</v>
      </c>
      <c r="F22" s="136">
        <v>7931</v>
      </c>
      <c r="G22" s="136">
        <v>4991</v>
      </c>
      <c r="H22" s="136">
        <v>15777</v>
      </c>
      <c r="I22" s="140">
        <v>0</v>
      </c>
    </row>
    <row r="23" spans="1:9" ht="35.1" customHeight="1">
      <c r="A23" s="136">
        <v>19</v>
      </c>
      <c r="B23" s="142" t="s">
        <v>1064</v>
      </c>
      <c r="C23" s="138"/>
      <c r="D23" s="136">
        <v>0</v>
      </c>
      <c r="E23" s="136">
        <v>0</v>
      </c>
      <c r="F23" s="136">
        <v>799</v>
      </c>
      <c r="G23" s="136">
        <v>648</v>
      </c>
      <c r="H23" s="136">
        <v>1447</v>
      </c>
      <c r="I23" s="146">
        <v>0</v>
      </c>
    </row>
    <row r="24" spans="1:9" ht="35.1" customHeight="1">
      <c r="A24" s="136">
        <v>20</v>
      </c>
      <c r="B24" s="142" t="s">
        <v>1065</v>
      </c>
      <c r="C24" s="138">
        <v>2290</v>
      </c>
      <c r="D24" s="136">
        <v>44</v>
      </c>
      <c r="E24" s="136">
        <v>8</v>
      </c>
      <c r="F24" s="136">
        <v>868</v>
      </c>
      <c r="G24" s="136">
        <v>515</v>
      </c>
      <c r="H24" s="136">
        <v>1435</v>
      </c>
      <c r="I24" s="146">
        <v>0</v>
      </c>
    </row>
    <row r="25" spans="1:9" ht="35.1" customHeight="1">
      <c r="A25" s="136">
        <v>21</v>
      </c>
      <c r="B25" s="142" t="s">
        <v>1066</v>
      </c>
      <c r="C25" s="138">
        <v>470</v>
      </c>
      <c r="D25" s="136">
        <v>0</v>
      </c>
      <c r="E25" s="136">
        <v>0</v>
      </c>
      <c r="F25" s="136">
        <v>316</v>
      </c>
      <c r="G25" s="136">
        <v>163</v>
      </c>
      <c r="H25" s="136">
        <v>479</v>
      </c>
      <c r="I25" s="140">
        <v>0</v>
      </c>
    </row>
    <row r="26" spans="1:9" ht="35.1" customHeight="1">
      <c r="A26" s="136">
        <v>22</v>
      </c>
      <c r="B26" s="142" t="s">
        <v>1067</v>
      </c>
      <c r="C26" s="138">
        <v>6757</v>
      </c>
      <c r="D26" s="136">
        <v>1415</v>
      </c>
      <c r="E26" s="136">
        <v>1005</v>
      </c>
      <c r="F26" s="136">
        <v>1652</v>
      </c>
      <c r="G26" s="136">
        <v>980</v>
      </c>
      <c r="H26" s="136">
        <v>5052</v>
      </c>
      <c r="I26" s="146">
        <v>0</v>
      </c>
    </row>
    <row r="27" spans="1:9" ht="35.1" customHeight="1">
      <c r="A27" s="136">
        <v>23</v>
      </c>
      <c r="B27" s="142" t="s">
        <v>150</v>
      </c>
      <c r="C27" s="138">
        <v>156768</v>
      </c>
      <c r="D27" s="136">
        <v>2582</v>
      </c>
      <c r="E27" s="136">
        <v>1870</v>
      </c>
      <c r="F27" s="136">
        <v>4590</v>
      </c>
      <c r="G27" s="136">
        <v>3626</v>
      </c>
      <c r="H27" s="136">
        <v>12668</v>
      </c>
      <c r="I27" s="140">
        <v>6</v>
      </c>
    </row>
    <row r="28" spans="1:9" ht="35.1" customHeight="1">
      <c r="A28" s="136">
        <v>24</v>
      </c>
      <c r="B28" s="142" t="s">
        <v>1068</v>
      </c>
      <c r="C28" s="138">
        <v>57239</v>
      </c>
      <c r="D28" s="136">
        <v>12944</v>
      </c>
      <c r="E28" s="136">
        <v>7932</v>
      </c>
      <c r="F28" s="136">
        <v>14467</v>
      </c>
      <c r="G28" s="136">
        <v>10295</v>
      </c>
      <c r="H28" s="136">
        <v>45638</v>
      </c>
      <c r="I28" s="146">
        <v>0</v>
      </c>
    </row>
    <row r="29" spans="1:9" ht="35.1" customHeight="1">
      <c r="A29" s="136">
        <v>25</v>
      </c>
      <c r="B29" s="142" t="s">
        <v>1069</v>
      </c>
      <c r="C29" s="138">
        <v>2434</v>
      </c>
      <c r="D29" s="136">
        <v>0</v>
      </c>
      <c r="E29" s="136">
        <v>0</v>
      </c>
      <c r="F29" s="136">
        <v>1353</v>
      </c>
      <c r="G29" s="136">
        <v>1088</v>
      </c>
      <c r="H29" s="136">
        <v>2441</v>
      </c>
      <c r="I29" s="146">
        <v>0</v>
      </c>
    </row>
    <row r="30" spans="1:9" ht="35.1" customHeight="1">
      <c r="A30" s="136">
        <v>26</v>
      </c>
      <c r="B30" s="142" t="s">
        <v>1070</v>
      </c>
      <c r="C30" s="138">
        <v>618123</v>
      </c>
      <c r="D30" s="136">
        <v>1972</v>
      </c>
      <c r="E30" s="136">
        <v>1312</v>
      </c>
      <c r="F30" s="136">
        <v>16391</v>
      </c>
      <c r="G30" s="136">
        <v>10918</v>
      </c>
      <c r="H30" s="136">
        <v>30593</v>
      </c>
      <c r="I30" s="146">
        <v>0</v>
      </c>
    </row>
    <row r="31" spans="1:9" ht="35.1" customHeight="1">
      <c r="A31" s="136">
        <v>27</v>
      </c>
      <c r="B31" s="142" t="s">
        <v>69</v>
      </c>
      <c r="C31" s="138">
        <v>9091</v>
      </c>
      <c r="D31" s="136">
        <v>27</v>
      </c>
      <c r="E31" s="136">
        <v>29</v>
      </c>
      <c r="F31" s="136">
        <v>340</v>
      </c>
      <c r="G31" s="136">
        <v>801</v>
      </c>
      <c r="H31" s="136">
        <v>1197</v>
      </c>
      <c r="I31" s="146"/>
    </row>
    <row r="32" spans="1:9" ht="35.1" customHeight="1">
      <c r="A32" s="136"/>
      <c r="B32" s="147" t="s">
        <v>1071</v>
      </c>
      <c r="C32" s="138">
        <v>22783848</v>
      </c>
      <c r="D32" s="136">
        <v>480357</v>
      </c>
      <c r="E32" s="136">
        <v>368165</v>
      </c>
      <c r="F32" s="136">
        <v>634426</v>
      </c>
      <c r="G32" s="136">
        <v>443905</v>
      </c>
      <c r="H32" s="136">
        <v>1926853</v>
      </c>
      <c r="I32" s="140">
        <v>785</v>
      </c>
    </row>
    <row r="33" spans="1:9" ht="35.1" customHeight="1">
      <c r="A33" s="136">
        <v>28</v>
      </c>
      <c r="B33" s="142" t="s">
        <v>164</v>
      </c>
      <c r="C33" s="138">
        <v>3329972</v>
      </c>
      <c r="D33" s="136">
        <v>8699</v>
      </c>
      <c r="E33" s="136">
        <v>14925</v>
      </c>
      <c r="F33" s="136">
        <v>49146</v>
      </c>
      <c r="G33" s="136">
        <v>37711</v>
      </c>
      <c r="H33" s="136">
        <v>110481</v>
      </c>
      <c r="I33" s="140">
        <v>51</v>
      </c>
    </row>
    <row r="34" spans="1:9" ht="35.1" customHeight="1">
      <c r="A34" s="136">
        <v>29</v>
      </c>
      <c r="B34" s="142" t="s">
        <v>1072</v>
      </c>
      <c r="C34" s="138">
        <v>541124</v>
      </c>
      <c r="D34" s="136">
        <v>3125</v>
      </c>
      <c r="E34" s="136">
        <v>1491</v>
      </c>
      <c r="F34" s="136">
        <v>11856</v>
      </c>
      <c r="G34" s="136">
        <v>4356</v>
      </c>
      <c r="H34" s="136">
        <v>20828</v>
      </c>
      <c r="I34" s="146">
        <v>2</v>
      </c>
    </row>
    <row r="35" spans="1:9" ht="35.1" customHeight="1">
      <c r="A35" s="136">
        <v>30</v>
      </c>
      <c r="B35" s="142" t="s">
        <v>1073</v>
      </c>
      <c r="C35" s="138"/>
      <c r="D35" s="136"/>
      <c r="E35" s="136"/>
      <c r="F35" s="136"/>
      <c r="G35" s="136"/>
      <c r="H35" s="141">
        <v>0</v>
      </c>
      <c r="I35" s="146"/>
    </row>
    <row r="36" spans="1:9" ht="35.1" customHeight="1">
      <c r="A36" s="136">
        <v>31</v>
      </c>
      <c r="B36" s="142" t="s">
        <v>1074</v>
      </c>
      <c r="C36" s="138"/>
      <c r="D36" s="136"/>
      <c r="E36" s="136"/>
      <c r="F36" s="136"/>
      <c r="G36" s="136"/>
      <c r="H36" s="141">
        <v>0</v>
      </c>
      <c r="I36" s="146"/>
    </row>
    <row r="37" spans="1:9" ht="35.1" customHeight="1">
      <c r="A37" s="136">
        <v>32</v>
      </c>
      <c r="B37" s="142" t="s">
        <v>1075</v>
      </c>
      <c r="C37" s="138">
        <v>1160</v>
      </c>
      <c r="D37" s="136">
        <v>0</v>
      </c>
      <c r="E37" s="136">
        <v>0</v>
      </c>
      <c r="F37" s="136">
        <v>760</v>
      </c>
      <c r="G37" s="136">
        <v>365</v>
      </c>
      <c r="H37" s="141">
        <v>1125</v>
      </c>
      <c r="I37" s="146">
        <v>0</v>
      </c>
    </row>
    <row r="38" spans="1:9" ht="35.1" customHeight="1">
      <c r="A38" s="136">
        <v>33</v>
      </c>
      <c r="B38" s="142" t="s">
        <v>1076</v>
      </c>
      <c r="C38" s="138">
        <v>202759</v>
      </c>
      <c r="D38" s="136">
        <v>2781</v>
      </c>
      <c r="E38" s="136">
        <v>1492</v>
      </c>
      <c r="F38" s="136">
        <v>2195</v>
      </c>
      <c r="G38" s="136">
        <v>1634</v>
      </c>
      <c r="H38" s="141">
        <v>8102</v>
      </c>
      <c r="I38" s="146">
        <v>0</v>
      </c>
    </row>
    <row r="39" spans="1:9" ht="35.1" customHeight="1">
      <c r="A39" s="136">
        <v>34</v>
      </c>
      <c r="B39" s="142" t="s">
        <v>1077</v>
      </c>
      <c r="C39" s="138"/>
      <c r="D39" s="136">
        <v>0</v>
      </c>
      <c r="E39" s="136">
        <v>0</v>
      </c>
      <c r="F39" s="136">
        <v>197</v>
      </c>
      <c r="G39" s="136">
        <v>107</v>
      </c>
      <c r="H39" s="141">
        <v>304</v>
      </c>
      <c r="I39" s="146">
        <v>0</v>
      </c>
    </row>
    <row r="40" spans="1:9" ht="35.1" customHeight="1">
      <c r="A40" s="136">
        <v>35</v>
      </c>
      <c r="B40" s="142" t="s">
        <v>1078</v>
      </c>
      <c r="C40" s="138"/>
      <c r="D40" s="136">
        <v>229</v>
      </c>
      <c r="E40" s="136">
        <v>89</v>
      </c>
      <c r="F40" s="136">
        <v>4564</v>
      </c>
      <c r="G40" s="136">
        <v>3011</v>
      </c>
      <c r="H40" s="141">
        <v>7893</v>
      </c>
      <c r="I40" s="146">
        <v>2</v>
      </c>
    </row>
    <row r="41" spans="1:9" ht="35.1" customHeight="1">
      <c r="A41" s="136">
        <v>36</v>
      </c>
      <c r="B41" s="142" t="s">
        <v>1079</v>
      </c>
      <c r="C41" s="138">
        <v>75142</v>
      </c>
      <c r="D41" s="136">
        <v>113</v>
      </c>
      <c r="E41" s="136">
        <v>55</v>
      </c>
      <c r="F41" s="136">
        <v>1613</v>
      </c>
      <c r="G41" s="136">
        <v>1166</v>
      </c>
      <c r="H41" s="141">
        <v>2947</v>
      </c>
      <c r="I41" s="140">
        <v>1</v>
      </c>
    </row>
    <row r="42" spans="1:9" ht="35.1" customHeight="1">
      <c r="A42" s="136">
        <v>37</v>
      </c>
      <c r="B42" s="142" t="s">
        <v>1080</v>
      </c>
      <c r="C42" s="138">
        <v>21858</v>
      </c>
      <c r="D42" s="136">
        <v>382</v>
      </c>
      <c r="E42" s="136">
        <v>72</v>
      </c>
      <c r="F42" s="136">
        <v>56</v>
      </c>
      <c r="G42" s="136">
        <v>19</v>
      </c>
      <c r="H42" s="141">
        <v>529</v>
      </c>
      <c r="I42" s="146">
        <v>0</v>
      </c>
    </row>
    <row r="43" spans="1:9" ht="35.1" customHeight="1">
      <c r="A43" s="136">
        <v>38</v>
      </c>
      <c r="B43" s="142" t="s">
        <v>1081</v>
      </c>
      <c r="C43" s="138">
        <v>5241</v>
      </c>
      <c r="D43" s="136">
        <v>331</v>
      </c>
      <c r="E43" s="136">
        <v>186</v>
      </c>
      <c r="F43" s="136">
        <v>2471</v>
      </c>
      <c r="G43" s="136">
        <v>2180</v>
      </c>
      <c r="H43" s="141">
        <v>5168</v>
      </c>
      <c r="I43" s="146">
        <v>0</v>
      </c>
    </row>
    <row r="44" spans="1:9" ht="35.1" customHeight="1">
      <c r="A44" s="136">
        <v>39</v>
      </c>
      <c r="B44" s="142" t="s">
        <v>1082</v>
      </c>
      <c r="C44" s="148">
        <v>1699</v>
      </c>
      <c r="D44" s="136">
        <v>0</v>
      </c>
      <c r="E44" s="136"/>
      <c r="F44" s="136">
        <v>550</v>
      </c>
      <c r="G44" s="136">
        <v>250</v>
      </c>
      <c r="H44" s="141">
        <v>800</v>
      </c>
      <c r="I44" s="146">
        <v>0</v>
      </c>
    </row>
    <row r="45" spans="1:9" ht="35.1" customHeight="1">
      <c r="A45" s="136">
        <v>40</v>
      </c>
      <c r="B45" s="142" t="s">
        <v>1083</v>
      </c>
      <c r="C45" s="138">
        <v>27828</v>
      </c>
      <c r="D45" s="136">
        <v>14</v>
      </c>
      <c r="E45" s="136">
        <v>3</v>
      </c>
      <c r="F45" s="136">
        <v>44</v>
      </c>
      <c r="G45" s="136">
        <v>21</v>
      </c>
      <c r="H45" s="141">
        <v>82</v>
      </c>
      <c r="I45" s="146"/>
    </row>
    <row r="46" spans="1:9" ht="35.1" customHeight="1">
      <c r="A46" s="136">
        <v>41</v>
      </c>
      <c r="B46" s="142" t="s">
        <v>1084</v>
      </c>
      <c r="C46" s="138">
        <v>1458299</v>
      </c>
      <c r="D46" s="136">
        <v>4092</v>
      </c>
      <c r="E46" s="136">
        <v>1169</v>
      </c>
      <c r="F46" s="136">
        <v>48628</v>
      </c>
      <c r="G46" s="136">
        <v>17532</v>
      </c>
      <c r="H46" s="141">
        <v>71421</v>
      </c>
      <c r="I46" s="146">
        <v>4</v>
      </c>
    </row>
    <row r="47" spans="1:9" ht="35.1" customHeight="1">
      <c r="A47" s="136">
        <v>42</v>
      </c>
      <c r="B47" s="142" t="s">
        <v>1085</v>
      </c>
      <c r="C47" s="138">
        <v>1172938</v>
      </c>
      <c r="D47" s="136">
        <v>642</v>
      </c>
      <c r="E47" s="136">
        <v>230</v>
      </c>
      <c r="F47" s="136">
        <v>13591</v>
      </c>
      <c r="G47" s="136">
        <v>3663</v>
      </c>
      <c r="H47" s="141">
        <v>18126</v>
      </c>
      <c r="I47" s="146" t="s">
        <v>1086</v>
      </c>
    </row>
    <row r="48" spans="1:9" ht="35.1" customHeight="1">
      <c r="A48" s="136">
        <v>43</v>
      </c>
      <c r="B48" s="142" t="s">
        <v>1087</v>
      </c>
      <c r="C48" s="138">
        <v>292343</v>
      </c>
      <c r="D48" s="136">
        <v>1146</v>
      </c>
      <c r="E48" s="136">
        <v>164</v>
      </c>
      <c r="F48" s="136">
        <v>33164</v>
      </c>
      <c r="G48" s="136">
        <v>10142</v>
      </c>
      <c r="H48" s="141">
        <v>44616</v>
      </c>
      <c r="I48" s="146"/>
    </row>
    <row r="49" spans="1:9" ht="35.1" customHeight="1">
      <c r="A49" s="136"/>
      <c r="B49" s="147" t="s">
        <v>1088</v>
      </c>
      <c r="C49" s="138">
        <v>7130363</v>
      </c>
      <c r="D49" s="136">
        <v>21554</v>
      </c>
      <c r="E49" s="136">
        <v>19876</v>
      </c>
      <c r="F49" s="136">
        <v>168835</v>
      </c>
      <c r="G49" s="136">
        <v>82157</v>
      </c>
      <c r="H49" s="136">
        <v>292422</v>
      </c>
      <c r="I49" s="140">
        <v>60</v>
      </c>
    </row>
    <row r="50" spans="1:9" ht="35.1" customHeight="1">
      <c r="A50" s="136">
        <v>44</v>
      </c>
      <c r="B50" s="137" t="s">
        <v>1089</v>
      </c>
      <c r="C50" s="138">
        <v>1186550</v>
      </c>
      <c r="D50" s="136">
        <v>53943</v>
      </c>
      <c r="E50" s="136">
        <v>51353</v>
      </c>
      <c r="F50" s="136">
        <v>26927</v>
      </c>
      <c r="G50" s="136">
        <v>14045</v>
      </c>
      <c r="H50" s="141">
        <v>146268</v>
      </c>
      <c r="I50" s="140">
        <v>145</v>
      </c>
    </row>
    <row r="51" spans="1:9" ht="35.1" customHeight="1">
      <c r="A51" s="136">
        <v>45</v>
      </c>
      <c r="B51" s="149" t="s">
        <v>1090</v>
      </c>
      <c r="C51" s="138">
        <v>998106</v>
      </c>
      <c r="D51" s="136">
        <v>58635</v>
      </c>
      <c r="E51" s="136">
        <v>52006</v>
      </c>
      <c r="F51" s="136">
        <v>47740</v>
      </c>
      <c r="G51" s="136">
        <v>42869</v>
      </c>
      <c r="H51" s="141">
        <v>201250</v>
      </c>
      <c r="I51" s="140">
        <v>252</v>
      </c>
    </row>
    <row r="52" spans="1:9" ht="35.1" customHeight="1">
      <c r="A52" s="136">
        <v>46</v>
      </c>
      <c r="B52" s="137" t="s">
        <v>1091</v>
      </c>
      <c r="C52" s="138">
        <v>1032350</v>
      </c>
      <c r="D52" s="136">
        <v>82692</v>
      </c>
      <c r="E52" s="136">
        <v>70554</v>
      </c>
      <c r="F52" s="136">
        <v>68641</v>
      </c>
      <c r="G52" s="136">
        <v>64587</v>
      </c>
      <c r="H52" s="141">
        <v>286474</v>
      </c>
      <c r="I52" s="140">
        <v>138</v>
      </c>
    </row>
    <row r="53" spans="1:9" ht="35.1" customHeight="1">
      <c r="A53" s="141"/>
      <c r="B53" s="150" t="s">
        <v>1092</v>
      </c>
      <c r="C53" s="151">
        <v>3217006</v>
      </c>
      <c r="D53" s="141">
        <v>195270</v>
      </c>
      <c r="E53" s="141">
        <v>173913</v>
      </c>
      <c r="F53" s="141">
        <v>143308</v>
      </c>
      <c r="G53" s="141">
        <v>121501</v>
      </c>
      <c r="H53" s="141">
        <v>633992</v>
      </c>
      <c r="I53" s="152">
        <v>535</v>
      </c>
    </row>
    <row r="54" spans="1:9" ht="35.1" customHeight="1">
      <c r="A54" s="136">
        <v>47</v>
      </c>
      <c r="B54" s="137" t="s">
        <v>1093</v>
      </c>
      <c r="C54" s="138">
        <v>36583</v>
      </c>
      <c r="D54" s="136"/>
      <c r="E54" s="136"/>
      <c r="F54" s="136">
        <v>2420</v>
      </c>
      <c r="G54" s="136">
        <v>2347</v>
      </c>
      <c r="H54" s="141">
        <v>4767</v>
      </c>
      <c r="I54" s="146">
        <v>0</v>
      </c>
    </row>
    <row r="55" spans="1:9" ht="35.1" customHeight="1">
      <c r="A55" s="141"/>
      <c r="B55" s="150" t="s">
        <v>1094</v>
      </c>
      <c r="C55" s="151">
        <v>36583</v>
      </c>
      <c r="D55" s="141">
        <v>0</v>
      </c>
      <c r="E55" s="141">
        <v>0</v>
      </c>
      <c r="F55" s="141">
        <v>2420</v>
      </c>
      <c r="G55" s="141">
        <v>2347</v>
      </c>
      <c r="H55" s="141">
        <v>4767</v>
      </c>
      <c r="I55" s="152">
        <v>0</v>
      </c>
    </row>
    <row r="56" spans="1:9" ht="35.1" customHeight="1">
      <c r="A56" s="141"/>
      <c r="B56" s="150" t="s">
        <v>1095</v>
      </c>
      <c r="C56" s="151">
        <v>33167800</v>
      </c>
      <c r="D56" s="141">
        <v>697181</v>
      </c>
      <c r="E56" s="141">
        <v>561954</v>
      </c>
      <c r="F56" s="141">
        <v>948989</v>
      </c>
      <c r="G56" s="141">
        <v>649910</v>
      </c>
      <c r="H56" s="141">
        <v>2858034</v>
      </c>
      <c r="I56" s="152">
        <v>1380</v>
      </c>
    </row>
  </sheetData>
  <mergeCells count="7">
    <mergeCell ref="I3:I4"/>
    <mergeCell ref="A1:H1"/>
    <mergeCell ref="A2:H2"/>
    <mergeCell ref="A3:A4"/>
    <mergeCell ref="B3:B4"/>
    <mergeCell ref="C3:C4"/>
    <mergeCell ref="D3:H3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activeCell="L4" sqref="L4"/>
    </sheetView>
  </sheetViews>
  <sheetFormatPr defaultRowHeight="15.75"/>
  <cols>
    <col min="1" max="1" width="9.140625" style="134"/>
    <col min="2" max="2" width="52.5703125" style="153" customWidth="1"/>
    <col min="3" max="3" width="31.140625" style="134" customWidth="1"/>
    <col min="4" max="4" width="25.42578125" style="134" customWidth="1"/>
    <col min="5" max="5" width="27.140625" style="134" customWidth="1"/>
    <col min="6" max="6" width="25.5703125" style="134" customWidth="1"/>
    <col min="7" max="7" width="25.85546875" style="134" customWidth="1"/>
    <col min="8" max="8" width="27.140625" style="134" customWidth="1"/>
    <col min="9" max="9" width="13.140625" style="134" customWidth="1"/>
    <col min="10" max="16384" width="9.140625" style="134"/>
  </cols>
  <sheetData>
    <row r="1" spans="1:9" ht="27">
      <c r="A1" s="726" t="s">
        <v>1050</v>
      </c>
      <c r="B1" s="726"/>
      <c r="C1" s="726"/>
      <c r="D1" s="726"/>
      <c r="E1" s="726"/>
      <c r="F1" s="726"/>
      <c r="G1" s="726"/>
      <c r="H1" s="726"/>
      <c r="I1" s="726"/>
    </row>
    <row r="2" spans="1:9" ht="27">
      <c r="A2" s="726" t="s">
        <v>1096</v>
      </c>
      <c r="B2" s="726"/>
      <c r="C2" s="726"/>
      <c r="D2" s="726"/>
      <c r="E2" s="726"/>
      <c r="F2" s="726"/>
      <c r="G2" s="726"/>
      <c r="H2" s="726"/>
      <c r="I2" s="726"/>
    </row>
    <row r="3" spans="1:9" ht="27.75" customHeight="1">
      <c r="A3" s="727" t="s">
        <v>127</v>
      </c>
      <c r="B3" s="728" t="s">
        <v>1052</v>
      </c>
      <c r="C3" s="729" t="s">
        <v>1097</v>
      </c>
      <c r="D3" s="730" t="s">
        <v>1098</v>
      </c>
      <c r="E3" s="731"/>
      <c r="F3" s="731"/>
      <c r="G3" s="731"/>
      <c r="H3" s="732"/>
      <c r="I3" s="717" t="s">
        <v>1055</v>
      </c>
    </row>
    <row r="4" spans="1:9" ht="100.5" customHeight="1">
      <c r="A4" s="727"/>
      <c r="B4" s="728"/>
      <c r="C4" s="729"/>
      <c r="D4" s="156" t="s">
        <v>1099</v>
      </c>
      <c r="E4" s="156" t="s">
        <v>1100</v>
      </c>
      <c r="F4" s="156" t="s">
        <v>1101</v>
      </c>
      <c r="G4" s="156" t="s">
        <v>1102</v>
      </c>
      <c r="H4" s="155" t="s">
        <v>91</v>
      </c>
      <c r="I4" s="718"/>
    </row>
    <row r="5" spans="1:9" ht="33.950000000000003" customHeight="1">
      <c r="A5" s="136">
        <v>1</v>
      </c>
      <c r="B5" s="137" t="s">
        <v>43</v>
      </c>
      <c r="C5" s="157">
        <v>8917795</v>
      </c>
      <c r="D5" s="144">
        <v>232036</v>
      </c>
      <c r="E5" s="144">
        <v>185606</v>
      </c>
      <c r="F5" s="144">
        <v>305996</v>
      </c>
      <c r="G5" s="144">
        <v>272448</v>
      </c>
      <c r="H5" s="158">
        <v>996086</v>
      </c>
      <c r="I5" s="136">
        <v>33</v>
      </c>
    </row>
    <row r="6" spans="1:9" ht="33.950000000000003" customHeight="1">
      <c r="A6" s="136">
        <v>2</v>
      </c>
      <c r="B6" s="137" t="s">
        <v>44</v>
      </c>
      <c r="C6" s="157">
        <v>4089482</v>
      </c>
      <c r="D6" s="144">
        <v>56143</v>
      </c>
      <c r="E6" s="144">
        <v>43293</v>
      </c>
      <c r="F6" s="144">
        <v>122810</v>
      </c>
      <c r="G6" s="144">
        <v>82446</v>
      </c>
      <c r="H6" s="158">
        <v>304692</v>
      </c>
      <c r="I6" s="136">
        <v>29</v>
      </c>
    </row>
    <row r="7" spans="1:9" ht="33.950000000000003" customHeight="1">
      <c r="A7" s="136">
        <v>3</v>
      </c>
      <c r="B7" s="137" t="s">
        <v>45</v>
      </c>
      <c r="C7" s="157">
        <v>2868000</v>
      </c>
      <c r="D7" s="144">
        <v>225494</v>
      </c>
      <c r="E7" s="144">
        <v>182319</v>
      </c>
      <c r="F7" s="144">
        <v>118619</v>
      </c>
      <c r="G7" s="144">
        <v>97019</v>
      </c>
      <c r="H7" s="158">
        <v>623451</v>
      </c>
      <c r="I7" s="136">
        <v>32</v>
      </c>
    </row>
    <row r="8" spans="1:9" ht="33.950000000000003" customHeight="1">
      <c r="A8" s="136">
        <v>4</v>
      </c>
      <c r="B8" s="137" t="s">
        <v>1060</v>
      </c>
      <c r="C8" s="157">
        <v>991790</v>
      </c>
      <c r="D8" s="144">
        <v>18418</v>
      </c>
      <c r="E8" s="144">
        <v>11625</v>
      </c>
      <c r="F8" s="144">
        <v>15698</v>
      </c>
      <c r="G8" s="144">
        <v>11576</v>
      </c>
      <c r="H8" s="158">
        <v>57317</v>
      </c>
      <c r="I8" s="136">
        <v>0</v>
      </c>
    </row>
    <row r="9" spans="1:9" ht="33.950000000000003" customHeight="1">
      <c r="A9" s="136">
        <v>5</v>
      </c>
      <c r="B9" s="142" t="s">
        <v>149</v>
      </c>
      <c r="C9" s="157">
        <v>4598564</v>
      </c>
      <c r="D9" s="144">
        <v>102213</v>
      </c>
      <c r="E9" s="144">
        <v>109033</v>
      </c>
      <c r="F9" s="144">
        <v>73884</v>
      </c>
      <c r="G9" s="144">
        <v>53947</v>
      </c>
      <c r="H9" s="158">
        <v>339077</v>
      </c>
      <c r="I9" s="136">
        <v>18</v>
      </c>
    </row>
    <row r="10" spans="1:9" ht="33.950000000000003" customHeight="1">
      <c r="A10" s="136">
        <v>6</v>
      </c>
      <c r="B10" s="142" t="s">
        <v>49</v>
      </c>
      <c r="C10" s="157">
        <v>1021078</v>
      </c>
      <c r="D10" s="144">
        <v>137367</v>
      </c>
      <c r="E10" s="144">
        <v>120194</v>
      </c>
      <c r="F10" s="144">
        <v>199765</v>
      </c>
      <c r="G10" s="144">
        <v>143930</v>
      </c>
      <c r="H10" s="158">
        <v>601256</v>
      </c>
      <c r="I10" s="136">
        <v>5</v>
      </c>
    </row>
    <row r="11" spans="1:9" ht="33.950000000000003" customHeight="1">
      <c r="A11" s="136">
        <v>7</v>
      </c>
      <c r="B11" s="142" t="s">
        <v>1061</v>
      </c>
      <c r="C11" s="157">
        <v>5726177</v>
      </c>
      <c r="D11" s="144">
        <v>26697</v>
      </c>
      <c r="E11" s="144">
        <v>12885</v>
      </c>
      <c r="F11" s="144">
        <v>259921</v>
      </c>
      <c r="G11" s="144">
        <v>125344</v>
      </c>
      <c r="H11" s="158">
        <v>424847</v>
      </c>
      <c r="I11" s="136">
        <v>6</v>
      </c>
    </row>
    <row r="12" spans="1:9" ht="33.950000000000003" customHeight="1">
      <c r="A12" s="136">
        <v>8</v>
      </c>
      <c r="B12" s="142" t="s">
        <v>50</v>
      </c>
      <c r="C12" s="157">
        <v>44220</v>
      </c>
      <c r="D12" s="144">
        <v>3331</v>
      </c>
      <c r="E12" s="144">
        <v>1501</v>
      </c>
      <c r="F12" s="144">
        <v>18434</v>
      </c>
      <c r="G12" s="144">
        <v>7594</v>
      </c>
      <c r="H12" s="158">
        <v>30860</v>
      </c>
      <c r="I12" s="136">
        <v>0</v>
      </c>
    </row>
    <row r="13" spans="1:9" ht="33.950000000000003" customHeight="1">
      <c r="A13" s="136">
        <v>9</v>
      </c>
      <c r="B13" s="142" t="s">
        <v>1062</v>
      </c>
      <c r="C13" s="157">
        <v>376225</v>
      </c>
      <c r="D13" s="144">
        <v>11680</v>
      </c>
      <c r="E13" s="144">
        <v>5867</v>
      </c>
      <c r="F13" s="144">
        <v>53680</v>
      </c>
      <c r="G13" s="144">
        <v>27310</v>
      </c>
      <c r="H13" s="158">
        <v>98537</v>
      </c>
      <c r="I13" s="136">
        <v>0</v>
      </c>
    </row>
    <row r="14" spans="1:9" ht="33.950000000000003" customHeight="1">
      <c r="A14" s="136">
        <v>10</v>
      </c>
      <c r="B14" s="142" t="s">
        <v>52</v>
      </c>
      <c r="C14" s="157">
        <v>278521</v>
      </c>
      <c r="D14" s="144">
        <v>4665</v>
      </c>
      <c r="E14" s="144">
        <v>3313</v>
      </c>
      <c r="F14" s="144">
        <v>28809</v>
      </c>
      <c r="G14" s="144">
        <v>19149</v>
      </c>
      <c r="H14" s="158">
        <v>55936</v>
      </c>
      <c r="I14" s="136">
        <v>2</v>
      </c>
    </row>
    <row r="15" spans="1:9" ht="33.950000000000003" customHeight="1">
      <c r="A15" s="136">
        <v>11</v>
      </c>
      <c r="B15" s="142" t="s">
        <v>53</v>
      </c>
      <c r="C15" s="157">
        <v>345144</v>
      </c>
      <c r="D15" s="144">
        <v>10938</v>
      </c>
      <c r="E15" s="144">
        <v>8877</v>
      </c>
      <c r="F15" s="144">
        <v>20421</v>
      </c>
      <c r="G15" s="144">
        <v>14987</v>
      </c>
      <c r="H15" s="158">
        <v>55223</v>
      </c>
      <c r="I15" s="136">
        <v>7</v>
      </c>
    </row>
    <row r="16" spans="1:9" ht="33.950000000000003" customHeight="1">
      <c r="A16" s="136">
        <v>12</v>
      </c>
      <c r="B16" s="142" t="s">
        <v>54</v>
      </c>
      <c r="C16" s="157">
        <v>188376</v>
      </c>
      <c r="D16" s="144">
        <v>2739</v>
      </c>
      <c r="E16" s="144">
        <v>956</v>
      </c>
      <c r="F16" s="144">
        <v>13070</v>
      </c>
      <c r="G16" s="144">
        <v>2365</v>
      </c>
      <c r="H16" s="158">
        <v>19130</v>
      </c>
      <c r="I16" s="136">
        <v>3</v>
      </c>
    </row>
    <row r="17" spans="1:9" ht="33.950000000000003" customHeight="1">
      <c r="A17" s="136">
        <v>13</v>
      </c>
      <c r="B17" s="142" t="s">
        <v>142</v>
      </c>
      <c r="C17" s="157">
        <v>119825</v>
      </c>
      <c r="D17" s="144">
        <v>14384</v>
      </c>
      <c r="E17" s="144">
        <v>9812</v>
      </c>
      <c r="F17" s="144">
        <v>16025</v>
      </c>
      <c r="G17" s="144">
        <v>7622</v>
      </c>
      <c r="H17" s="158">
        <v>47843</v>
      </c>
      <c r="I17" s="136">
        <v>0</v>
      </c>
    </row>
    <row r="18" spans="1:9" ht="33.950000000000003" customHeight="1">
      <c r="A18" s="136">
        <v>14</v>
      </c>
      <c r="B18" s="142" t="s">
        <v>56</v>
      </c>
      <c r="C18" s="157">
        <v>125250</v>
      </c>
      <c r="D18" s="144">
        <v>9645</v>
      </c>
      <c r="E18" s="144">
        <v>6630</v>
      </c>
      <c r="F18" s="144">
        <v>17665</v>
      </c>
      <c r="G18" s="144">
        <v>13140</v>
      </c>
      <c r="H18" s="158">
        <v>47080</v>
      </c>
      <c r="I18" s="136"/>
    </row>
    <row r="19" spans="1:9" ht="33.950000000000003" customHeight="1">
      <c r="A19" s="136">
        <v>15</v>
      </c>
      <c r="B19" s="142" t="s">
        <v>1063</v>
      </c>
      <c r="C19" s="157"/>
      <c r="D19" s="144">
        <v>6076</v>
      </c>
      <c r="E19" s="144">
        <v>3456</v>
      </c>
      <c r="F19" s="144">
        <v>29917</v>
      </c>
      <c r="G19" s="144">
        <v>18026</v>
      </c>
      <c r="H19" s="158">
        <v>57475</v>
      </c>
      <c r="I19" s="136">
        <v>0</v>
      </c>
    </row>
    <row r="20" spans="1:9" ht="33.950000000000003" customHeight="1">
      <c r="A20" s="136">
        <v>16</v>
      </c>
      <c r="B20" s="142" t="s">
        <v>144</v>
      </c>
      <c r="C20" s="157">
        <v>215000</v>
      </c>
      <c r="D20" s="144">
        <v>23276</v>
      </c>
      <c r="E20" s="144">
        <v>18043</v>
      </c>
      <c r="F20" s="144">
        <v>39789</v>
      </c>
      <c r="G20" s="144">
        <v>28366</v>
      </c>
      <c r="H20" s="158">
        <v>109474</v>
      </c>
      <c r="I20" s="136">
        <v>1</v>
      </c>
    </row>
    <row r="21" spans="1:9" ht="33.950000000000003" customHeight="1">
      <c r="A21" s="136">
        <v>17</v>
      </c>
      <c r="B21" s="142" t="s">
        <v>145</v>
      </c>
      <c r="C21" s="157">
        <v>166775</v>
      </c>
      <c r="D21" s="144">
        <v>1027</v>
      </c>
      <c r="E21" s="144">
        <v>676</v>
      </c>
      <c r="F21" s="144">
        <v>44579</v>
      </c>
      <c r="G21" s="144">
        <v>24391</v>
      </c>
      <c r="H21" s="158">
        <v>70673</v>
      </c>
      <c r="I21" s="136"/>
    </row>
    <row r="22" spans="1:9" ht="33.950000000000003" customHeight="1">
      <c r="A22" s="136">
        <v>18</v>
      </c>
      <c r="B22" s="142" t="s">
        <v>146</v>
      </c>
      <c r="C22" s="157">
        <v>85753</v>
      </c>
      <c r="D22" s="144">
        <v>3018</v>
      </c>
      <c r="E22" s="144">
        <v>1442</v>
      </c>
      <c r="F22" s="144">
        <v>26461</v>
      </c>
      <c r="G22" s="144">
        <v>12359</v>
      </c>
      <c r="H22" s="158">
        <v>43280</v>
      </c>
      <c r="I22" s="136">
        <v>0</v>
      </c>
    </row>
    <row r="23" spans="1:9" ht="33.950000000000003" customHeight="1">
      <c r="A23" s="136">
        <v>19</v>
      </c>
      <c r="B23" s="142" t="s">
        <v>1064</v>
      </c>
      <c r="C23" s="157"/>
      <c r="D23" s="144">
        <v>0</v>
      </c>
      <c r="E23" s="144">
        <v>0</v>
      </c>
      <c r="F23" s="144">
        <v>3562</v>
      </c>
      <c r="G23" s="144">
        <v>2957</v>
      </c>
      <c r="H23" s="158">
        <v>6519</v>
      </c>
      <c r="I23" s="136">
        <v>0</v>
      </c>
    </row>
    <row r="24" spans="1:9" ht="33.950000000000003" customHeight="1">
      <c r="A24" s="136">
        <v>20</v>
      </c>
      <c r="B24" s="142" t="s">
        <v>1065</v>
      </c>
      <c r="C24" s="157">
        <v>2710</v>
      </c>
      <c r="D24" s="144">
        <v>130</v>
      </c>
      <c r="E24" s="144">
        <v>29</v>
      </c>
      <c r="F24" s="144">
        <v>1964</v>
      </c>
      <c r="G24" s="144">
        <v>1433</v>
      </c>
      <c r="H24" s="158">
        <v>3556</v>
      </c>
      <c r="I24" s="136"/>
    </row>
    <row r="25" spans="1:9" ht="33.950000000000003" customHeight="1">
      <c r="A25" s="136">
        <v>21</v>
      </c>
      <c r="B25" s="142" t="s">
        <v>1103</v>
      </c>
      <c r="C25" s="157">
        <v>756</v>
      </c>
      <c r="D25" s="144">
        <v>0</v>
      </c>
      <c r="E25" s="144">
        <v>0</v>
      </c>
      <c r="F25" s="144">
        <v>502</v>
      </c>
      <c r="G25" s="144">
        <v>260</v>
      </c>
      <c r="H25" s="158">
        <v>762</v>
      </c>
      <c r="I25" s="136">
        <v>0</v>
      </c>
    </row>
    <row r="26" spans="1:9" ht="33.950000000000003" customHeight="1">
      <c r="A26" s="136">
        <v>22</v>
      </c>
      <c r="B26" s="142" t="s">
        <v>1104</v>
      </c>
      <c r="C26" s="157">
        <v>4602</v>
      </c>
      <c r="D26" s="144">
        <v>1617</v>
      </c>
      <c r="E26" s="144">
        <v>1567</v>
      </c>
      <c r="F26" s="144">
        <v>2106</v>
      </c>
      <c r="G26" s="144">
        <v>1412</v>
      </c>
      <c r="H26" s="158">
        <v>6702</v>
      </c>
      <c r="I26" s="136"/>
    </row>
    <row r="27" spans="1:9" ht="33.950000000000003" customHeight="1">
      <c r="A27" s="136">
        <v>23</v>
      </c>
      <c r="B27" s="142" t="s">
        <v>150</v>
      </c>
      <c r="C27" s="157">
        <v>200576</v>
      </c>
      <c r="D27" s="144">
        <v>3888</v>
      </c>
      <c r="E27" s="144">
        <v>2879</v>
      </c>
      <c r="F27" s="144">
        <v>7991</v>
      </c>
      <c r="G27" s="144">
        <v>5616</v>
      </c>
      <c r="H27" s="158">
        <v>20374</v>
      </c>
      <c r="I27" s="136">
        <v>0</v>
      </c>
    </row>
    <row r="28" spans="1:9" ht="33.950000000000003" customHeight="1">
      <c r="A28" s="136">
        <v>24</v>
      </c>
      <c r="B28" s="142" t="s">
        <v>1068</v>
      </c>
      <c r="C28" s="157">
        <v>106063</v>
      </c>
      <c r="D28" s="144">
        <v>22105</v>
      </c>
      <c r="E28" s="144">
        <v>13840</v>
      </c>
      <c r="F28" s="144">
        <v>26062</v>
      </c>
      <c r="G28" s="144">
        <v>19826</v>
      </c>
      <c r="H28" s="158">
        <v>81833</v>
      </c>
      <c r="I28" s="136">
        <v>0</v>
      </c>
    </row>
    <row r="29" spans="1:9" ht="33.950000000000003" customHeight="1">
      <c r="A29" s="136">
        <v>25</v>
      </c>
      <c r="B29" s="142" t="s">
        <v>1069</v>
      </c>
      <c r="C29" s="157">
        <v>3797</v>
      </c>
      <c r="D29" s="144">
        <v>0</v>
      </c>
      <c r="E29" s="144">
        <v>0</v>
      </c>
      <c r="F29" s="144">
        <v>2170</v>
      </c>
      <c r="G29" s="144">
        <v>1647</v>
      </c>
      <c r="H29" s="158">
        <v>3817</v>
      </c>
      <c r="I29" s="136">
        <v>0</v>
      </c>
    </row>
    <row r="30" spans="1:9" ht="33.950000000000003" customHeight="1">
      <c r="A30" s="136">
        <v>26</v>
      </c>
      <c r="B30" s="142" t="s">
        <v>1070</v>
      </c>
      <c r="C30" s="157">
        <v>389417</v>
      </c>
      <c r="D30" s="144">
        <v>2500</v>
      </c>
      <c r="E30" s="144">
        <v>1667</v>
      </c>
      <c r="F30" s="144">
        <v>21348</v>
      </c>
      <c r="G30" s="144">
        <v>14404</v>
      </c>
      <c r="H30" s="158">
        <v>39919</v>
      </c>
      <c r="I30" s="136">
        <v>0</v>
      </c>
    </row>
    <row r="31" spans="1:9" ht="33.950000000000003" customHeight="1">
      <c r="A31" s="136">
        <v>27</v>
      </c>
      <c r="B31" s="142" t="s">
        <v>69</v>
      </c>
      <c r="C31" s="157">
        <v>10819</v>
      </c>
      <c r="D31" s="144">
        <v>140</v>
      </c>
      <c r="E31" s="144">
        <v>161</v>
      </c>
      <c r="F31" s="144">
        <v>626</v>
      </c>
      <c r="G31" s="144">
        <v>1335</v>
      </c>
      <c r="H31" s="158">
        <v>2262</v>
      </c>
      <c r="I31" s="136"/>
    </row>
    <row r="32" spans="1:9" ht="33.950000000000003" customHeight="1">
      <c r="A32" s="141"/>
      <c r="B32" s="147" t="s">
        <v>139</v>
      </c>
      <c r="C32" s="159">
        <v>30876715</v>
      </c>
      <c r="D32" s="158">
        <v>919527</v>
      </c>
      <c r="E32" s="158">
        <v>745671</v>
      </c>
      <c r="F32" s="158">
        <v>1471874</v>
      </c>
      <c r="G32" s="158">
        <v>1010909</v>
      </c>
      <c r="H32" s="158">
        <v>4147981</v>
      </c>
      <c r="I32" s="141">
        <v>136</v>
      </c>
    </row>
    <row r="33" spans="1:9" ht="33.950000000000003" customHeight="1">
      <c r="A33" s="136">
        <v>28</v>
      </c>
      <c r="B33" s="142" t="s">
        <v>164</v>
      </c>
      <c r="C33" s="157">
        <v>4072577</v>
      </c>
      <c r="D33" s="144">
        <v>21565</v>
      </c>
      <c r="E33" s="144">
        <v>14348</v>
      </c>
      <c r="F33" s="144">
        <v>64267</v>
      </c>
      <c r="G33" s="144">
        <v>49916</v>
      </c>
      <c r="H33" s="158">
        <v>150096</v>
      </c>
      <c r="I33" s="136">
        <v>3</v>
      </c>
    </row>
    <row r="34" spans="1:9" ht="33.950000000000003" customHeight="1">
      <c r="A34" s="136">
        <v>29</v>
      </c>
      <c r="B34" s="142" t="s">
        <v>1072</v>
      </c>
      <c r="C34" s="157">
        <v>634776</v>
      </c>
      <c r="D34" s="144">
        <v>4946</v>
      </c>
      <c r="E34" s="144">
        <v>2405</v>
      </c>
      <c r="F34" s="144">
        <v>21251</v>
      </c>
      <c r="G34" s="144">
        <v>7288</v>
      </c>
      <c r="H34" s="158">
        <v>35890</v>
      </c>
      <c r="I34" s="136">
        <v>3</v>
      </c>
    </row>
    <row r="35" spans="1:9" ht="33.950000000000003" customHeight="1">
      <c r="A35" s="136">
        <v>30</v>
      </c>
      <c r="B35" s="142" t="s">
        <v>1073</v>
      </c>
      <c r="C35" s="157"/>
      <c r="D35" s="144"/>
      <c r="E35" s="144"/>
      <c r="F35" s="144"/>
      <c r="G35" s="144"/>
      <c r="H35" s="158">
        <v>0</v>
      </c>
      <c r="I35" s="136"/>
    </row>
    <row r="36" spans="1:9" ht="33.950000000000003" customHeight="1">
      <c r="A36" s="136">
        <v>31</v>
      </c>
      <c r="B36" s="142" t="s">
        <v>1074</v>
      </c>
      <c r="C36" s="157"/>
      <c r="D36" s="144"/>
      <c r="E36" s="144"/>
      <c r="F36" s="144"/>
      <c r="G36" s="144"/>
      <c r="H36" s="158">
        <v>0</v>
      </c>
      <c r="I36" s="136"/>
    </row>
    <row r="37" spans="1:9" ht="33.950000000000003" customHeight="1">
      <c r="A37" s="136">
        <v>32</v>
      </c>
      <c r="B37" s="142" t="s">
        <v>1075</v>
      </c>
      <c r="C37" s="157">
        <v>1528</v>
      </c>
      <c r="D37" s="144"/>
      <c r="E37" s="144"/>
      <c r="F37" s="144">
        <v>940</v>
      </c>
      <c r="G37" s="144">
        <v>190</v>
      </c>
      <c r="H37" s="158">
        <v>1130</v>
      </c>
      <c r="I37" s="136"/>
    </row>
    <row r="38" spans="1:9" ht="33.950000000000003" customHeight="1">
      <c r="A38" s="136">
        <v>33</v>
      </c>
      <c r="B38" s="142" t="s">
        <v>1076</v>
      </c>
      <c r="C38" s="157">
        <v>324792</v>
      </c>
      <c r="D38" s="144">
        <v>3888</v>
      </c>
      <c r="E38" s="144">
        <v>2185</v>
      </c>
      <c r="F38" s="144">
        <v>3396</v>
      </c>
      <c r="G38" s="144">
        <v>2133</v>
      </c>
      <c r="H38" s="158">
        <v>11602</v>
      </c>
      <c r="I38" s="136">
        <v>0</v>
      </c>
    </row>
    <row r="39" spans="1:9" ht="33.950000000000003" customHeight="1">
      <c r="A39" s="136">
        <v>34</v>
      </c>
      <c r="B39" s="142" t="s">
        <v>1077</v>
      </c>
      <c r="C39" s="157"/>
      <c r="D39" s="144">
        <v>0</v>
      </c>
      <c r="E39" s="144">
        <v>0</v>
      </c>
      <c r="F39" s="144">
        <v>311</v>
      </c>
      <c r="G39" s="144">
        <v>132</v>
      </c>
      <c r="H39" s="158">
        <v>443</v>
      </c>
      <c r="I39" s="136"/>
    </row>
    <row r="40" spans="1:9" ht="33.950000000000003" customHeight="1">
      <c r="A40" s="136">
        <v>35</v>
      </c>
      <c r="B40" s="142" t="s">
        <v>1078</v>
      </c>
      <c r="C40" s="157"/>
      <c r="D40" s="144">
        <v>245</v>
      </c>
      <c r="E40" s="144">
        <v>106</v>
      </c>
      <c r="F40" s="144">
        <v>6288</v>
      </c>
      <c r="G40" s="144">
        <v>4049</v>
      </c>
      <c r="H40" s="158">
        <v>10688</v>
      </c>
      <c r="I40" s="136">
        <v>0</v>
      </c>
    </row>
    <row r="41" spans="1:9" ht="33.950000000000003" customHeight="1">
      <c r="A41" s="136">
        <v>36</v>
      </c>
      <c r="B41" s="142" t="s">
        <v>1079</v>
      </c>
      <c r="C41" s="157">
        <v>91030</v>
      </c>
      <c r="D41" s="144">
        <v>135</v>
      </c>
      <c r="E41" s="144">
        <v>62</v>
      </c>
      <c r="F41" s="144">
        <v>2699</v>
      </c>
      <c r="G41" s="144">
        <v>1810</v>
      </c>
      <c r="H41" s="158">
        <v>4706</v>
      </c>
      <c r="I41" s="136">
        <v>0</v>
      </c>
    </row>
    <row r="42" spans="1:9" ht="33.950000000000003" customHeight="1">
      <c r="A42" s="136">
        <v>37</v>
      </c>
      <c r="B42" s="142" t="s">
        <v>1080</v>
      </c>
      <c r="C42" s="157">
        <v>28671</v>
      </c>
      <c r="D42" s="144">
        <v>568</v>
      </c>
      <c r="E42" s="144">
        <v>3222</v>
      </c>
      <c r="F42" s="144">
        <v>128</v>
      </c>
      <c r="G42" s="144">
        <v>2545</v>
      </c>
      <c r="H42" s="158">
        <v>6463</v>
      </c>
      <c r="I42" s="136">
        <v>0</v>
      </c>
    </row>
    <row r="43" spans="1:9" ht="33.950000000000003" customHeight="1">
      <c r="A43" s="136">
        <v>38</v>
      </c>
      <c r="B43" s="142" t="s">
        <v>1081</v>
      </c>
      <c r="C43" s="157">
        <v>7377</v>
      </c>
      <c r="D43" s="144">
        <v>468</v>
      </c>
      <c r="E43" s="144">
        <v>261</v>
      </c>
      <c r="F43" s="144">
        <v>3546</v>
      </c>
      <c r="G43" s="144">
        <v>2987</v>
      </c>
      <c r="H43" s="158">
        <v>7262</v>
      </c>
      <c r="I43" s="136">
        <v>0</v>
      </c>
    </row>
    <row r="44" spans="1:9" ht="33.950000000000003" customHeight="1">
      <c r="A44" s="136">
        <v>39</v>
      </c>
      <c r="B44" s="142" t="s">
        <v>1082</v>
      </c>
      <c r="C44" s="157">
        <v>2388</v>
      </c>
      <c r="D44" s="144"/>
      <c r="E44" s="144"/>
      <c r="F44" s="144">
        <v>845</v>
      </c>
      <c r="G44" s="144">
        <v>330</v>
      </c>
      <c r="H44" s="158">
        <v>1175</v>
      </c>
      <c r="I44" s="136">
        <v>0</v>
      </c>
    </row>
    <row r="45" spans="1:9" ht="33.950000000000003" customHeight="1">
      <c r="A45" s="136">
        <v>40</v>
      </c>
      <c r="B45" s="142" t="s">
        <v>1083</v>
      </c>
      <c r="C45" s="157">
        <v>29162</v>
      </c>
      <c r="D45" s="144">
        <v>253</v>
      </c>
      <c r="E45" s="144">
        <v>75</v>
      </c>
      <c r="F45" s="144">
        <v>615</v>
      </c>
      <c r="G45" s="144">
        <v>233</v>
      </c>
      <c r="H45" s="158">
        <v>1176</v>
      </c>
      <c r="I45" s="136"/>
    </row>
    <row r="46" spans="1:9" ht="33.950000000000003" customHeight="1">
      <c r="A46" s="136">
        <v>41</v>
      </c>
      <c r="B46" s="142" t="s">
        <v>1084</v>
      </c>
      <c r="C46" s="157">
        <v>1589524</v>
      </c>
      <c r="D46" s="144">
        <v>4690</v>
      </c>
      <c r="E46" s="144">
        <v>1458</v>
      </c>
      <c r="F46" s="144">
        <v>66666</v>
      </c>
      <c r="G46" s="144">
        <v>27879</v>
      </c>
      <c r="H46" s="158">
        <v>100693</v>
      </c>
      <c r="I46" s="136">
        <v>0</v>
      </c>
    </row>
    <row r="47" spans="1:9" ht="33.950000000000003" customHeight="1">
      <c r="A47" s="136">
        <v>42</v>
      </c>
      <c r="B47" s="142" t="s">
        <v>1085</v>
      </c>
      <c r="C47" s="157">
        <v>1289130</v>
      </c>
      <c r="D47" s="144">
        <v>1567</v>
      </c>
      <c r="E47" s="144">
        <v>485</v>
      </c>
      <c r="F47" s="144">
        <v>36595</v>
      </c>
      <c r="G47" s="144">
        <v>7859</v>
      </c>
      <c r="H47" s="158">
        <v>46506</v>
      </c>
      <c r="I47" s="136">
        <v>0</v>
      </c>
    </row>
    <row r="48" spans="1:9" ht="33.950000000000003" customHeight="1">
      <c r="A48" s="136">
        <v>43</v>
      </c>
      <c r="B48" s="142" t="s">
        <v>1087</v>
      </c>
      <c r="C48" s="157">
        <v>833291</v>
      </c>
      <c r="D48" s="144">
        <v>2668</v>
      </c>
      <c r="E48" s="144">
        <v>298</v>
      </c>
      <c r="F48" s="144">
        <v>56779</v>
      </c>
      <c r="G48" s="144">
        <v>13521</v>
      </c>
      <c r="H48" s="158">
        <v>73266</v>
      </c>
      <c r="I48" s="136">
        <v>0</v>
      </c>
    </row>
    <row r="49" spans="1:9" ht="33.950000000000003" customHeight="1">
      <c r="A49" s="141"/>
      <c r="B49" s="147" t="s">
        <v>1105</v>
      </c>
      <c r="C49" s="159">
        <v>8904246</v>
      </c>
      <c r="D49" s="158">
        <v>40993</v>
      </c>
      <c r="E49" s="158">
        <v>24905</v>
      </c>
      <c r="F49" s="158">
        <v>264326</v>
      </c>
      <c r="G49" s="158">
        <v>120872</v>
      </c>
      <c r="H49" s="158">
        <v>451096</v>
      </c>
      <c r="I49" s="141">
        <v>6</v>
      </c>
    </row>
    <row r="50" spans="1:9" ht="33.950000000000003" customHeight="1">
      <c r="A50" s="136">
        <v>44</v>
      </c>
      <c r="B50" s="137" t="s">
        <v>1089</v>
      </c>
      <c r="C50" s="157">
        <v>1447090</v>
      </c>
      <c r="D50" s="144">
        <v>106840</v>
      </c>
      <c r="E50" s="144">
        <v>85758</v>
      </c>
      <c r="F50" s="144">
        <v>44372</v>
      </c>
      <c r="G50" s="144">
        <v>28026</v>
      </c>
      <c r="H50" s="158">
        <v>264996</v>
      </c>
      <c r="I50" s="136">
        <v>3</v>
      </c>
    </row>
    <row r="51" spans="1:9" ht="33.950000000000003" customHeight="1">
      <c r="A51" s="136">
        <v>45</v>
      </c>
      <c r="B51" s="149" t="s">
        <v>1106</v>
      </c>
      <c r="C51" s="157">
        <v>1256827</v>
      </c>
      <c r="D51" s="144">
        <v>86278</v>
      </c>
      <c r="E51" s="144">
        <v>79497</v>
      </c>
      <c r="F51" s="144">
        <v>76693</v>
      </c>
      <c r="G51" s="144">
        <v>71576</v>
      </c>
      <c r="H51" s="158">
        <v>314044</v>
      </c>
      <c r="I51" s="136">
        <v>3</v>
      </c>
    </row>
    <row r="52" spans="1:9" ht="33.950000000000003" customHeight="1">
      <c r="A52" s="136">
        <v>46</v>
      </c>
      <c r="B52" s="137" t="s">
        <v>1091</v>
      </c>
      <c r="C52" s="157">
        <v>1227265</v>
      </c>
      <c r="D52" s="144">
        <v>212139</v>
      </c>
      <c r="E52" s="144">
        <v>217540</v>
      </c>
      <c r="F52" s="144">
        <v>214482</v>
      </c>
      <c r="G52" s="144">
        <v>246236</v>
      </c>
      <c r="H52" s="158">
        <v>890397</v>
      </c>
      <c r="I52" s="136">
        <v>15</v>
      </c>
    </row>
    <row r="53" spans="1:9" ht="33.950000000000003" customHeight="1">
      <c r="A53" s="141"/>
      <c r="B53" s="150" t="s">
        <v>153</v>
      </c>
      <c r="C53" s="159">
        <v>3931182</v>
      </c>
      <c r="D53" s="158">
        <v>405257</v>
      </c>
      <c r="E53" s="158">
        <v>382795</v>
      </c>
      <c r="F53" s="158">
        <v>335547</v>
      </c>
      <c r="G53" s="158">
        <v>345838</v>
      </c>
      <c r="H53" s="158">
        <v>1469437</v>
      </c>
      <c r="I53" s="141">
        <v>21</v>
      </c>
    </row>
    <row r="54" spans="1:9" ht="33.950000000000003" customHeight="1">
      <c r="A54" s="136">
        <v>47</v>
      </c>
      <c r="B54" s="137" t="s">
        <v>1093</v>
      </c>
      <c r="C54" s="157">
        <v>91458</v>
      </c>
      <c r="D54" s="144"/>
      <c r="E54" s="144"/>
      <c r="F54" s="144">
        <v>4370</v>
      </c>
      <c r="G54" s="144">
        <v>3564</v>
      </c>
      <c r="H54" s="158">
        <v>7934</v>
      </c>
      <c r="I54" s="136">
        <v>0</v>
      </c>
    </row>
    <row r="55" spans="1:9" ht="33.950000000000003" customHeight="1">
      <c r="A55" s="141"/>
      <c r="B55" s="150" t="s">
        <v>1107</v>
      </c>
      <c r="C55" s="159">
        <v>91458</v>
      </c>
      <c r="D55" s="158">
        <v>0</v>
      </c>
      <c r="E55" s="158">
        <v>0</v>
      </c>
      <c r="F55" s="158">
        <v>4370</v>
      </c>
      <c r="G55" s="158">
        <v>3564</v>
      </c>
      <c r="H55" s="158">
        <v>7934</v>
      </c>
      <c r="I55" s="141">
        <v>0</v>
      </c>
    </row>
    <row r="56" spans="1:9" ht="33.950000000000003" customHeight="1">
      <c r="A56" s="141"/>
      <c r="B56" s="137" t="s">
        <v>1095</v>
      </c>
      <c r="C56" s="159">
        <v>43803601</v>
      </c>
      <c r="D56" s="158">
        <v>1365777</v>
      </c>
      <c r="E56" s="158">
        <v>1153371</v>
      </c>
      <c r="F56" s="158">
        <v>2076117</v>
      </c>
      <c r="G56" s="158">
        <v>1481183</v>
      </c>
      <c r="H56" s="158">
        <v>6076448</v>
      </c>
      <c r="I56" s="141">
        <v>163</v>
      </c>
    </row>
  </sheetData>
  <mergeCells count="7">
    <mergeCell ref="A1:I1"/>
    <mergeCell ref="A2:I2"/>
    <mergeCell ref="A3:A4"/>
    <mergeCell ref="B3:B4"/>
    <mergeCell ref="C3:C4"/>
    <mergeCell ref="D3:H3"/>
    <mergeCell ref="I3:I4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7"/>
  <sheetViews>
    <sheetView workbookViewId="0">
      <selection activeCell="E36" sqref="E36"/>
    </sheetView>
  </sheetViews>
  <sheetFormatPr defaultRowHeight="15.75"/>
  <cols>
    <col min="1" max="1" width="9.140625" style="134"/>
    <col min="2" max="2" width="48" style="153" customWidth="1"/>
    <col min="3" max="3" width="32.85546875" style="134" customWidth="1"/>
    <col min="4" max="4" width="14.5703125" style="134" customWidth="1"/>
    <col min="5" max="5" width="16.28515625" style="134" customWidth="1"/>
    <col min="6" max="6" width="20.42578125" style="134" customWidth="1"/>
    <col min="7" max="7" width="15.5703125" style="134" customWidth="1"/>
    <col min="8" max="8" width="30.7109375" style="134" customWidth="1"/>
    <col min="9" max="16384" width="9.140625" style="134"/>
  </cols>
  <sheetData>
    <row r="1" spans="1:8" ht="27">
      <c r="A1" s="726" t="s">
        <v>1050</v>
      </c>
      <c r="B1" s="726"/>
      <c r="C1" s="726"/>
      <c r="D1" s="726"/>
      <c r="E1" s="726"/>
      <c r="F1" s="726"/>
      <c r="G1" s="726"/>
      <c r="H1" s="726"/>
    </row>
    <row r="2" spans="1:8" ht="27">
      <c r="A2" s="726" t="s">
        <v>1108</v>
      </c>
      <c r="B2" s="726"/>
      <c r="C2" s="726"/>
      <c r="D2" s="726"/>
      <c r="E2" s="726"/>
      <c r="F2" s="726"/>
      <c r="G2" s="726"/>
      <c r="H2" s="726"/>
    </row>
    <row r="3" spans="1:8" ht="33.75">
      <c r="A3" s="161"/>
      <c r="B3" s="161"/>
      <c r="C3" s="161"/>
      <c r="D3" s="733" t="s">
        <v>1098</v>
      </c>
      <c r="E3" s="733"/>
      <c r="F3" s="733"/>
      <c r="G3" s="733"/>
      <c r="H3" s="733"/>
    </row>
    <row r="4" spans="1:8" ht="235.5" customHeight="1">
      <c r="A4" s="162" t="s">
        <v>127</v>
      </c>
      <c r="B4" s="163" t="s">
        <v>1052</v>
      </c>
      <c r="C4" s="164" t="s">
        <v>1097</v>
      </c>
      <c r="D4" s="165" t="s">
        <v>1099</v>
      </c>
      <c r="E4" s="165" t="s">
        <v>1100</v>
      </c>
      <c r="F4" s="165" t="s">
        <v>1101</v>
      </c>
      <c r="G4" s="165" t="s">
        <v>1102</v>
      </c>
      <c r="H4" s="165" t="s">
        <v>125</v>
      </c>
    </row>
    <row r="5" spans="1:8" ht="43.5" customHeight="1">
      <c r="A5" s="140">
        <v>1</v>
      </c>
      <c r="B5" s="167" t="s">
        <v>43</v>
      </c>
      <c r="C5" s="168">
        <v>3613165</v>
      </c>
      <c r="D5" s="136">
        <v>5470</v>
      </c>
      <c r="E5" s="136">
        <v>4139</v>
      </c>
      <c r="F5" s="136">
        <v>8992</v>
      </c>
      <c r="G5" s="136">
        <v>7467</v>
      </c>
      <c r="H5" s="146">
        <v>26068</v>
      </c>
    </row>
    <row r="6" spans="1:8" ht="38.1" customHeight="1">
      <c r="A6" s="171">
        <v>2</v>
      </c>
      <c r="B6" s="172" t="s">
        <v>44</v>
      </c>
      <c r="C6" s="173">
        <v>2463798</v>
      </c>
      <c r="D6" s="136">
        <v>608</v>
      </c>
      <c r="E6" s="136">
        <v>462</v>
      </c>
      <c r="F6" s="136">
        <v>2201</v>
      </c>
      <c r="G6" s="136">
        <v>1933</v>
      </c>
      <c r="H6" s="174">
        <v>5204</v>
      </c>
    </row>
    <row r="7" spans="1:8" ht="38.1" customHeight="1">
      <c r="A7" s="171">
        <v>3</v>
      </c>
      <c r="B7" s="172" t="s">
        <v>45</v>
      </c>
      <c r="C7" s="168">
        <v>1650000</v>
      </c>
      <c r="D7" s="136">
        <v>8213</v>
      </c>
      <c r="E7" s="136">
        <v>4349</v>
      </c>
      <c r="F7" s="136">
        <v>2906</v>
      </c>
      <c r="G7" s="136">
        <v>2754</v>
      </c>
      <c r="H7" s="174">
        <v>18222</v>
      </c>
    </row>
    <row r="8" spans="1:8" ht="38.1" customHeight="1">
      <c r="A8" s="171">
        <v>4</v>
      </c>
      <c r="B8" s="172" t="s">
        <v>1060</v>
      </c>
      <c r="C8" s="168">
        <v>577221</v>
      </c>
      <c r="D8" s="174">
        <v>345</v>
      </c>
      <c r="E8" s="174">
        <v>236</v>
      </c>
      <c r="F8" s="174">
        <v>423</v>
      </c>
      <c r="G8" s="174">
        <v>428</v>
      </c>
      <c r="H8" s="174">
        <v>1432</v>
      </c>
    </row>
    <row r="9" spans="1:8" ht="38.1" customHeight="1">
      <c r="A9" s="171">
        <v>5</v>
      </c>
      <c r="B9" s="176" t="s">
        <v>149</v>
      </c>
      <c r="C9" s="168">
        <v>1553803</v>
      </c>
      <c r="D9" s="174">
        <v>2330</v>
      </c>
      <c r="E9" s="174">
        <v>1857</v>
      </c>
      <c r="F9" s="174">
        <v>2865</v>
      </c>
      <c r="G9" s="174">
        <v>2753</v>
      </c>
      <c r="H9" s="174">
        <v>9805</v>
      </c>
    </row>
    <row r="10" spans="1:8" ht="38.1" customHeight="1">
      <c r="A10" s="171">
        <v>6</v>
      </c>
      <c r="B10" s="176" t="s">
        <v>49</v>
      </c>
      <c r="C10" s="168">
        <v>25000</v>
      </c>
      <c r="D10" s="174">
        <v>2365</v>
      </c>
      <c r="E10" s="174">
        <v>2804</v>
      </c>
      <c r="F10" s="174">
        <v>3280</v>
      </c>
      <c r="G10" s="174">
        <v>2804</v>
      </c>
      <c r="H10" s="174">
        <v>11253</v>
      </c>
    </row>
    <row r="11" spans="1:8" ht="38.1" customHeight="1">
      <c r="A11" s="171">
        <v>7</v>
      </c>
      <c r="B11" s="176" t="s">
        <v>1061</v>
      </c>
      <c r="C11" s="168">
        <v>3594990</v>
      </c>
      <c r="D11" s="174">
        <v>751</v>
      </c>
      <c r="E11" s="174">
        <v>406</v>
      </c>
      <c r="F11" s="174">
        <v>11824</v>
      </c>
      <c r="G11" s="174">
        <v>8037</v>
      </c>
      <c r="H11" s="174">
        <v>21018</v>
      </c>
    </row>
    <row r="12" spans="1:8" ht="38.1" customHeight="1">
      <c r="A12" s="171">
        <v>8</v>
      </c>
      <c r="B12" s="176" t="s">
        <v>50</v>
      </c>
      <c r="C12" s="168">
        <v>3780</v>
      </c>
      <c r="D12" s="174">
        <v>65</v>
      </c>
      <c r="E12" s="174">
        <v>52</v>
      </c>
      <c r="F12" s="174">
        <v>1465</v>
      </c>
      <c r="G12" s="174">
        <v>283</v>
      </c>
      <c r="H12" s="174">
        <v>1865</v>
      </c>
    </row>
    <row r="13" spans="1:8" ht="38.1" customHeight="1">
      <c r="A13" s="171">
        <v>9</v>
      </c>
      <c r="B13" s="176" t="s">
        <v>1062</v>
      </c>
      <c r="C13" s="168">
        <v>244937</v>
      </c>
      <c r="D13" s="174">
        <v>59</v>
      </c>
      <c r="E13" s="174">
        <v>41</v>
      </c>
      <c r="F13" s="174">
        <v>1363</v>
      </c>
      <c r="G13" s="174">
        <v>561</v>
      </c>
      <c r="H13" s="174">
        <v>2024</v>
      </c>
    </row>
    <row r="14" spans="1:8" ht="38.1" customHeight="1">
      <c r="A14" s="171">
        <v>10</v>
      </c>
      <c r="B14" s="176" t="s">
        <v>52</v>
      </c>
      <c r="C14" s="168">
        <v>97852</v>
      </c>
      <c r="D14" s="174">
        <v>37</v>
      </c>
      <c r="E14" s="174">
        <v>27</v>
      </c>
      <c r="F14" s="174">
        <v>604</v>
      </c>
      <c r="G14" s="174">
        <v>474</v>
      </c>
      <c r="H14" s="174">
        <v>1142</v>
      </c>
    </row>
    <row r="15" spans="1:8" ht="38.1" customHeight="1">
      <c r="A15" s="171">
        <v>11</v>
      </c>
      <c r="B15" s="176" t="s">
        <v>53</v>
      </c>
      <c r="C15" s="168">
        <v>33789</v>
      </c>
      <c r="D15" s="174">
        <v>426</v>
      </c>
      <c r="E15" s="174">
        <v>200</v>
      </c>
      <c r="F15" s="174">
        <v>1423</v>
      </c>
      <c r="G15" s="174">
        <v>924</v>
      </c>
      <c r="H15" s="174">
        <v>2973</v>
      </c>
    </row>
    <row r="16" spans="1:8" ht="38.1" customHeight="1">
      <c r="A16" s="171">
        <v>12</v>
      </c>
      <c r="B16" s="176" t="s">
        <v>54</v>
      </c>
      <c r="C16" s="168">
        <v>116515</v>
      </c>
      <c r="D16" s="174">
        <v>15</v>
      </c>
      <c r="E16" s="174">
        <v>4</v>
      </c>
      <c r="F16" s="174">
        <v>94</v>
      </c>
      <c r="G16" s="174">
        <v>7</v>
      </c>
      <c r="H16" s="174">
        <v>120</v>
      </c>
    </row>
    <row r="17" spans="1:8" ht="38.1" customHeight="1">
      <c r="A17" s="171">
        <v>13</v>
      </c>
      <c r="B17" s="176" t="s">
        <v>142</v>
      </c>
      <c r="C17" s="168">
        <v>5000</v>
      </c>
      <c r="D17" s="174">
        <v>294</v>
      </c>
      <c r="E17" s="174">
        <v>12</v>
      </c>
      <c r="F17" s="174">
        <v>651</v>
      </c>
      <c r="G17" s="174">
        <v>3</v>
      </c>
      <c r="H17" s="174">
        <v>960</v>
      </c>
    </row>
    <row r="18" spans="1:8" ht="38.1" customHeight="1">
      <c r="A18" s="171">
        <v>14</v>
      </c>
      <c r="B18" s="176" t="s">
        <v>56</v>
      </c>
      <c r="C18" s="168">
        <v>65250</v>
      </c>
      <c r="D18" s="174">
        <v>21</v>
      </c>
      <c r="E18" s="174">
        <v>8</v>
      </c>
      <c r="F18" s="174">
        <v>27</v>
      </c>
      <c r="G18" s="174">
        <v>15</v>
      </c>
      <c r="H18" s="174">
        <v>71</v>
      </c>
    </row>
    <row r="19" spans="1:8" ht="38.1" customHeight="1">
      <c r="A19" s="171">
        <v>15</v>
      </c>
      <c r="B19" s="176" t="s">
        <v>1063</v>
      </c>
      <c r="C19" s="168"/>
      <c r="D19" s="174">
        <v>557</v>
      </c>
      <c r="E19" s="174">
        <v>140</v>
      </c>
      <c r="F19" s="174">
        <v>1864</v>
      </c>
      <c r="G19" s="174">
        <v>1046</v>
      </c>
      <c r="H19" s="174">
        <v>3607</v>
      </c>
    </row>
    <row r="20" spans="1:8" ht="38.1" customHeight="1">
      <c r="A20" s="171">
        <v>16</v>
      </c>
      <c r="B20" s="176" t="s">
        <v>144</v>
      </c>
      <c r="C20" s="168">
        <v>5061</v>
      </c>
      <c r="D20" s="174">
        <v>157</v>
      </c>
      <c r="E20" s="174">
        <v>110</v>
      </c>
      <c r="F20" s="174">
        <v>429</v>
      </c>
      <c r="G20" s="174">
        <v>298</v>
      </c>
      <c r="H20" s="174">
        <v>994</v>
      </c>
    </row>
    <row r="21" spans="1:8" ht="38.1" customHeight="1">
      <c r="A21" s="171">
        <v>17</v>
      </c>
      <c r="B21" s="176" t="s">
        <v>145</v>
      </c>
      <c r="C21" s="168">
        <v>113251</v>
      </c>
      <c r="D21" s="174">
        <v>10</v>
      </c>
      <c r="E21" s="174">
        <v>0</v>
      </c>
      <c r="F21" s="174">
        <v>231</v>
      </c>
      <c r="G21" s="174">
        <v>152</v>
      </c>
      <c r="H21" s="174">
        <v>393</v>
      </c>
    </row>
    <row r="22" spans="1:8" ht="38.1" customHeight="1">
      <c r="A22" s="171">
        <v>18</v>
      </c>
      <c r="B22" s="176" t="s">
        <v>146</v>
      </c>
      <c r="C22" s="168">
        <v>22318</v>
      </c>
      <c r="D22" s="174">
        <v>61</v>
      </c>
      <c r="E22" s="174">
        <v>42</v>
      </c>
      <c r="F22" s="174">
        <v>142</v>
      </c>
      <c r="G22" s="174">
        <v>96</v>
      </c>
      <c r="H22" s="174">
        <v>341</v>
      </c>
    </row>
    <row r="23" spans="1:8" ht="38.1" customHeight="1">
      <c r="A23" s="171">
        <v>19</v>
      </c>
      <c r="B23" s="176" t="s">
        <v>1064</v>
      </c>
      <c r="C23" s="168"/>
      <c r="D23" s="174">
        <v>0</v>
      </c>
      <c r="E23" s="174">
        <v>0</v>
      </c>
      <c r="F23" s="174">
        <v>135</v>
      </c>
      <c r="G23" s="174">
        <v>75</v>
      </c>
      <c r="H23" s="174">
        <v>210</v>
      </c>
    </row>
    <row r="24" spans="1:8" ht="38.1" customHeight="1">
      <c r="A24" s="171">
        <v>20</v>
      </c>
      <c r="B24" s="176" t="s">
        <v>1065</v>
      </c>
      <c r="C24" s="168">
        <v>230</v>
      </c>
      <c r="D24" s="174">
        <v>0</v>
      </c>
      <c r="E24" s="174">
        <v>0</v>
      </c>
      <c r="F24" s="174">
        <v>6</v>
      </c>
      <c r="G24" s="174">
        <v>1</v>
      </c>
      <c r="H24" s="174">
        <v>7</v>
      </c>
    </row>
    <row r="25" spans="1:8" ht="38.1" customHeight="1">
      <c r="A25" s="171">
        <v>21</v>
      </c>
      <c r="B25" s="176" t="s">
        <v>1103</v>
      </c>
      <c r="C25" s="168">
        <v>69</v>
      </c>
      <c r="D25" s="174">
        <v>0</v>
      </c>
      <c r="E25" s="174">
        <v>0</v>
      </c>
      <c r="F25" s="174">
        <v>38</v>
      </c>
      <c r="G25" s="174">
        <v>32</v>
      </c>
      <c r="H25" s="174">
        <v>70</v>
      </c>
    </row>
    <row r="26" spans="1:8" ht="62.25" customHeight="1">
      <c r="A26" s="171">
        <v>22</v>
      </c>
      <c r="B26" s="176" t="s">
        <v>1104</v>
      </c>
      <c r="C26" s="168">
        <v>325</v>
      </c>
      <c r="D26" s="174">
        <v>35</v>
      </c>
      <c r="E26" s="174">
        <v>65</v>
      </c>
      <c r="F26" s="174">
        <v>128</v>
      </c>
      <c r="G26" s="174">
        <v>67</v>
      </c>
      <c r="H26" s="174">
        <v>295</v>
      </c>
    </row>
    <row r="27" spans="1:8" ht="38.1" customHeight="1">
      <c r="A27" s="171">
        <v>23</v>
      </c>
      <c r="B27" s="176" t="s">
        <v>150</v>
      </c>
      <c r="C27" s="168">
        <v>114461</v>
      </c>
      <c r="D27" s="174">
        <v>86</v>
      </c>
      <c r="E27" s="174">
        <v>59</v>
      </c>
      <c r="F27" s="174">
        <v>171</v>
      </c>
      <c r="G27" s="174">
        <v>163</v>
      </c>
      <c r="H27" s="174">
        <v>479</v>
      </c>
    </row>
    <row r="28" spans="1:8" ht="38.1" customHeight="1">
      <c r="A28" s="171">
        <v>24</v>
      </c>
      <c r="B28" s="176" t="s">
        <v>1068</v>
      </c>
      <c r="C28" s="168">
        <v>2502</v>
      </c>
      <c r="D28" s="174"/>
      <c r="E28" s="174"/>
      <c r="F28" s="174">
        <v>1301</v>
      </c>
      <c r="G28" s="174">
        <v>701</v>
      </c>
      <c r="H28" s="174">
        <v>2002</v>
      </c>
    </row>
    <row r="29" spans="1:8" ht="38.1" customHeight="1">
      <c r="A29" s="171">
        <v>25</v>
      </c>
      <c r="B29" s="176" t="s">
        <v>1069</v>
      </c>
      <c r="C29" s="168">
        <v>112</v>
      </c>
      <c r="D29" s="174"/>
      <c r="E29" s="174"/>
      <c r="F29" s="174">
        <v>98</v>
      </c>
      <c r="G29" s="174">
        <v>67</v>
      </c>
      <c r="H29" s="174">
        <v>165</v>
      </c>
    </row>
    <row r="30" spans="1:8" ht="38.1" customHeight="1">
      <c r="A30" s="171">
        <v>26</v>
      </c>
      <c r="B30" s="176" t="s">
        <v>1070</v>
      </c>
      <c r="C30" s="168">
        <v>405240</v>
      </c>
      <c r="D30" s="174">
        <v>60</v>
      </c>
      <c r="E30" s="174">
        <v>18</v>
      </c>
      <c r="F30" s="174">
        <v>1437</v>
      </c>
      <c r="G30" s="174">
        <v>624</v>
      </c>
      <c r="H30" s="174">
        <v>2139</v>
      </c>
    </row>
    <row r="31" spans="1:8" ht="38.1" customHeight="1">
      <c r="A31" s="171">
        <v>27</v>
      </c>
      <c r="B31" s="176" t="s">
        <v>69</v>
      </c>
      <c r="C31" s="168">
        <v>6531</v>
      </c>
      <c r="D31" s="174">
        <v>6</v>
      </c>
      <c r="E31" s="174">
        <v>9</v>
      </c>
      <c r="F31" s="174">
        <v>27</v>
      </c>
      <c r="G31" s="174">
        <v>53</v>
      </c>
      <c r="H31" s="174">
        <v>95</v>
      </c>
    </row>
    <row r="32" spans="1:8" ht="38.1" customHeight="1">
      <c r="A32" s="171"/>
      <c r="B32" s="177" t="s">
        <v>139</v>
      </c>
      <c r="C32" s="168">
        <v>14715200</v>
      </c>
      <c r="D32" s="175">
        <v>21971</v>
      </c>
      <c r="E32" s="175">
        <v>15040</v>
      </c>
      <c r="F32" s="175">
        <v>44125</v>
      </c>
      <c r="G32" s="175">
        <v>31818</v>
      </c>
      <c r="H32" s="175">
        <v>112954</v>
      </c>
    </row>
    <row r="33" spans="1:8" ht="38.1" customHeight="1">
      <c r="A33" s="171">
        <v>28</v>
      </c>
      <c r="B33" s="176" t="s">
        <v>164</v>
      </c>
      <c r="C33" s="168">
        <v>3705497</v>
      </c>
      <c r="D33" s="174">
        <v>394</v>
      </c>
      <c r="E33" s="174">
        <v>268</v>
      </c>
      <c r="F33" s="174">
        <v>1422</v>
      </c>
      <c r="G33" s="174">
        <v>1200</v>
      </c>
      <c r="H33" s="174">
        <v>3284</v>
      </c>
    </row>
    <row r="34" spans="1:8" ht="38.1" customHeight="1">
      <c r="A34" s="171">
        <v>29</v>
      </c>
      <c r="B34" s="176" t="s">
        <v>1072</v>
      </c>
      <c r="C34" s="168">
        <v>442702</v>
      </c>
      <c r="D34" s="174">
        <v>0</v>
      </c>
      <c r="E34" s="174">
        <v>0</v>
      </c>
      <c r="F34" s="174">
        <v>10</v>
      </c>
      <c r="G34" s="174">
        <v>7</v>
      </c>
      <c r="H34" s="174">
        <v>17</v>
      </c>
    </row>
    <row r="35" spans="1:8" ht="38.1" customHeight="1">
      <c r="A35" s="171">
        <v>30</v>
      </c>
      <c r="B35" s="176" t="s">
        <v>1073</v>
      </c>
      <c r="C35" s="168"/>
      <c r="D35" s="174"/>
      <c r="E35" s="174"/>
      <c r="F35" s="174"/>
      <c r="G35" s="174"/>
      <c r="H35" s="174">
        <v>0</v>
      </c>
    </row>
    <row r="36" spans="1:8" ht="38.1" customHeight="1">
      <c r="A36" s="171">
        <v>31</v>
      </c>
      <c r="B36" s="176" t="s">
        <v>1074</v>
      </c>
      <c r="C36" s="168"/>
      <c r="D36" s="174"/>
      <c r="E36" s="174"/>
      <c r="F36" s="174"/>
      <c r="G36" s="174"/>
      <c r="H36" s="174">
        <v>0</v>
      </c>
    </row>
    <row r="37" spans="1:8" ht="38.1" customHeight="1">
      <c r="A37" s="171">
        <v>32</v>
      </c>
      <c r="B37" s="176" t="s">
        <v>1075</v>
      </c>
      <c r="C37" s="168">
        <v>11</v>
      </c>
      <c r="D37" s="174"/>
      <c r="E37" s="174"/>
      <c r="F37" s="174"/>
      <c r="G37" s="174"/>
      <c r="H37" s="174">
        <v>0</v>
      </c>
    </row>
    <row r="38" spans="1:8" ht="38.1" customHeight="1">
      <c r="A38" s="171">
        <v>33</v>
      </c>
      <c r="B38" s="176" t="s">
        <v>1076</v>
      </c>
      <c r="C38" s="168">
        <v>26564</v>
      </c>
      <c r="D38" s="174">
        <v>56</v>
      </c>
      <c r="E38" s="174">
        <v>56</v>
      </c>
      <c r="F38" s="174">
        <v>106</v>
      </c>
      <c r="G38" s="174">
        <v>124</v>
      </c>
      <c r="H38" s="174">
        <v>342</v>
      </c>
    </row>
    <row r="39" spans="1:8" ht="38.1" customHeight="1">
      <c r="A39" s="171">
        <v>34</v>
      </c>
      <c r="B39" s="176" t="s">
        <v>1077</v>
      </c>
      <c r="C39" s="168"/>
      <c r="D39" s="174"/>
      <c r="E39" s="174"/>
      <c r="F39" s="174"/>
      <c r="G39" s="174"/>
      <c r="H39" s="174">
        <v>0</v>
      </c>
    </row>
    <row r="40" spans="1:8" ht="38.1" customHeight="1">
      <c r="A40" s="171">
        <v>35</v>
      </c>
      <c r="B40" s="176" t="s">
        <v>1078</v>
      </c>
      <c r="C40" s="168"/>
      <c r="D40" s="174">
        <v>5</v>
      </c>
      <c r="E40" s="174">
        <v>3</v>
      </c>
      <c r="F40" s="174">
        <v>145</v>
      </c>
      <c r="G40" s="174">
        <v>141</v>
      </c>
      <c r="H40" s="174">
        <v>294</v>
      </c>
    </row>
    <row r="41" spans="1:8" ht="38.1" customHeight="1">
      <c r="A41" s="171">
        <v>36</v>
      </c>
      <c r="B41" s="176" t="s">
        <v>1079</v>
      </c>
      <c r="C41" s="168">
        <v>57899</v>
      </c>
      <c r="D41" s="174">
        <v>0</v>
      </c>
      <c r="E41" s="174">
        <v>1</v>
      </c>
      <c r="F41" s="174">
        <v>35</v>
      </c>
      <c r="G41" s="174">
        <v>29</v>
      </c>
      <c r="H41" s="174">
        <v>65</v>
      </c>
    </row>
    <row r="42" spans="1:8" ht="38.1" customHeight="1">
      <c r="A42" s="171">
        <v>37</v>
      </c>
      <c r="B42" s="176" t="s">
        <v>1080</v>
      </c>
      <c r="C42" s="168">
        <v>15422</v>
      </c>
      <c r="D42" s="174">
        <v>16</v>
      </c>
      <c r="E42" s="174">
        <v>21</v>
      </c>
      <c r="F42" s="174">
        <v>10</v>
      </c>
      <c r="G42" s="174">
        <v>3</v>
      </c>
      <c r="H42" s="174">
        <v>50</v>
      </c>
    </row>
    <row r="43" spans="1:8" ht="38.1" customHeight="1">
      <c r="A43" s="171">
        <v>38</v>
      </c>
      <c r="B43" s="176" t="s">
        <v>1081</v>
      </c>
      <c r="C43" s="168">
        <v>370</v>
      </c>
      <c r="D43" s="174">
        <v>29</v>
      </c>
      <c r="E43" s="174">
        <v>12</v>
      </c>
      <c r="F43" s="174">
        <v>179</v>
      </c>
      <c r="G43" s="174">
        <v>180</v>
      </c>
      <c r="H43" s="174">
        <v>400</v>
      </c>
    </row>
    <row r="44" spans="1:8" ht="38.1" customHeight="1">
      <c r="A44" s="171">
        <v>39</v>
      </c>
      <c r="B44" s="176" t="s">
        <v>1082</v>
      </c>
      <c r="C44" s="178">
        <v>237</v>
      </c>
      <c r="D44" s="174"/>
      <c r="E44" s="174"/>
      <c r="F44" s="174">
        <v>24</v>
      </c>
      <c r="G44" s="174">
        <v>15</v>
      </c>
      <c r="H44" s="174">
        <v>39</v>
      </c>
    </row>
    <row r="45" spans="1:8" ht="38.1" customHeight="1">
      <c r="A45" s="171">
        <v>40</v>
      </c>
      <c r="B45" s="176" t="s">
        <v>1083</v>
      </c>
      <c r="C45" s="168">
        <v>23638</v>
      </c>
      <c r="D45" s="174">
        <v>1</v>
      </c>
      <c r="E45" s="174">
        <v>0</v>
      </c>
      <c r="F45" s="174">
        <v>4</v>
      </c>
      <c r="G45" s="174">
        <v>2</v>
      </c>
      <c r="H45" s="174">
        <v>7</v>
      </c>
    </row>
    <row r="46" spans="1:8" ht="38.1" customHeight="1">
      <c r="A46" s="171">
        <v>41</v>
      </c>
      <c r="B46" s="176" t="s">
        <v>1084</v>
      </c>
      <c r="C46" s="168">
        <v>1246498</v>
      </c>
      <c r="D46" s="174">
        <v>215</v>
      </c>
      <c r="E46" s="174">
        <v>121</v>
      </c>
      <c r="F46" s="174">
        <v>3682</v>
      </c>
      <c r="G46" s="174">
        <v>1524</v>
      </c>
      <c r="H46" s="174">
        <v>5542</v>
      </c>
    </row>
    <row r="47" spans="1:8" ht="38.1" customHeight="1">
      <c r="A47" s="171">
        <v>42</v>
      </c>
      <c r="B47" s="176" t="s">
        <v>1085</v>
      </c>
      <c r="C47" s="168">
        <v>972756</v>
      </c>
      <c r="D47" s="174">
        <v>80</v>
      </c>
      <c r="E47" s="174">
        <v>33</v>
      </c>
      <c r="F47" s="174">
        <v>868</v>
      </c>
      <c r="G47" s="174">
        <v>334</v>
      </c>
      <c r="H47" s="174">
        <v>1315</v>
      </c>
    </row>
    <row r="48" spans="1:8" ht="38.1" customHeight="1">
      <c r="A48" s="171">
        <v>43</v>
      </c>
      <c r="B48" s="176" t="s">
        <v>1087</v>
      </c>
      <c r="C48" s="168"/>
      <c r="D48" s="174">
        <v>11</v>
      </c>
      <c r="E48" s="174">
        <v>2</v>
      </c>
      <c r="F48" s="174">
        <v>414</v>
      </c>
      <c r="G48" s="174">
        <v>233</v>
      </c>
      <c r="H48" s="174">
        <v>660</v>
      </c>
    </row>
    <row r="49" spans="1:8" ht="38.1" customHeight="1">
      <c r="A49" s="179"/>
      <c r="B49" s="177" t="s">
        <v>1109</v>
      </c>
      <c r="C49" s="168">
        <v>6491594</v>
      </c>
      <c r="D49" s="175">
        <v>807</v>
      </c>
      <c r="E49" s="175">
        <v>517</v>
      </c>
      <c r="F49" s="175">
        <v>6899</v>
      </c>
      <c r="G49" s="175">
        <v>3792</v>
      </c>
      <c r="H49" s="175">
        <v>12015</v>
      </c>
    </row>
    <row r="50" spans="1:8" ht="38.1" customHeight="1">
      <c r="A50" s="171">
        <v>44</v>
      </c>
      <c r="B50" s="172" t="s">
        <v>1089</v>
      </c>
      <c r="C50" s="168">
        <v>608996</v>
      </c>
      <c r="D50" s="174">
        <v>2292</v>
      </c>
      <c r="E50" s="174">
        <v>1648</v>
      </c>
      <c r="F50" s="174">
        <v>727</v>
      </c>
      <c r="G50" s="174">
        <v>854</v>
      </c>
      <c r="H50" s="174">
        <v>5521</v>
      </c>
    </row>
    <row r="51" spans="1:8" ht="38.1" customHeight="1">
      <c r="A51" s="171">
        <v>45</v>
      </c>
      <c r="B51" s="180" t="s">
        <v>1106</v>
      </c>
      <c r="C51" s="168">
        <v>644480</v>
      </c>
      <c r="D51" s="174">
        <v>3087</v>
      </c>
      <c r="E51" s="174">
        <v>2570</v>
      </c>
      <c r="F51" s="174">
        <v>2278</v>
      </c>
      <c r="G51" s="174">
        <v>2193</v>
      </c>
      <c r="H51" s="174">
        <v>10128</v>
      </c>
    </row>
    <row r="52" spans="1:8" ht="38.1" customHeight="1">
      <c r="A52" s="171">
        <v>46</v>
      </c>
      <c r="B52" s="172" t="s">
        <v>1091</v>
      </c>
      <c r="C52" s="168">
        <v>927714</v>
      </c>
      <c r="D52" s="174">
        <v>2274</v>
      </c>
      <c r="E52" s="174">
        <v>2738</v>
      </c>
      <c r="F52" s="174">
        <v>2456</v>
      </c>
      <c r="G52" s="174">
        <v>2482</v>
      </c>
      <c r="H52" s="174">
        <v>9950</v>
      </c>
    </row>
    <row r="53" spans="1:8" ht="38.1" customHeight="1">
      <c r="A53" s="179"/>
      <c r="B53" s="181" t="s">
        <v>153</v>
      </c>
      <c r="C53" s="168">
        <v>2181190</v>
      </c>
      <c r="D53" s="175">
        <v>7653</v>
      </c>
      <c r="E53" s="175">
        <v>6956</v>
      </c>
      <c r="F53" s="175">
        <v>5461</v>
      </c>
      <c r="G53" s="175">
        <v>5529</v>
      </c>
      <c r="H53" s="175">
        <v>25599</v>
      </c>
    </row>
    <row r="54" spans="1:8" ht="38.1" customHeight="1">
      <c r="A54" s="171">
        <v>47</v>
      </c>
      <c r="B54" s="172" t="s">
        <v>1093</v>
      </c>
      <c r="C54" s="168"/>
      <c r="D54" s="174"/>
      <c r="E54" s="174"/>
      <c r="F54" s="174">
        <v>0</v>
      </c>
      <c r="G54" s="174"/>
      <c r="H54" s="174"/>
    </row>
    <row r="55" spans="1:8" ht="38.1" customHeight="1">
      <c r="A55" s="179"/>
      <c r="B55" s="181" t="s">
        <v>1110</v>
      </c>
      <c r="C55" s="168">
        <v>0</v>
      </c>
      <c r="D55" s="175">
        <v>0</v>
      </c>
      <c r="E55" s="175">
        <v>0</v>
      </c>
      <c r="F55" s="175">
        <v>0</v>
      </c>
      <c r="G55" s="175">
        <v>0</v>
      </c>
      <c r="H55" s="175">
        <v>0</v>
      </c>
    </row>
    <row r="56" spans="1:8" ht="38.1" customHeight="1">
      <c r="A56" s="179"/>
      <c r="B56" s="172" t="s">
        <v>1095</v>
      </c>
      <c r="C56" s="168">
        <v>23387984</v>
      </c>
      <c r="D56" s="175">
        <v>30431</v>
      </c>
      <c r="E56" s="175">
        <v>22513</v>
      </c>
      <c r="F56" s="175">
        <v>56485</v>
      </c>
      <c r="G56" s="175">
        <v>41139</v>
      </c>
      <c r="H56" s="175">
        <v>150568</v>
      </c>
    </row>
    <row r="57" spans="1:8" ht="38.1" customHeight="1"/>
  </sheetData>
  <mergeCells count="3">
    <mergeCell ref="A1:H1"/>
    <mergeCell ref="A2:H2"/>
    <mergeCell ref="D3:H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BKG-STAT</vt:lpstr>
      <vt:lpstr>A1</vt:lpstr>
      <vt:lpstr>A2</vt:lpstr>
      <vt:lpstr>B</vt:lpstr>
      <vt:lpstr>C</vt:lpstr>
      <vt:lpstr>D</vt:lpstr>
      <vt:lpstr>D-PMJJBY</vt:lpstr>
      <vt:lpstr>D-PMSBY</vt:lpstr>
      <vt:lpstr>D-APY</vt:lpstr>
      <vt:lpstr>E1</vt:lpstr>
      <vt:lpstr>E2</vt:lpstr>
      <vt:lpstr>E3</vt:lpstr>
      <vt:lpstr>F</vt:lpstr>
      <vt:lpstr>G1</vt:lpstr>
      <vt:lpstr>G2</vt:lpstr>
      <vt:lpstr>I</vt:lpstr>
      <vt:lpstr>IA&amp;IB</vt:lpstr>
      <vt:lpstr>IIA-PRIO</vt:lpstr>
      <vt:lpstr>IIA-NON-PRI</vt:lpstr>
      <vt:lpstr>IIB</vt:lpstr>
      <vt:lpstr>IV-PRI SEC</vt:lpstr>
      <vt:lpstr>IV-NON-PRI</vt:lpstr>
      <vt:lpstr>X</vt:lpstr>
      <vt:lpstr>XI</vt:lpstr>
      <vt:lpstr>XII</vt:lpstr>
      <vt:lpstr>XIII-A,B,C</vt:lpstr>
      <vt:lpstr>XIII-D</vt:lpstr>
      <vt:lpstr>XV-XVA-XVB</vt:lpstr>
      <vt:lpstr>XVI</vt:lpstr>
      <vt:lpstr>XVII</vt:lpstr>
      <vt:lpstr>XVII-A</vt:lpstr>
      <vt:lpstr>XVIII-1</vt:lpstr>
      <vt:lpstr>XVIII-2</vt:lpstr>
      <vt:lpstr>XVIII-3</vt:lpstr>
      <vt:lpstr>XVIII-4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2016-02-16T12:19:36Z</dcterms:modified>
</cp:coreProperties>
</file>