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KGSTAT" sheetId="1" r:id="rId1"/>
    <sheet name="A1" sheetId="2" r:id="rId2"/>
    <sheet name="A2" sheetId="3" r:id="rId3"/>
    <sheet name="B1" sheetId="4" r:id="rId4"/>
    <sheet name="B2" sheetId="5" r:id="rId5"/>
    <sheet name="C" sheetId="6" r:id="rId6"/>
    <sheet name="D" sheetId="7" r:id="rId7"/>
    <sheet name="E" sheetId="8" r:id="rId8"/>
    <sheet name="F1" sheetId="9" r:id="rId9"/>
    <sheet name="F2" sheetId="10" r:id="rId10"/>
    <sheet name="F3" sheetId="11" r:id="rId11"/>
    <sheet name="H1" sheetId="12" r:id="rId12"/>
    <sheet name="H2" sheetId="13" r:id="rId13"/>
    <sheet name="H3" sheetId="14" r:id="rId14"/>
    <sheet name="I" sheetId="15" r:id="rId15"/>
    <sheet name="J" sheetId="16" r:id="rId16"/>
    <sheet name="IA - IB" sheetId="17" r:id="rId17"/>
    <sheet name="IIA-IIB" sheetId="18" r:id="rId18"/>
    <sheet name="IIC" sheetId="19" r:id="rId19"/>
    <sheet name="IID" sheetId="20" r:id="rId20"/>
    <sheet name="III" sheetId="21" r:id="rId21"/>
    <sheet name="IV" sheetId="22" r:id="rId22"/>
    <sheet name="X" sheetId="23" r:id="rId23"/>
    <sheet name="XI" sheetId="25" r:id="rId24"/>
    <sheet name="XII" sheetId="26" r:id="rId25"/>
    <sheet name="XIII" sheetId="27" r:id="rId26"/>
    <sheet name="XV" sheetId="28" r:id="rId27"/>
    <sheet name="XVI" sheetId="29" r:id="rId28"/>
    <sheet name="XVII" sheetId="30" r:id="rId29"/>
    <sheet name="XVIIA" sheetId="31" r:id="rId30"/>
    <sheet name="XVIII1" sheetId="32" r:id="rId31"/>
    <sheet name="XVIII2" sheetId="33" r:id="rId32"/>
    <sheet name="XVIII3" sheetId="34" r:id="rId33"/>
    <sheet name="XVIII4" sheetId="35" r:id="rId34"/>
    <sheet name="XVIII5" sheetId="36" r:id="rId35"/>
    <sheet name="Sheet33" sheetId="37" r:id="rId36"/>
  </sheets>
  <calcPr calcId="124519"/>
</workbook>
</file>

<file path=xl/calcChain.xml><?xml version="1.0" encoding="utf-8"?>
<calcChain xmlns="http://schemas.openxmlformats.org/spreadsheetml/2006/main">
  <c r="E35" i="16"/>
  <c r="D35"/>
  <c r="C35"/>
  <c r="C27" i="15"/>
  <c r="D36" i="14"/>
  <c r="AF62" i="1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L52" i="11"/>
  <c r="K52"/>
  <c r="H52"/>
  <c r="G52"/>
  <c r="F52"/>
  <c r="E52"/>
  <c r="D52"/>
  <c r="C52"/>
  <c r="J51"/>
  <c r="J50"/>
  <c r="I49"/>
  <c r="J49" s="1"/>
  <c r="J48"/>
  <c r="I48"/>
  <c r="I47"/>
  <c r="J47" s="1"/>
  <c r="J46"/>
  <c r="I46"/>
  <c r="I45"/>
  <c r="J45" s="1"/>
  <c r="J44"/>
  <c r="I44"/>
  <c r="I43"/>
  <c r="J43" s="1"/>
  <c r="J42"/>
  <c r="I42"/>
  <c r="I41"/>
  <c r="J41" s="1"/>
  <c r="J40"/>
  <c r="I40"/>
  <c r="I39"/>
  <c r="J39" s="1"/>
  <c r="J38"/>
  <c r="I38"/>
  <c r="I37"/>
  <c r="J37" s="1"/>
  <c r="J36"/>
  <c r="I36"/>
  <c r="I35"/>
  <c r="J35" s="1"/>
  <c r="J34"/>
  <c r="I34"/>
  <c r="I33"/>
  <c r="J33" s="1"/>
  <c r="J32"/>
  <c r="I32"/>
  <c r="I31"/>
  <c r="J31" s="1"/>
  <c r="J30"/>
  <c r="I30"/>
  <c r="I29"/>
  <c r="J29" s="1"/>
  <c r="J28"/>
  <c r="I28"/>
  <c r="I27"/>
  <c r="J27" s="1"/>
  <c r="J26"/>
  <c r="I26"/>
  <c r="I25"/>
  <c r="J25" s="1"/>
  <c r="J24"/>
  <c r="I24"/>
  <c r="I23"/>
  <c r="J23" s="1"/>
  <c r="J22"/>
  <c r="I22"/>
  <c r="I21"/>
  <c r="J21" s="1"/>
  <c r="J20"/>
  <c r="I20"/>
  <c r="I19"/>
  <c r="J19" s="1"/>
  <c r="J18"/>
  <c r="I18"/>
  <c r="I17"/>
  <c r="J17" s="1"/>
  <c r="J16"/>
  <c r="I16"/>
  <c r="I15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I5"/>
  <c r="J5" s="1"/>
  <c r="L52" i="10"/>
  <c r="K52"/>
  <c r="H52"/>
  <c r="G52"/>
  <c r="F52"/>
  <c r="E52"/>
  <c r="D52"/>
  <c r="C52"/>
  <c r="J51"/>
  <c r="I51"/>
  <c r="I50"/>
  <c r="J50" s="1"/>
  <c r="J49"/>
  <c r="I49"/>
  <c r="I48"/>
  <c r="J48" s="1"/>
  <c r="J47"/>
  <c r="I47"/>
  <c r="I46"/>
  <c r="J46" s="1"/>
  <c r="J45"/>
  <c r="I45"/>
  <c r="I44"/>
  <c r="J44" s="1"/>
  <c r="J43"/>
  <c r="I43"/>
  <c r="I42"/>
  <c r="J42" s="1"/>
  <c r="J41"/>
  <c r="I41"/>
  <c r="I40"/>
  <c r="J40" s="1"/>
  <c r="J39"/>
  <c r="I39"/>
  <c r="I38"/>
  <c r="J38" s="1"/>
  <c r="J37"/>
  <c r="I37"/>
  <c r="I36"/>
  <c r="J36" s="1"/>
  <c r="J35"/>
  <c r="I35"/>
  <c r="I34"/>
  <c r="J34" s="1"/>
  <c r="J33"/>
  <c r="I33"/>
  <c r="I32"/>
  <c r="J32" s="1"/>
  <c r="J31"/>
  <c r="I31"/>
  <c r="I30"/>
  <c r="J30" s="1"/>
  <c r="J29"/>
  <c r="I29"/>
  <c r="I28"/>
  <c r="J28" s="1"/>
  <c r="J27"/>
  <c r="I27"/>
  <c r="I26"/>
  <c r="J26" s="1"/>
  <c r="J25"/>
  <c r="I25"/>
  <c r="I24"/>
  <c r="J24" s="1"/>
  <c r="J23"/>
  <c r="I23"/>
  <c r="I22"/>
  <c r="J22" s="1"/>
  <c r="J21"/>
  <c r="I21"/>
  <c r="I20"/>
  <c r="J20" s="1"/>
  <c r="J19"/>
  <c r="I19"/>
  <c r="I18"/>
  <c r="J18" s="1"/>
  <c r="J17"/>
  <c r="I17"/>
  <c r="I16"/>
  <c r="J16" s="1"/>
  <c r="J15"/>
  <c r="I15"/>
  <c r="I14"/>
  <c r="J14" s="1"/>
  <c r="J13"/>
  <c r="I13"/>
  <c r="I12"/>
  <c r="J12" s="1"/>
  <c r="J11"/>
  <c r="I11"/>
  <c r="I10"/>
  <c r="J10" s="1"/>
  <c r="J9"/>
  <c r="I9"/>
  <c r="I8"/>
  <c r="J8" s="1"/>
  <c r="J7"/>
  <c r="I7"/>
  <c r="I6"/>
  <c r="J6" s="1"/>
  <c r="J5"/>
  <c r="I5"/>
  <c r="I52" s="1"/>
  <c r="J52" s="1"/>
  <c r="L52" i="9"/>
  <c r="K52"/>
  <c r="H52"/>
  <c r="G52"/>
  <c r="F52"/>
  <c r="E52"/>
  <c r="I52" s="1"/>
  <c r="J52" s="1"/>
  <c r="D52"/>
  <c r="C52"/>
  <c r="I51"/>
  <c r="J51" s="1"/>
  <c r="J50"/>
  <c r="I50"/>
  <c r="I49"/>
  <c r="J49" s="1"/>
  <c r="J48"/>
  <c r="I48"/>
  <c r="I47"/>
  <c r="J47" s="1"/>
  <c r="J46"/>
  <c r="I46"/>
  <c r="I45"/>
  <c r="J45" s="1"/>
  <c r="J44"/>
  <c r="I44"/>
  <c r="I43"/>
  <c r="J43" s="1"/>
  <c r="J42"/>
  <c r="I42"/>
  <c r="I41"/>
  <c r="J41" s="1"/>
  <c r="J40"/>
  <c r="I40"/>
  <c r="I39"/>
  <c r="J39" s="1"/>
  <c r="J38"/>
  <c r="I38"/>
  <c r="I37"/>
  <c r="J37" s="1"/>
  <c r="J36"/>
  <c r="I36"/>
  <c r="I35"/>
  <c r="J35" s="1"/>
  <c r="J34"/>
  <c r="I34"/>
  <c r="I33"/>
  <c r="J33" s="1"/>
  <c r="J32"/>
  <c r="I32"/>
  <c r="I31"/>
  <c r="J31" s="1"/>
  <c r="J30"/>
  <c r="I30"/>
  <c r="I29"/>
  <c r="J29" s="1"/>
  <c r="J28"/>
  <c r="I28"/>
  <c r="I27"/>
  <c r="J27" s="1"/>
  <c r="J26"/>
  <c r="I26"/>
  <c r="I25"/>
  <c r="J25" s="1"/>
  <c r="J24"/>
  <c r="I24"/>
  <c r="I23"/>
  <c r="J23" s="1"/>
  <c r="J22"/>
  <c r="I22"/>
  <c r="I21"/>
  <c r="J21" s="1"/>
  <c r="J20"/>
  <c r="I20"/>
  <c r="I19"/>
  <c r="J19" s="1"/>
  <c r="J18"/>
  <c r="I18"/>
  <c r="I17"/>
  <c r="J17" s="1"/>
  <c r="J16"/>
  <c r="I16"/>
  <c r="I15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I5"/>
  <c r="J5" s="1"/>
  <c r="I52" i="11" l="1"/>
  <c r="J52" s="1"/>
  <c r="H35" i="6" l="1"/>
  <c r="D35"/>
  <c r="H34"/>
  <c r="G34"/>
  <c r="F34"/>
  <c r="E34"/>
  <c r="D34"/>
  <c r="H29"/>
  <c r="G29"/>
  <c r="F29"/>
  <c r="E29"/>
  <c r="D29"/>
  <c r="H24"/>
  <c r="G24"/>
  <c r="G35" s="1"/>
  <c r="F24"/>
  <c r="F35" s="1"/>
  <c r="E24"/>
  <c r="E35" s="1"/>
  <c r="D24"/>
  <c r="C20" i="1" l="1"/>
  <c r="B20"/>
  <c r="F19"/>
  <c r="C18"/>
  <c r="B18"/>
  <c r="F17"/>
  <c r="C16"/>
  <c r="B16"/>
  <c r="F15"/>
  <c r="C14"/>
  <c r="B14"/>
  <c r="F13"/>
  <c r="C12"/>
  <c r="B12"/>
  <c r="F11"/>
  <c r="C10"/>
  <c r="B10"/>
  <c r="F9"/>
  <c r="C8"/>
  <c r="B8"/>
  <c r="F7"/>
  <c r="C6"/>
  <c r="B6"/>
  <c r="F5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asper report 01/06/15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per statement dated 26.05.2015 from 15 L to 1.5 L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revised 26.05.2015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<sst xmlns="http://schemas.openxmlformats.org/spreadsheetml/2006/main" count="3640" uniqueCount="1457">
  <si>
    <t xml:space="preserve">                        STATE LEVEL BANKERS COMMITTEE :KARNATAKA</t>
  </si>
  <si>
    <r>
      <t xml:space="preserve">            BANKING STATISTICS  FOR 131st SLBC  MEETING    ( Rs. </t>
    </r>
    <r>
      <rPr>
        <b/>
        <sz val="11"/>
        <rFont val="Arial"/>
        <family val="2"/>
      </rPr>
      <t xml:space="preserve"> In  Crores)</t>
    </r>
  </si>
  <si>
    <t>Particulars</t>
  </si>
  <si>
    <t>Variation</t>
  </si>
  <si>
    <t>Growth
 Y-O-Y</t>
  </si>
  <si>
    <t>Deposits</t>
  </si>
  <si>
    <t>Advances</t>
  </si>
  <si>
    <t>Credit-Deposit Ratio</t>
  </si>
  <si>
    <t>(-) 0.48</t>
  </si>
  <si>
    <t>Total PSA</t>
  </si>
  <si>
    <t>%ge to Total Advances</t>
  </si>
  <si>
    <t>Advances to MSME*</t>
  </si>
  <si>
    <t>Agricultural Advances</t>
  </si>
  <si>
    <t>%age of Agricultural Advances to Total Adv.</t>
  </si>
  <si>
    <t>(-)0.54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</si>
  <si>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</si>
  <si>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</si>
  <si>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</si>
  <si>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</si>
  <si>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</si>
  <si>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</si>
  <si>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PRI SEC ADV</t>
  </si>
  <si>
    <t>Advances under Education</t>
  </si>
  <si>
    <t>% to Total Advances</t>
  </si>
  <si>
    <t>(-) 0.04</t>
  </si>
  <si>
    <t>Advances under Housing</t>
  </si>
  <si>
    <t>(-) 0.25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</si>
  <si>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</si>
  <si>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</si>
  <si>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</si>
  <si>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</si>
  <si>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</si>
  <si>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</si>
  <si>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>* The reduction in MSME sector is due to reallocation to Mid-Corporate Sector by SBI since April 2013.</t>
  </si>
  <si>
    <t>SLBC KARNATAKA</t>
  </si>
  <si>
    <t xml:space="preserve">            DISTRICTWISE  DATA FOR KARNTAKA  STATE :PROGRESS REPORT UNDER PMJDY ACCOUNTS OPENED (CUMULATIVE DATA) -  UPTO 30.05.2015                                                              </t>
  </si>
  <si>
    <t>SR.NO.</t>
  </si>
  <si>
    <t>NAME OF THE DISTRICT</t>
  </si>
  <si>
    <t>Accounts  opened in Rural- EKYC  (a)</t>
  </si>
  <si>
    <t>Accounts  opened in Urban-EKYC (b)</t>
  </si>
  <si>
    <t>Accounts  opened in Rural-Non Aadhar Based (c)</t>
  </si>
  <si>
    <t>Accounts  opened in Urban-Non Aadhar Based (d)</t>
  </si>
  <si>
    <t>Total number of accounts opened (Rural + Urban)</t>
  </si>
  <si>
    <t>Total Aadhar Seeded Accounts (Rural + Urban)</t>
  </si>
  <si>
    <t>BALANCE IN ACCOUNTS         (IN LACS)</t>
  </si>
  <si>
    <t>NO. OF ACCOUNTS WITH ZERO BALANCE</t>
  </si>
  <si>
    <t xml:space="preserve">No of Rupay Debit Cards issued </t>
  </si>
  <si>
    <t xml:space="preserve">BAGALKOTE </t>
  </si>
  <si>
    <t>BENGALURU [Rural]</t>
  </si>
  <si>
    <t>BENGALURU [Urban]</t>
  </si>
  <si>
    <t>BELAGAVI</t>
  </si>
  <si>
    <t>BALLARI</t>
  </si>
  <si>
    <t xml:space="preserve">BIDAR </t>
  </si>
  <si>
    <t xml:space="preserve">VIJAYAPURA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</si>
  <si>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</si>
  <si>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</si>
  <si>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</si>
  <si>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</si>
  <si>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</si>
  <si>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</si>
  <si>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</si>
  <si>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</si>
  <si>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>KALBURGI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</si>
  <si>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</si>
  <si>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</si>
  <si>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</si>
  <si>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</si>
  <si>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</si>
  <si>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</si>
  <si>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</si>
  <si>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</si>
  <si>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</si>
  <si>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</si>
  <si>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</si>
  <si>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</si>
  <si>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</si>
  <si>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>YADGIR</t>
  </si>
  <si>
    <t>Total</t>
  </si>
  <si>
    <t xml:space="preserve">            BANKWISE  DATA FOR KARNTAKA  STATE :PROGRESS REPORT UNDER PMJDY ACCOUNTS OPENED (CUMULATIVE DATA) - UPTO 30.05.2015                                                              </t>
  </si>
  <si>
    <t>NAME OF THE BANK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</si>
  <si>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</si>
  <si>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</si>
  <si>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</si>
  <si>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</si>
  <si>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</si>
  <si>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</si>
  <si>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</si>
  <si>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</si>
  <si>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</si>
  <si>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</si>
  <si>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</si>
  <si>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</si>
  <si>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</si>
  <si>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</si>
  <si>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</si>
  <si>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</si>
  <si>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</si>
  <si>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</si>
  <si>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>Punjab &amp; Sind Bank</t>
  </si>
  <si>
    <t>S Bk of Patiala</t>
  </si>
  <si>
    <t>S.Bk.of B &amp; J</t>
  </si>
  <si>
    <t>S.Bk.of Travancor</t>
  </si>
  <si>
    <t xml:space="preserve">U C O Bank </t>
  </si>
  <si>
    <t>Union Bk.of India</t>
  </si>
  <si>
    <t>United Bk.of India</t>
  </si>
  <si>
    <t>IDBI Bank Limited</t>
  </si>
  <si>
    <t>Bharatiya Mahila Bank</t>
  </si>
  <si>
    <t>Karnataka Bk.Ltd</t>
  </si>
  <si>
    <t>ING Vysya Bank Ltd.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</si>
  <si>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</si>
  <si>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</si>
  <si>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</si>
  <si>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</si>
  <si>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</si>
  <si>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</si>
  <si>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</si>
  <si>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Ratnakar Bank</t>
  </si>
  <si>
    <t>South Indian Bk.</t>
  </si>
  <si>
    <t>Tamilnadu Merc. Bk.</t>
  </si>
  <si>
    <t>Indus Ind Bank</t>
  </si>
  <si>
    <t>HDFC BANK LIMITED</t>
  </si>
  <si>
    <t>Axis Bank Limited</t>
  </si>
  <si>
    <t>ICICI Bank Limited</t>
  </si>
  <si>
    <t>Kotak Mahendra Bank</t>
  </si>
  <si>
    <t>YES Bank</t>
  </si>
  <si>
    <t>Kavery Grameena Bank</t>
  </si>
  <si>
    <t>Pragathi Krishna Gr.Bank</t>
  </si>
  <si>
    <t>Karnataka Vikas Gr. Bank</t>
  </si>
  <si>
    <t>TOTAL</t>
  </si>
  <si>
    <t>SLBC KARNATAKA  Information on SSAs          ( updated as on 31.05.2015)</t>
  </si>
  <si>
    <t xml:space="preserve">                                                                                                            (DATA SOURCE Banks)</t>
  </si>
  <si>
    <t xml:space="preserve">Total No. of SSAs / Villages allocated </t>
  </si>
  <si>
    <t>SSAs / Villages covered  thr Existing Branches</t>
  </si>
  <si>
    <t>SSAs / Villages covered  thr Existing BCAs</t>
  </si>
  <si>
    <t xml:space="preserve"> Total SSAs / Villages covered </t>
  </si>
  <si>
    <t>SSAs / Villages Yet to be Covered</t>
  </si>
  <si>
    <t>Households with Bank Accounts *</t>
  </si>
  <si>
    <t>Sl.No.</t>
  </si>
  <si>
    <t>BANK NAME</t>
  </si>
  <si>
    <t>SSAs</t>
  </si>
  <si>
    <t>Villages</t>
  </si>
  <si>
    <t xml:space="preserve">Allahabad Bank </t>
  </si>
  <si>
    <t xml:space="preserve">Andhra Bank </t>
  </si>
  <si>
    <t xml:space="preserve">Axis Bank Limited </t>
  </si>
  <si>
    <t xml:space="preserve">Bank of Baroda </t>
  </si>
  <si>
    <t xml:space="preserve">Bank of India </t>
  </si>
  <si>
    <t xml:space="preserve">Bank of Maharastra </t>
  </si>
  <si>
    <t xml:space="preserve">Canara Bank </t>
  </si>
  <si>
    <t xml:space="preserve">Central Bk.of India </t>
  </si>
  <si>
    <t xml:space="preserve">Corporation Bank </t>
  </si>
  <si>
    <t xml:space="preserve">Dena Bank </t>
  </si>
  <si>
    <t xml:space="preserve">Federal Bank Ltd </t>
  </si>
  <si>
    <t xml:space="preserve">HDFC BANK LIMITED </t>
  </si>
  <si>
    <t xml:space="preserve">IDBI Bank Limited </t>
  </si>
  <si>
    <t xml:space="preserve">Indian Bank </t>
  </si>
  <si>
    <t xml:space="preserve">Indian Overseas Bk. </t>
  </si>
  <si>
    <t>Kotak Mahindra Bank Ltd</t>
  </si>
  <si>
    <t xml:space="preserve">Karnataka Bk.Ltd </t>
  </si>
  <si>
    <t xml:space="preserve">Karnataka Vikas Gr. Bank </t>
  </si>
  <si>
    <t xml:space="preserve">Karur Vysya Bank </t>
  </si>
  <si>
    <t xml:space="preserve">Kavery Gr.Bank </t>
  </si>
  <si>
    <t xml:space="preserve">Oriental Bk.of Com. </t>
  </si>
  <si>
    <t xml:space="preserve">Pragathi Krishna  Grameena Bank </t>
  </si>
  <si>
    <t xml:space="preserve">Punjab &amp; Sind Bank </t>
  </si>
  <si>
    <t xml:space="preserve">Punjab Natl.Bank </t>
  </si>
  <si>
    <t xml:space="preserve">S.Bk.of Hyderabad </t>
  </si>
  <si>
    <t xml:space="preserve">S.Bk.of India </t>
  </si>
  <si>
    <t xml:space="preserve">S.Bk.of Mysore </t>
  </si>
  <si>
    <t xml:space="preserve">Syndicate Bank </t>
  </si>
  <si>
    <t xml:space="preserve">Union Bk.of India </t>
  </si>
  <si>
    <t xml:space="preserve">Vijaya Bank </t>
  </si>
  <si>
    <t>Indian Bank reported 5 SSAs are covered through Mobile Vans included under coverage through BCAs</t>
  </si>
  <si>
    <t>*Households Covered data not received from LDMs of Bangalore-rural,Bangalore-urban,Bidar,C.R.Nagar,Chitradurga,Davanagere,Haveri,Koppal,Raichur,Gadag,Shimaoga: 
Gadag,Shimoga,Bellary LDms  have submitted information partially.</t>
  </si>
  <si>
    <t xml:space="preserve">
SLBC-KARNTAKA   DISTRICT-WISE VILLAGES/SSAs Alloted and Covered 
( UPDATED AS ON 31.05.2015)</t>
  </si>
  <si>
    <t>Total Coverage</t>
  </si>
  <si>
    <t>Dist name</t>
  </si>
  <si>
    <t>SSA</t>
  </si>
  <si>
    <t>Bagalkote</t>
  </si>
  <si>
    <t>BENGALURU
 [Rural]</t>
  </si>
  <si>
    <t>BENGALURU
 [URBAN]</t>
  </si>
  <si>
    <t xml:space="preserve">Bidar </t>
  </si>
  <si>
    <t>VIJAYAPURA</t>
  </si>
  <si>
    <t>Chamarajanagara</t>
  </si>
  <si>
    <t>Chickballapura</t>
  </si>
  <si>
    <t xml:space="preserve">Chickmagalur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</si>
  <si>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</si>
  <si>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</si>
  <si>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</si>
  <si>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</si>
  <si>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</si>
  <si>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</si>
  <si>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</si>
  <si>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</si>
  <si>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</si>
  <si>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</si>
  <si>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</si>
  <si>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>MYSURU</t>
  </si>
  <si>
    <t xml:space="preserve">Raichur </t>
  </si>
  <si>
    <t>Ramanagara</t>
  </si>
  <si>
    <t>Shivamogga</t>
  </si>
  <si>
    <t>Tumakuru</t>
  </si>
  <si>
    <t xml:space="preserve">Udupi </t>
  </si>
  <si>
    <t xml:space="preserve"> </t>
  </si>
  <si>
    <t>Uttara Kannada</t>
  </si>
  <si>
    <t>Yadgir</t>
  </si>
  <si>
    <t xml:space="preserve">                                                          SLBC KARNATAKA    CONVENOR BANK: SYNDICATE BANK                                                                                           </t>
  </si>
  <si>
    <t>BANK WISE PROGRESS IN THE IMPLEMENTATION OF  FIP HAVING POPULATION OVER 2000 TILL  MARCH 15</t>
  </si>
  <si>
    <t>NAME OF THE STATE</t>
  </si>
  <si>
    <t>KARNATAKA</t>
  </si>
  <si>
    <t>Name of the SLBC Bank</t>
  </si>
  <si>
    <t>Sl. No.</t>
  </si>
  <si>
    <t>Name of the Bank</t>
  </si>
  <si>
    <t>Total No. of villages allotted</t>
  </si>
  <si>
    <t>ACHIEVEMENT UPTO  MARCH 15</t>
  </si>
  <si>
    <t>Through brick &amp; mortar branches</t>
  </si>
  <si>
    <t>Through ultra small branches opened</t>
  </si>
  <si>
    <t>Through BCA appointed</t>
  </si>
  <si>
    <t>Through mobile van</t>
  </si>
  <si>
    <t>A</t>
  </si>
  <si>
    <t>PSBs</t>
  </si>
  <si>
    <t>TOTAL FOR PSB</t>
  </si>
  <si>
    <t>B</t>
  </si>
  <si>
    <t>RRBs</t>
  </si>
  <si>
    <t>KAVERY GR. BANK (CKGB)</t>
  </si>
  <si>
    <t>Pragathi Krishna  Grameena Bank</t>
  </si>
  <si>
    <t>Total For RRBs</t>
  </si>
  <si>
    <t>C</t>
  </si>
  <si>
    <t>PRIVATE BANKs</t>
  </si>
  <si>
    <t>TOTAL for PVTBanks</t>
  </si>
  <si>
    <t>Total  for the State</t>
  </si>
  <si>
    <t>Indian Bank having one Banking service centre(sattelite Branch) included in Brick and mortar Branches</t>
  </si>
  <si>
    <t xml:space="preserve">Financial Inclusion - Progress in opening of banking outlets in villages having population below 2000 </t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</si>
  <si>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</t>
    </r>
    <r>
      <rPr>
        <b/>
        <sz val="18"/>
        <color rgb="FFFF0000"/>
        <rFont val="Arial Black"/>
        <family val="2"/>
      </rPr>
      <t xml:space="preserve"> March 15</t>
    </r>
  </si>
  <si>
    <t>Name of State/UT: Karnataka                               Name of RBI Regional Office:Bangalore_____________</t>
  </si>
  <si>
    <t>SR</t>
  </si>
  <si>
    <t>Name of Scheduled Commercial Banks selected for allotment of villages with less 2000 population</t>
  </si>
  <si>
    <t xml:space="preserve"> Total Number of allotted villages</t>
  </si>
  <si>
    <t>Number of Villages Alloted for 
 March 13</t>
  </si>
  <si>
    <t>Number of Villages Alloted for 
 March 14</t>
  </si>
  <si>
    <t>Number of Villages Alloted for 
 March 14
(including March 13 Targets)</t>
  </si>
  <si>
    <t>Cummulative Number of Villages Alloted for
 March 15</t>
  </si>
  <si>
    <t>Cummulative Number of Villages Alloted for
beyond March 15</t>
  </si>
  <si>
    <t>No. of villages where banking outlet opened upto the end of the quarter 
  MAR  2015</t>
  </si>
  <si>
    <t>Branches</t>
  </si>
  <si>
    <t>BC</t>
  </si>
  <si>
    <t>Other modes</t>
  </si>
  <si>
    <t>Total Outlets opened upto the end of the  quarter</t>
  </si>
  <si>
    <t>Fixed Locations</t>
  </si>
  <si>
    <t>Visits Every WEEK</t>
  </si>
  <si>
    <t>Visits once in a fortnight</t>
  </si>
  <si>
    <t>Visits more than once in a fortnight</t>
  </si>
  <si>
    <t>BCs Sub-total</t>
  </si>
  <si>
    <t>6+7+8+9</t>
  </si>
  <si>
    <t>4a</t>
  </si>
  <si>
    <t>4b</t>
  </si>
  <si>
    <t>4c</t>
  </si>
  <si>
    <t>PUNJAB &amp; SYND BANK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</si>
  <si>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</si>
  <si>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Name of the District</t>
  </si>
  <si>
    <t>Location of FLC</t>
  </si>
  <si>
    <t>Date of Opening</t>
  </si>
  <si>
    <t>Sponsoring Bank</t>
  </si>
  <si>
    <t>Name of Contact Official</t>
  </si>
  <si>
    <t>Contact Details</t>
  </si>
  <si>
    <t>(urban/semi-urban/ rural)</t>
  </si>
  <si>
    <t>Mobile no</t>
  </si>
  <si>
    <t>Telephone</t>
  </si>
  <si>
    <t>email</t>
  </si>
  <si>
    <t>Address</t>
  </si>
  <si>
    <t>Udupi</t>
  </si>
  <si>
    <t>Udupi (U)</t>
  </si>
  <si>
    <t>20.10.2010</t>
  </si>
  <si>
    <t>Sri Ravindra Ullal</t>
  </si>
  <si>
    <t>0820-2529331</t>
  </si>
  <si>
    <t>Zilla Panchayat Compound, Bannaje, Udupi-576101</t>
  </si>
  <si>
    <t>Mangalore (U)</t>
  </si>
  <si>
    <t>Sri K Ravindra Ballal</t>
  </si>
  <si>
    <t>0824-2423070</t>
  </si>
  <si>
    <t xml:space="preserve">jnanjyothi.mng@ gmai.com </t>
  </si>
  <si>
    <t>Ground Floor, Syndicate Bank Bldg, Hampanakatta, Mangalore-575001</t>
  </si>
  <si>
    <t>Kumta (SU)</t>
  </si>
  <si>
    <t>21.10.2010</t>
  </si>
  <si>
    <t>Sri D.S. Gunaga</t>
  </si>
  <si>
    <t>08386-220429</t>
  </si>
  <si>
    <t>jnanajyothikumta @gmail.com</t>
  </si>
  <si>
    <t>1st Floor, RO: KVGB, Baggaon Cross, Kumta-581343</t>
  </si>
  <si>
    <t>Bagalkot</t>
  </si>
  <si>
    <t>Bagalkot (U)</t>
  </si>
  <si>
    <t>18.07.2011</t>
  </si>
  <si>
    <t>Sri Ramesh Y Korwar</t>
  </si>
  <si>
    <t>08354-244011</t>
  </si>
  <si>
    <t>jnanjyothibagalkot @gmail.com</t>
  </si>
  <si>
    <t>Karnataka Farmers Resource Centre, B V V Sangha's Spinning Mill Complex, Gaddanakeri Road, Bagalkot- 587102</t>
  </si>
  <si>
    <t>Belgaum</t>
  </si>
  <si>
    <t>Belgaum (U)</t>
  </si>
  <si>
    <t>19.07.2011</t>
  </si>
  <si>
    <t>Sri Mohan G Gundlur</t>
  </si>
  <si>
    <t>0831-2472012</t>
  </si>
  <si>
    <t>jnanajyothibelgaum @rediffmail.com</t>
  </si>
  <si>
    <t>SGSY Commercial Complex (Shop No. 11&amp;12), APMC Road, Nehru Nagar, Belgaum-590010</t>
  </si>
  <si>
    <t>Bijapur</t>
  </si>
  <si>
    <t>Bijapur (U)</t>
  </si>
  <si>
    <t>29.09.2011</t>
  </si>
  <si>
    <t>Sri R.K. Hiremath</t>
  </si>
  <si>
    <t>08352-276089</t>
  </si>
  <si>
    <t>jnanjyothi.bijapur @gmail.com</t>
  </si>
  <si>
    <t>Khanapur Complex, HUDCO Bus Stand, Jalnagar, Bijapur- 586101</t>
  </si>
  <si>
    <t>Bellary</t>
  </si>
  <si>
    <t>Bellary (U)</t>
  </si>
  <si>
    <t>07.10.2011</t>
  </si>
  <si>
    <t>Sri K.A. Neelakantappa</t>
  </si>
  <si>
    <t>08392-268009</t>
  </si>
  <si>
    <t>jjflccbellary @gmail.com</t>
  </si>
  <si>
    <t>Zilla Panchayat Office, Fort, Bellary- 583102</t>
  </si>
  <si>
    <t>Karkala (SU)</t>
  </si>
  <si>
    <t>29.12.2011</t>
  </si>
  <si>
    <t>Sri Raghava Naik</t>
  </si>
  <si>
    <t>08258-230438</t>
  </si>
  <si>
    <t>jnanjyothi.karkala @gmail.com</t>
  </si>
  <si>
    <t>Opp: Taluk Panchayat Office, Karkala-574104</t>
  </si>
  <si>
    <t>Sirsi (SU)</t>
  </si>
  <si>
    <t>31.03.2012</t>
  </si>
  <si>
    <t>Sri L.V. Nayak</t>
  </si>
  <si>
    <t>08384-223277</t>
  </si>
  <si>
    <t>jnanjyothiflccsirsi @gmail.com</t>
  </si>
  <si>
    <t>H No. 746/A1 to A5, Court Road, Sirsi- 581401</t>
  </si>
  <si>
    <t>Kundapur (SU)</t>
  </si>
  <si>
    <t>03.05.2012</t>
  </si>
  <si>
    <t>Sri G.G. Hegde</t>
  </si>
  <si>
    <t>08254-233334</t>
  </si>
  <si>
    <t>jnanajyothi.kundapur @gmail.com</t>
  </si>
  <si>
    <t>Taluk Panchayat Building, 1st Floor, Shastri Circle, Kundapur-576201</t>
  </si>
  <si>
    <t>Belthangady (SU)</t>
  </si>
  <si>
    <t>16.11.2013</t>
  </si>
  <si>
    <t>Sri Prabhakar Prabhu</t>
  </si>
  <si>
    <t>08256-234237</t>
  </si>
  <si>
    <t>jnanjyothibelthangady@gmail.com</t>
  </si>
  <si>
    <t>Shop No. 1, SGSY Commercial Complex, Taluk Panchayat, Court Road, Belthangady - 574 214</t>
  </si>
  <si>
    <t>Bhatkal (SU)</t>
  </si>
  <si>
    <t>22.11.2013</t>
  </si>
  <si>
    <t>Sri M.R. Naik</t>
  </si>
  <si>
    <t>08385-225338</t>
  </si>
  <si>
    <t>jnanajyothibhatkal @gmail.com</t>
  </si>
  <si>
    <t>Taluka Panchayat Office, Main Road, Bhatkal - 581 320</t>
  </si>
  <si>
    <t>Karwar (U)</t>
  </si>
  <si>
    <t>30.12.2013</t>
  </si>
  <si>
    <t>Sri Prakash V Hegdekatte</t>
  </si>
  <si>
    <t>08382-227565</t>
  </si>
  <si>
    <t>jnanajyothikarwar @gmail.com</t>
  </si>
  <si>
    <t>1st Floor, Samarthya Soudha, Taluk Office Compound, Karwar - 581 301</t>
  </si>
  <si>
    <t>Ramdurg (SU)</t>
  </si>
  <si>
    <t>Sri Balappa V Wali</t>
  </si>
  <si>
    <t>08335-242944</t>
  </si>
  <si>
    <t>jnanajyotirmd48 @gmail.com</t>
  </si>
  <si>
    <t>Taluk Panchayat Building, Ramdurg - 591 123</t>
  </si>
  <si>
    <t>Sullia (SU)</t>
  </si>
  <si>
    <t>24.01.2014</t>
  </si>
  <si>
    <t>Sri M. Sathya murthy</t>
  </si>
  <si>
    <t>08257-232242</t>
  </si>
  <si>
    <t>jnanjyothiflccsullia @gmail.com</t>
  </si>
  <si>
    <t>Taluk Panchayat Building, Ground Floor, Sullia – 574 239</t>
  </si>
  <si>
    <t>Puttur (SU)</t>
  </si>
  <si>
    <t>Sri K. Shivashankar</t>
  </si>
  <si>
    <t>08251-281144</t>
  </si>
  <si>
    <t>jnanajyothiputtur @gmail.com</t>
  </si>
  <si>
    <t>Ground Floor, Kabaka Grama Panchayat Building, Puttur – 574220</t>
  </si>
  <si>
    <t xml:space="preserve">Chamaraj Nagar </t>
  </si>
  <si>
    <t>Kollegal (SU)</t>
  </si>
  <si>
    <t>28.01.2014</t>
  </si>
  <si>
    <t>Sri Muthuraju</t>
  </si>
  <si>
    <t>08224-252424</t>
  </si>
  <si>
    <t>jnanajyothikgl @gmail.com</t>
  </si>
  <si>
    <t>Nagappa Bldg, I Floor, Opp. Tahsildar's Office, Kollegal-M.M.Hills Road, Kollegal - 571440</t>
  </si>
  <si>
    <t xml:space="preserve">Athani (SU) </t>
  </si>
  <si>
    <t>31.01.2014</t>
  </si>
  <si>
    <t>Sri Ram S Joshi</t>
  </si>
  <si>
    <t>08289-285251</t>
  </si>
  <si>
    <t>jnanajyothi.athani @gmail.com</t>
  </si>
  <si>
    <t>1st Floor, Room No. 2, MLA’s Office Building, Near TP Guest House, Athani-Miraj Road, Athani – 591304</t>
  </si>
  <si>
    <t>Haveri</t>
  </si>
  <si>
    <t>Byadgi (SU)</t>
  </si>
  <si>
    <t>21.08.2014</t>
  </si>
  <si>
    <t>Sri V.S. Matttihalli</t>
  </si>
  <si>
    <t>08375-226365</t>
  </si>
  <si>
    <t>jnanajyothi.byadgi @gmail.com</t>
  </si>
  <si>
    <t>Stall No.3, Taluk Panchayat Commercial Stalls Complex, Kakol Road, BYADAGI – 581 106</t>
  </si>
  <si>
    <t>Indi (SU)</t>
  </si>
  <si>
    <t>20.09.2014</t>
  </si>
  <si>
    <t>Sri Ashok R Pattar</t>
  </si>
  <si>
    <t>08359-224464</t>
  </si>
  <si>
    <t>jnanajyothi.indi @gmail.com</t>
  </si>
  <si>
    <t>TMC No.664/2, Plot No.24, I Fllor, Gajanan Nivas, Sindgi Road, Indi - 586 209.</t>
  </si>
  <si>
    <t xml:space="preserve">Bengaluru Urban </t>
  </si>
  <si>
    <t>Anekal (U)</t>
  </si>
  <si>
    <t>06.01.2015</t>
  </si>
  <si>
    <t>Sri Jaya Shetty</t>
  </si>
  <si>
    <t>080-27859905</t>
  </si>
  <si>
    <t>jnanajyothianekal1 @gmail.com</t>
  </si>
  <si>
    <t>Ground Floor, Samarthya Soudha, TP Bldg, Anekal, Bengaluru-562106</t>
  </si>
  <si>
    <t>Gadag</t>
  </si>
  <si>
    <t>Mundargi (SU)</t>
  </si>
  <si>
    <t>05.03.2015</t>
  </si>
  <si>
    <t>Sri Basavaraj B. Thotager</t>
  </si>
  <si>
    <t>08371-262511</t>
  </si>
  <si>
    <t>jnanajyotimundargi @gmail.com</t>
  </si>
  <si>
    <t>First Floor, TMC No.616/1, Ward No.1, Opp. Kote School, Gadag Road, Mundargi-582118</t>
  </si>
  <si>
    <t>Koppal</t>
  </si>
  <si>
    <t>Kustagi (SU)</t>
  </si>
  <si>
    <t>06.03.2015</t>
  </si>
  <si>
    <t>Sri Doddappa R. Jyothi</t>
  </si>
  <si>
    <t>jnanajyothikustagi @gmail.com</t>
  </si>
  <si>
    <t>Rajiv Gandhi Seva Kendra Bldg, TP Compound, Kustagi - 584121</t>
  </si>
  <si>
    <t>Mandya</t>
  </si>
  <si>
    <t>Mandya (U)</t>
  </si>
  <si>
    <t>23.10.2010</t>
  </si>
  <si>
    <t>Sri K. Suresh Achar</t>
  </si>
  <si>
    <t>08232-221258</t>
  </si>
  <si>
    <t>jnanajyothi.mandya @gmail.com</t>
  </si>
  <si>
    <t>Old Nehru Yuva Kendra Bldg Behind DC Office, Near Lok Shikshana Kendra, Mandya - 571 401</t>
  </si>
  <si>
    <t>Maddur (SU)</t>
  </si>
  <si>
    <t>27.03.2013</t>
  </si>
  <si>
    <t>Sri K.R. Srinivasan</t>
  </si>
  <si>
    <t>08232-232523</t>
  </si>
  <si>
    <t>jnanajyothi.maddur @gmail.com</t>
  </si>
  <si>
    <t>Old Meeting Hall, Taluk Panchayat Bldg, Maddur- 571428.</t>
  </si>
  <si>
    <t>Nagamangala (SU)</t>
  </si>
  <si>
    <t>Sri S.K. Chandrashekar</t>
  </si>
  <si>
    <t>08234-285229</t>
  </si>
  <si>
    <t>jnanajyothi.nmangala @gmail.com</t>
  </si>
  <si>
    <t>Taluk Panchayat Bldg-Nagamangala- 571432.</t>
  </si>
  <si>
    <t>Haveri (U)</t>
  </si>
  <si>
    <t>19.09.2014</t>
  </si>
  <si>
    <t>Sri B.A. Kalpadi</t>
  </si>
  <si>
    <t>08375-233826</t>
  </si>
  <si>
    <t>jnanajyoti.haveri @gmail.com</t>
  </si>
  <si>
    <t>Kruti complex, Beside Mannapuram Gold, Opp: LIC Office, P B Road, Haveri- 581110</t>
  </si>
  <si>
    <t>Dharwad (U)</t>
  </si>
  <si>
    <t>30.09.2011</t>
  </si>
  <si>
    <t>Sri Basavaraj V Abdulpur</t>
  </si>
  <si>
    <t>0836-2462255</t>
  </si>
  <si>
    <t>jnanjyothidwd2011 @mail.com</t>
  </si>
  <si>
    <t>Hunsemarad Complex, Gandhinagar, Dharwad-580004</t>
  </si>
  <si>
    <t>Siddapur (SU)</t>
  </si>
  <si>
    <t>30.03.2013</t>
  </si>
  <si>
    <t>Sri Shivashankar N K</t>
  </si>
  <si>
    <t>08389-230009</t>
  </si>
  <si>
    <t>jnanajyothisiddapur @gmail.com</t>
  </si>
  <si>
    <t>Taluk Panchayat Building, Siddapur, Dist: UK- 581355</t>
  </si>
  <si>
    <t>Mysore</t>
  </si>
  <si>
    <t>K R Nagar (SU)</t>
  </si>
  <si>
    <t>29.06.2013</t>
  </si>
  <si>
    <t>Sri C.K. Narayana</t>
  </si>
  <si>
    <t>08223-262231</t>
  </si>
  <si>
    <t>jnanajyothikrn @gmail.com</t>
  </si>
  <si>
    <t>T P Office Compound, K R Nagar, Mysore-Hassan Road, K.R. Nagara - 571 602</t>
  </si>
  <si>
    <t>Shimoga</t>
  </si>
  <si>
    <t>Sorab (SU)</t>
  </si>
  <si>
    <t>29.07.2013</t>
  </si>
  <si>
    <t>Sri A. Shabbir Ahmed</t>
  </si>
  <si>
    <t>08184-272028</t>
  </si>
  <si>
    <t>jnanjyothisorab @gmail.com</t>
  </si>
  <si>
    <t>Site 45, Karnataka State Govt Employees Association Bldg, Sorab-Ulavi Rd, Sorab - 577429</t>
  </si>
  <si>
    <t>Bengaluru-North</t>
  </si>
  <si>
    <t>Yelahanka-Metro</t>
  </si>
  <si>
    <t>24.07.2013</t>
  </si>
  <si>
    <t>Sri K. Sathyaranjan Shetty</t>
  </si>
  <si>
    <t>080-28560212</t>
  </si>
  <si>
    <t>jnanjyothiyelahanka @gmail.com</t>
  </si>
  <si>
    <t>TPO, Doddallapur Road, Yelahanka New Town, B'lore-North - 560 106</t>
  </si>
  <si>
    <t>Bengaluru-Urban</t>
  </si>
  <si>
    <t>K. R. Puram (U)</t>
  </si>
  <si>
    <t>14.08.2014</t>
  </si>
  <si>
    <t>Sri Bhaskar Shetty T</t>
  </si>
  <si>
    <t>080-25610711</t>
  </si>
  <si>
    <t>jnanjyothikrpuram @gmail.com</t>
  </si>
  <si>
    <t xml:space="preserve">C/o Vijaya Bank, Lakshmi Complex, Old Madras Road, K.R. Puram, Bengaluru East– 560 036
</t>
  </si>
  <si>
    <t>Davanagere</t>
  </si>
  <si>
    <t>Channagiri (SU)</t>
  </si>
  <si>
    <t>27.08.2014</t>
  </si>
  <si>
    <t>Sri B.S. Angadi</t>
  </si>
  <si>
    <t>08189-227006</t>
  </si>
  <si>
    <t>jnanajyothic.giri @gmail.com</t>
  </si>
  <si>
    <t>I Floor, Samarthya Soudha, Taluk Panchayat Compound, Channagiri – 577 213</t>
  </si>
  <si>
    <t>Kolar</t>
  </si>
  <si>
    <t>Malur (SU)</t>
  </si>
  <si>
    <t>26.11.2014</t>
  </si>
  <si>
    <t>Sri N. Laxmana</t>
  </si>
  <si>
    <t>08151-232077</t>
  </si>
  <si>
    <t>jnanajyothimalur @gmail.com</t>
  </si>
  <si>
    <t>Taluk Panchayat Old Building, Malur - 563 130</t>
  </si>
  <si>
    <t>Bantwal (SU)</t>
  </si>
  <si>
    <t>16.11.2011</t>
  </si>
  <si>
    <t>Karnataka Bank</t>
  </si>
  <si>
    <t>Sri Jayanth Shetty</t>
  </si>
  <si>
    <t>08255-230255</t>
  </si>
  <si>
    <t>jnanajyothi.bantwal @gmail.com</t>
  </si>
  <si>
    <t>Sri Ganesh Prasad, B C Road, Bantwal - 574219</t>
  </si>
  <si>
    <t>Kundgol (SU)</t>
  </si>
  <si>
    <t>18.03.2013</t>
  </si>
  <si>
    <t>Sri Iranna T. Shettisadavarti</t>
  </si>
  <si>
    <t>08304-290088</t>
  </si>
  <si>
    <t>jnanajyothi.kndl @gmail.com</t>
  </si>
  <si>
    <t>Pattanpanchayat Employees Association Building, Kundagol- 581113.</t>
  </si>
  <si>
    <t>Hangal (SU)</t>
  </si>
  <si>
    <t>Sri P.B. Sunagar</t>
  </si>
  <si>
    <t>08375-262740</t>
  </si>
  <si>
    <t>jnanajyothi.hangal 2014@gmail.com</t>
  </si>
  <si>
    <t>B V Kalal &amp; Sons Bldg, T.G. Road, Near JMFC Court, Hangal – 581 104.</t>
  </si>
  <si>
    <t>Tumkur</t>
  </si>
  <si>
    <t>Tiptur (SU)</t>
  </si>
  <si>
    <t>25.11.2014</t>
  </si>
  <si>
    <t>Smt. P. Rekha</t>
  </si>
  <si>
    <t>08134-250395</t>
  </si>
  <si>
    <t>jnanajyothi.tiptur @gmail.com</t>
  </si>
  <si>
    <t>Taluk Panchayat Building,               Railway station Road, Tiptur - 572 201   Tumkur District.</t>
  </si>
  <si>
    <t>Bangalore rural</t>
  </si>
  <si>
    <t>Semi urban</t>
  </si>
  <si>
    <t>25.08.2011</t>
  </si>
  <si>
    <t>LAKSHMINARAYAN</t>
  </si>
  <si>
    <t>080 27723842</t>
  </si>
  <si>
    <t xml:space="preserve">flcblrrural@gmail.com </t>
  </si>
  <si>
    <t>JP Hospital complex, BH Road, 
Besides JP Hospital, Nelamangala-562123</t>
  </si>
  <si>
    <t>Bangalore Urban</t>
  </si>
  <si>
    <t>Urban</t>
  </si>
  <si>
    <t>19.11.2011</t>
  </si>
  <si>
    <t>K S B KARANIK</t>
  </si>
  <si>
    <t>080 26716974</t>
  </si>
  <si>
    <t>amulyaflcblrurban@gmail.com</t>
  </si>
  <si>
    <t>Bangalore Urban Zilla Panchyat Office Building ground floor  S Kariappa Rd Banashankari Bangalore - 70</t>
  </si>
  <si>
    <t>Chickaballapur</t>
  </si>
  <si>
    <t>19.11.2010</t>
  </si>
  <si>
    <t>Canara bank</t>
  </si>
  <si>
    <t>M G Gangaramaiah</t>
  </si>
  <si>
    <t>081 56270102</t>
  </si>
  <si>
    <t>flc.chickballapura@gmail.com</t>
  </si>
  <si>
    <t>No 387/354, I floor, Prashanthi Bala Mandira Road, Vapasandra, Chickballapur - 562101</t>
  </si>
  <si>
    <t>Chitradurga</t>
  </si>
  <si>
    <t>Rajashekharaiah</t>
  </si>
  <si>
    <t>081 94220848</t>
  </si>
  <si>
    <t>flcamulya.chitradurga@gmail.com</t>
  </si>
  <si>
    <t xml:space="preserve">FLC, AMULYA Sthree Shakti Complex, 
PB Roiad, Chitradurga </t>
  </si>
  <si>
    <t>RAGHUNATH RAO TAPSE</t>
  </si>
  <si>
    <t>08192 231232</t>
  </si>
  <si>
    <t xml:space="preserve">aflcdvg@gmail.com   </t>
  </si>
  <si>
    <t xml:space="preserve"> 3RD Main, PJ Extension, Davanagere</t>
  </si>
  <si>
    <t>Hassan</t>
  </si>
  <si>
    <t>K S BASAVARAJAPPA</t>
  </si>
  <si>
    <t>081 72235078</t>
  </si>
  <si>
    <t xml:space="preserve">flcchassan@yahoo.com </t>
  </si>
  <si>
    <t>Taluk Panchayat Building BM  Road Hassan</t>
  </si>
  <si>
    <t>K SATYANARAYANA GUPTA</t>
  </si>
  <si>
    <t>081 52220269</t>
  </si>
  <si>
    <t xml:space="preserve">flcc.kolar@gmail.com   </t>
  </si>
  <si>
    <t>II floor, Sri Lakshmi New Extension 2nd corss Near Doom light Circle Kolar 563 101</t>
  </si>
  <si>
    <t>28.08.2013</t>
  </si>
  <si>
    <t>R SIVANNA</t>
  </si>
  <si>
    <t>08135 276644</t>
  </si>
  <si>
    <t>flcsira@gmail.com</t>
  </si>
  <si>
    <t>Canara bank, Sira</t>
  </si>
  <si>
    <t>B R KRISHNA MURTHY</t>
  </si>
  <si>
    <t>08185 221077</t>
  </si>
  <si>
    <t xml:space="preserve"> flchosanagara@gmail.com  </t>
  </si>
  <si>
    <t>11Amulya FLC, Shimoga Road, 
Hosanagara</t>
  </si>
  <si>
    <t>Chikkamaglur</t>
  </si>
  <si>
    <t>29.11.2013</t>
  </si>
  <si>
    <t>H G SURESH</t>
  </si>
  <si>
    <t>08266-220257</t>
  </si>
  <si>
    <t>flc.nrpura@gmail.com</t>
  </si>
  <si>
    <t>Canara Bank,NR Pura</t>
  </si>
  <si>
    <t>Gulburga</t>
  </si>
  <si>
    <t>16.09.2013</t>
  </si>
  <si>
    <t>RATHIKANTH</t>
  </si>
  <si>
    <t>08484 236521</t>
  </si>
  <si>
    <t xml:space="preserve">aflc.chittappur@gmail.com   </t>
  </si>
  <si>
    <t>Canara Bank, Chittapur</t>
  </si>
  <si>
    <t>Mysuru</t>
  </si>
  <si>
    <t>09.10.2013</t>
  </si>
  <si>
    <t>S M CHANDRASEKHAR</t>
  </si>
  <si>
    <t>08227-260005</t>
  </si>
  <si>
    <t>flctnarasipur@gmail.com</t>
  </si>
  <si>
    <t>Canara Bank;T.Narasipur</t>
  </si>
  <si>
    <t>Dharawad</t>
  </si>
  <si>
    <t>M F Arer</t>
  </si>
  <si>
    <t>0836 2377665</t>
  </si>
  <si>
    <t>flchubli@gmail.com</t>
  </si>
  <si>
    <t>Canara Bnak, Hubli</t>
  </si>
  <si>
    <t>30.11.2013</t>
  </si>
  <si>
    <t>K N Prasad</t>
  </si>
  <si>
    <t>08394 223145</t>
  </si>
  <si>
    <t>flchpt@gmail.com</t>
  </si>
  <si>
    <t xml:space="preserve"> F L C, Shop No. 2, Hospet
1st Floor, Byalal Complex,
 Dam Road HOSPET
</t>
  </si>
  <si>
    <t>D R Khainnavar</t>
  </si>
  <si>
    <t>08378 255826</t>
  </si>
  <si>
    <t>amulyaflc.shiggaon@gmail.com</t>
  </si>
  <si>
    <t>Canara Bank, Shiggaon</t>
  </si>
  <si>
    <t>Belagavi</t>
  </si>
  <si>
    <t>C D HANJI</t>
  </si>
  <si>
    <t>08332-226446</t>
  </si>
  <si>
    <t>amulyafinance45@gmail.com</t>
  </si>
  <si>
    <t>CANARA Bank, Gokak</t>
  </si>
  <si>
    <t>Virupaksha Gowda G</t>
  </si>
  <si>
    <t>08381 267890</t>
  </si>
  <si>
    <t>flcron14@gmail.com</t>
  </si>
  <si>
    <t>Canara Bank,RON</t>
  </si>
  <si>
    <t>Raichur</t>
  </si>
  <si>
    <t>B B Hugar</t>
  </si>
  <si>
    <t>08535 223399</t>
  </si>
  <si>
    <t>amulyaflc.sindhanur@gmail.com</t>
  </si>
  <si>
    <t>Canara Bank ,Sindhanur</t>
  </si>
  <si>
    <t>Rural</t>
  </si>
  <si>
    <t>Gangappa Nagavi</t>
  </si>
  <si>
    <t>08284 221661</t>
  </si>
  <si>
    <t>flchaliyal@gmail.com</t>
  </si>
  <si>
    <t>Deshpande R-SETI, Haliyal</t>
  </si>
  <si>
    <t>Sri Laxman Shenoy K</t>
  </si>
  <si>
    <t>(O): 0820 – 2521500 (M): 9880183831</t>
  </si>
  <si>
    <t>gaflcct.udupi@gmail.com</t>
  </si>
  <si>
    <t xml:space="preserve">Gramina Abhyudaya Financial Literacy Centre, Heritage building, Near Corporation Bank Zonal Office, Corporation Bank Road, 
Udupi – 576101                                                  </t>
  </si>
  <si>
    <t xml:space="preserve">Chikmagalur </t>
  </si>
  <si>
    <t>Chikmagalore</t>
  </si>
  <si>
    <t>22-11-2011</t>
  </si>
  <si>
    <t>Smt A R Ranjani</t>
  </si>
  <si>
    <t>(O): 08262 – 228352
(M): 9449569025</t>
  </si>
  <si>
    <t>gaflcct.chickmagalore@gmail.com</t>
  </si>
  <si>
    <t>Gramina Abhyudaya Financial Literacy Centre
C/o.Lead Bank office, Corporation Bank,"Tapaswi", M.G.Road,  
Chickmagalore –577101 Chickmagalore District- KARNATAKA</t>
  </si>
  <si>
    <t xml:space="preserve">Kodagu </t>
  </si>
  <si>
    <t>Madikeri</t>
  </si>
  <si>
    <t>23-11-2011</t>
  </si>
  <si>
    <t xml:space="preserve">(O): 08272 – 220088
(M): </t>
  </si>
  <si>
    <t xml:space="preserve">gaflcct.kodagu@gmail.com </t>
  </si>
  <si>
    <t>Gramina Abhyudaya Financial Literacy Centre
C/o Lead Bank Office, Corporation Bank College Road,  Madikeri – 571201, Karnataka</t>
  </si>
  <si>
    <t xml:space="preserve">Ramanagar </t>
  </si>
  <si>
    <t>Ramanagar</t>
  </si>
  <si>
    <t>19-01-2012</t>
  </si>
  <si>
    <t>Sri Suresh Babu</t>
  </si>
  <si>
    <t>(O): 080 – 27272185
(M): 8970644459</t>
  </si>
  <si>
    <t>gaflcct.ramanagar@gmail.com</t>
  </si>
  <si>
    <t>Gramina Abhyudaya Financial Literacy Centre
C/o. Lead Bank Office, Corporation Bank, 
316, Ist floor, Bangalore Mysore Road 
Ramanagar – 571511
Ramanagar District, KARNATAKA</t>
  </si>
  <si>
    <t>Gonikoppal</t>
  </si>
  <si>
    <t>31-01-2012</t>
  </si>
  <si>
    <t>Sri Muruli R. V.</t>
  </si>
  <si>
    <t>(O): 08274 – 247388
(M): 9738314445</t>
  </si>
  <si>
    <t>gaflcct.gonikoppal@gmail.com</t>
  </si>
  <si>
    <t>Gramina Abhyudaya Financial Literacy Centre C/o. Corporation Bank, No.117/15,Sowkya Building, By Pass Road,  Gonikoppal Virajpet Taluk – 571213</t>
  </si>
  <si>
    <t xml:space="preserve">Shimoga </t>
  </si>
  <si>
    <t>Sagar</t>
  </si>
  <si>
    <t>10-02-2012</t>
  </si>
  <si>
    <t>Smt Pushpa V</t>
  </si>
  <si>
    <t>(O): 08183 – 228652
(M): 9449585136</t>
  </si>
  <si>
    <t>gaflcct.sagar@gmail.com</t>
  </si>
  <si>
    <t>Gramina Abhyudaya Financial Literacy Centre 
C/o. Corporation Bank, 
B.H.Road, 
Sagar – 577401                                                                                                                   
Shimoga District, KARNATAKA</t>
  </si>
  <si>
    <t xml:space="preserve">Uttara Kannada </t>
  </si>
  <si>
    <t>Honnavar</t>
  </si>
  <si>
    <t>16-02-2012</t>
  </si>
  <si>
    <t>Sri Gajanana P Hegde</t>
  </si>
  <si>
    <t>(O): 08387 – 220195
(M): 9448585518</t>
  </si>
  <si>
    <t>gaflcct.honnavar@gmail.com</t>
  </si>
  <si>
    <t>Gramina Abhyudaya Financial Literacy Centre
C/o.Corporation Bank,
Bazzar Road, 
Honnavar – 581334</t>
  </si>
  <si>
    <t>Somwarpet</t>
  </si>
  <si>
    <t>29-03-2012</t>
  </si>
  <si>
    <t>Sri Kemparangaiah</t>
  </si>
  <si>
    <t>(O): 08276 – 281106 
(M): 9483834578</t>
  </si>
  <si>
    <t>gaflcct.somwarpet@gmail.com</t>
  </si>
  <si>
    <t>Gramina Abhyudaya Financial Literacy  Centre C/o.Corporation Bank, 1st floor Kaveri 
Complex, M.G.Road, Somwarpet – 571236, 
Kodagu District</t>
  </si>
  <si>
    <t>Channapatna</t>
  </si>
  <si>
    <t>Smt Sumalatha K</t>
  </si>
  <si>
    <t>(O): 080 – 27255456
(M): 7795044891 / 9686269653</t>
  </si>
  <si>
    <t>gaflcct.channapatna@gmail.com</t>
  </si>
  <si>
    <t>Gramina Abhyudaya Financial Literacy Centre
C/o. Corporation Bank,
No.2191/4-10, B.M.Road, Kuvempunagar
Channapatna – 562 160, Dt Ramanagar</t>
  </si>
  <si>
    <t>Magadi</t>
  </si>
  <si>
    <t>Sri Mahantheshaiah</t>
  </si>
  <si>
    <t>(O): 080 – 27745055
(M): 9964223661</t>
  </si>
  <si>
    <t>gaflcct.magadi@gmail.com</t>
  </si>
  <si>
    <t>Gramina Abhyudaya Financial Literacy Centre
C/o.Corporation Bank, 999/933, 
Patel Subbaiah Road,Magadi – 562 120</t>
  </si>
  <si>
    <t>Kanakapura</t>
  </si>
  <si>
    <t>Smt Vani M K</t>
  </si>
  <si>
    <t>(O): 080 – 27522269
(M): 9449927994</t>
  </si>
  <si>
    <t>gaflcct.kanakapura@gmail.com</t>
  </si>
  <si>
    <t>Gramina Abhyudaya Financial Literacy Centre
C/o.Corporation Bank, Sri Kamakshi Complex,
 Budikeri Road, Opp. Bus Stand,
 Kanakapura – 562117, Ramanagar Dist.,</t>
  </si>
  <si>
    <t xml:space="preserve">Mysore </t>
  </si>
  <si>
    <t>Periyapatna</t>
  </si>
  <si>
    <t xml:space="preserve">(O): 08223 – 274567
(M): </t>
  </si>
  <si>
    <t>gaflcct.periyapatna@gmail.com</t>
  </si>
  <si>
    <t>Gramina Abhyudaya Financial Literacy Centre
C/o.Corporation Bank, 825, Santhepet 
B.M.Road, Periyapatna – 571107</t>
  </si>
  <si>
    <t>Thirthahalli</t>
  </si>
  <si>
    <t>Smt Pavana Shridhar</t>
  </si>
  <si>
    <t>(O): 08181 – 229766
(M): 9480231939</t>
  </si>
  <si>
    <t xml:space="preserve">gaflcct.thirthahalli@gmail.com </t>
  </si>
  <si>
    <t>Gramina Abhyudaya Financial Literacy Centre
C/o.Corporation Bank, Azad Road,               Thirthahalli – 577432</t>
  </si>
  <si>
    <t>Ranebennur</t>
  </si>
  <si>
    <t>Sri A. K. Mahurkar</t>
  </si>
  <si>
    <t>(O): 08373 – 262010
(M): 9880073010</t>
  </si>
  <si>
    <t xml:space="preserve">gaflcct.ranebennur@gmail.com </t>
  </si>
  <si>
    <t>Gramina Abhyudaya Financial Literacy Centre
C/o.Corporation Bank,
L.P.M.Complex, Near Head office,
Ranebennur – 581115,  Haveri District</t>
  </si>
  <si>
    <t xml:space="preserve">Belgaum </t>
  </si>
  <si>
    <t>Saundatti</t>
  </si>
  <si>
    <t>Sri N. R. Koujaganur</t>
  </si>
  <si>
    <t>(O): 08330 – 222350
(M): 8277370656</t>
  </si>
  <si>
    <t xml:space="preserve">gaflcct.saundatti@gmail.com </t>
  </si>
  <si>
    <t>Gramina Abhyudaya Financial Literacy Centre
C/o.Corporation Bank, Gouramma Arcade
CTS No.1479, Bazzar Road, 
Saundatti – 591126,  Belgaum District</t>
  </si>
  <si>
    <t>Belur</t>
  </si>
  <si>
    <t>Sri B T Gopala Gowda</t>
  </si>
  <si>
    <t>(O): 08177 – 223572 
(M): 9448332131</t>
  </si>
  <si>
    <t xml:space="preserve">gaflcct.belur@gmail.com </t>
  </si>
  <si>
    <t>Gramina Abhyudaya Financial Literacy Centre
Saamarthya Saudha
Taluka Panchayath Office, Main Road 
Belur – 573115,  Hassan District</t>
  </si>
  <si>
    <t>Bangarpet</t>
  </si>
  <si>
    <t xml:space="preserve">(O): 08153 – 255283 
(M): </t>
  </si>
  <si>
    <t xml:space="preserve">gaflcct.bangarapet@gmail.com </t>
  </si>
  <si>
    <t>Gramina Abhyudaya Financial Literacy Centre
C/o.Corporation Bank, B.M.Road,
Robertsonpet, Kolar Gold Field, 
Kolar District-563122.</t>
  </si>
  <si>
    <t>BIDAR</t>
  </si>
  <si>
    <t>URBAN</t>
  </si>
  <si>
    <t>01.01.2011</t>
  </si>
  <si>
    <t>State Bank Of India</t>
  </si>
  <si>
    <t>D.N.Dhayalan</t>
  </si>
  <si>
    <t>08482-232837,08482-232827(fax)</t>
  </si>
  <si>
    <t>lbobidar@sbi.co.in</t>
  </si>
  <si>
    <t>Lead Bank Office,SBI,Bidar</t>
  </si>
  <si>
    <t>GULBARGA</t>
  </si>
  <si>
    <t>04.07.2011</t>
  </si>
  <si>
    <t>Dabade.R.K</t>
  </si>
  <si>
    <t>08472-221307,08472-255185(fax)</t>
  </si>
  <si>
    <t>lbgulbarga@gmail.com</t>
  </si>
  <si>
    <t>Lead Bank Office,SBI,Gulbarga</t>
  </si>
  <si>
    <t>23.12.2011</t>
  </si>
  <si>
    <t>Khadri.S.T</t>
  </si>
  <si>
    <t>08473-250414,08473-250413(fax)</t>
  </si>
  <si>
    <t>lboyadagir@gmail.com</t>
  </si>
  <si>
    <t>Lead Bank Office,SBI,Yadgir</t>
  </si>
  <si>
    <t>SEMI URBAN</t>
  </si>
  <si>
    <t>07.02.2013</t>
  </si>
  <si>
    <t>GADAG</t>
  </si>
  <si>
    <t>18.04.2011</t>
  </si>
  <si>
    <t>Ms Aruna Kumari</t>
  </si>
  <si>
    <t>08372-275122,08372-250222(fax)</t>
  </si>
  <si>
    <t>lbosbi.gdg@gmail.com</t>
  </si>
  <si>
    <t>Lead Bank office,SBI,Gadag</t>
  </si>
  <si>
    <t>KOPPAL</t>
  </si>
  <si>
    <t>15.05.2008</t>
  </si>
  <si>
    <t>SBH</t>
  </si>
  <si>
    <t>SRI RAVINDRA</t>
  </si>
  <si>
    <t>ldmkpl@gmail.com</t>
  </si>
  <si>
    <t>SBH LEAD BANK OFFICE KOPPAL</t>
  </si>
  <si>
    <t>RAICHUR</t>
  </si>
  <si>
    <t>16.05.2008</t>
  </si>
  <si>
    <t>SRI SHEKHARAGOUDA</t>
  </si>
  <si>
    <t>lborcr@gmail.com</t>
  </si>
  <si>
    <t>SBH LEAD BANK OFFICE RAICHUR</t>
  </si>
  <si>
    <t>02.02.2013</t>
  </si>
  <si>
    <t>SRI K SHARANAPPA</t>
  </si>
  <si>
    <t>shorapur_adb@sbhyd.co.in</t>
  </si>
  <si>
    <t>SBH ADB BRANCH SHORAPUR</t>
  </si>
  <si>
    <t>Srirangapatna                (SEMI URBAN)</t>
  </si>
  <si>
    <t>24.11.2014</t>
  </si>
  <si>
    <t>SBM</t>
  </si>
  <si>
    <t>Jagannatha.A                  S/o                         Ananda Krishnappa.M</t>
  </si>
  <si>
    <t>purilord@gmail.com</t>
  </si>
  <si>
    <t>STATE BANK OF MYSORE, SRIRANGAPATNA BRANCH      PB NO 1 NO 994947,OPP TO HOTEL HARIPRASAD,
SRIRANGAPATNA   571438</t>
  </si>
  <si>
    <t>Chamarajanagar</t>
  </si>
  <si>
    <t>Chamarajanagar            (SEMI URBAN)</t>
  </si>
  <si>
    <t>B.N. Shankar                  S/o                                B.Neelakanta Shastry</t>
  </si>
  <si>
    <t>STATE BANK OF MYSORE,                REGIONAL OFFICE,                                          SRI LAKSHMI ENKATESHWARA COMPLEX
NANJANGUD ROAD       CHAMARAJANAGARA 571313</t>
  </si>
  <si>
    <t>Holenarasipura             (SEMI URBAN)</t>
  </si>
  <si>
    <t>S.N.Prabhakar             S/o S.Nagappa</t>
  </si>
  <si>
    <t>prabhakarnagappa@gmail.com</t>
  </si>
  <si>
    <t>STATE BANK OF MYSORE, HOLENARASIPURA BRANCH,     ARKALGUD ROAD, HOLENARASIPURA HOLENARASIPURA - 573211</t>
  </si>
  <si>
    <t>Hunsur                                (SEMI URBAN)</t>
  </si>
  <si>
    <t>Ramanath.K.V.            S/o             K.Venkataramana Rao</t>
  </si>
  <si>
    <t>ramanathkv5@gmail.com</t>
  </si>
  <si>
    <t>STATE BANK OF MYSORE,                HUNSUR BRANCH,                                 SILVER JUBLI ROAD.                            HUNSUR - 571105</t>
  </si>
  <si>
    <t>Gubbi                               (SEMI URBAN)</t>
  </si>
  <si>
    <t>P.Gopalakrishna          S/o Puttaswamaiah</t>
  </si>
  <si>
    <t>pgopalakrishnageetha@gmail.com</t>
  </si>
  <si>
    <t>STATE BANK OF MYSORE,                   GUBBI BRANCH,   P B NO 1 RAILWAY STATION ROAD ,                                   GUBBI - 572216</t>
  </si>
  <si>
    <t>Srinivasapura                              (SEMI URBAN)</t>
  </si>
  <si>
    <t>N.Kumaraswamy Reddy                             S/o V.Narayanaswamy</t>
  </si>
  <si>
    <t xml:space="preserve"> nksreddy.53@gmail.com</t>
  </si>
  <si>
    <t>STATE BANK OF MYSORE,   SRINIVASAPURA BRANCH,         THIRUMALA COMPLEX, M G ROAD, SRINIVASPUR - 563135</t>
  </si>
  <si>
    <t>Kunigal                                (SEMI URBAN)</t>
  </si>
  <si>
    <t>Ramasharma .H.N.</t>
  </si>
  <si>
    <t>nanasu295@gmail.com</t>
  </si>
  <si>
    <t>STATE BANK OF MYSORE,                     KUNIGAL BRANCH,                                       B M ROAD, KUNIGAL - 572130</t>
  </si>
  <si>
    <t>Bangalore Rural</t>
  </si>
  <si>
    <t>Hosakote                              (SEMI URBAN)</t>
  </si>
  <si>
    <t xml:space="preserve">Krishnamurthy.B.S.  </t>
  </si>
  <si>
    <t>bagepallykrishnamurthy1@gmail.com</t>
  </si>
  <si>
    <t>STATE BANK OF MYSORE,              HOSKOTE BRANCH, PB NO 1 NO 638,     K.R. ROAD ,                                      HOSKOTE - 562114</t>
  </si>
  <si>
    <t>Malavalli                            (SEMI URBAN)</t>
  </si>
  <si>
    <t>T.B.Devaraju S/o Ballarigowda</t>
  </si>
  <si>
    <t xml:space="preserve">9747640031, 9611935583   </t>
  </si>
  <si>
    <t>devarajtb1952@gmail.com</t>
  </si>
  <si>
    <t>STATE BANK OF MYSORE,           MALAVALLI BRANCH, PB NO 1 MYSORE ROAD,                                                 MALAVALLI - 571430</t>
  </si>
  <si>
    <t>Mysore                          (URBAN)</t>
  </si>
  <si>
    <t>03.02.2010</t>
  </si>
  <si>
    <t>Shivarudrappa.B.S.</t>
  </si>
  <si>
    <t>shivarudrappabs@gmail.com</t>
  </si>
  <si>
    <t>STATE BANK OF MYSORE,                     ZONAL OFFICE, THONACHIKOPPAL GANGAOTHRI LAYOUT,                          MYSORE - 570023</t>
  </si>
  <si>
    <t>Tumkur                            (URBAN)</t>
  </si>
  <si>
    <t>23.12.2009</t>
  </si>
  <si>
    <t>G.V.veerendra Prasad</t>
  </si>
  <si>
    <t>STATE BANK OF MYSORE,                        LEAD BANK OFFICE,                               TUMKUR MAIN BRANCH PREMISES ,             TUMKUR - 572101</t>
  </si>
  <si>
    <t>19.12.2009</t>
  </si>
  <si>
    <t>Opp. SBM, Car Street, Chamarajanagar</t>
  </si>
  <si>
    <t>Koratagere</t>
  </si>
  <si>
    <t>State Bank of Mysore, Koratagere.</t>
  </si>
  <si>
    <t>Kalaghatagi- Semi urban</t>
  </si>
  <si>
    <t>13.11.2012</t>
  </si>
  <si>
    <t>KVG Bank</t>
  </si>
  <si>
    <t>Sri. C.R.Patil</t>
  </si>
  <si>
    <t>xx</t>
  </si>
  <si>
    <t>Old TPS building, Karwar road, Kalaghatagi,Dist- Dharwad</t>
  </si>
  <si>
    <t>Uttar kannada</t>
  </si>
  <si>
    <t>Mundagod- Semi urban</t>
  </si>
  <si>
    <t>19.03.2013</t>
  </si>
  <si>
    <t>Sri. Manjunath V. Kulkarni</t>
  </si>
  <si>
    <t>Taluka Panchayath Bld., Mundagod, Dist.- Uttar kannada</t>
  </si>
  <si>
    <t>Yellapur- Semi urban</t>
  </si>
  <si>
    <t>14.03.2013</t>
  </si>
  <si>
    <t>Sri. R.D. Shet</t>
  </si>
  <si>
    <t>TPS Building, Karwar Road, Yallapur, Dirtict- Uttar kannada</t>
  </si>
  <si>
    <t>Savanur- Semi urban</t>
  </si>
  <si>
    <t>22.12.2012</t>
  </si>
  <si>
    <t>Sri. S.M. Nandimath</t>
  </si>
  <si>
    <t>TMC Complex, Market Road, Savanur, Dist.- Haveri</t>
  </si>
  <si>
    <t>Shirahatti- Semi urban</t>
  </si>
  <si>
    <t>Sri. B.Y.Pinjar</t>
  </si>
  <si>
    <t>Old, Tahasildar Building, Shirahatti, dist- Gadag.</t>
  </si>
  <si>
    <t>Bailhongal- Semi urban</t>
  </si>
  <si>
    <t>Sri. R.K.Murakumbi</t>
  </si>
  <si>
    <t>Morabad Building, Opp- KSRTC Bus Stand, Basilhongal, Dist- Belgaum.</t>
  </si>
  <si>
    <t>Chikkodi- Semi urban</t>
  </si>
  <si>
    <t>Sri. I.S.Hadapad</t>
  </si>
  <si>
    <t>Vantamutte Building, Guruwar Peth, Chikkodi, Dist- Belgaum</t>
  </si>
  <si>
    <t>Mudhol- Semi urban</t>
  </si>
  <si>
    <t>C.P.Hiremath</t>
  </si>
  <si>
    <t>Taluka Panchayath Bld.,Lokapur Road, Mudhol, Dist- Bagalkot.</t>
  </si>
  <si>
    <t>Sindagi- Semi urban</t>
  </si>
  <si>
    <t>Sri. M.M.Mulla</t>
  </si>
  <si>
    <t>Taluka Panchayath Office Building, Sindagi, Dist- Bijapur.</t>
  </si>
  <si>
    <t>PKGB</t>
  </si>
  <si>
    <t>Ashok.V.Malli</t>
  </si>
  <si>
    <t>ashokvmalli@gmail.com</t>
  </si>
  <si>
    <t>House No. 2.2.15/16, Basvaraj Siddappa, Kalashetty Bldg, Hanuman Temple Rd, Aland</t>
  </si>
  <si>
    <t>Bidar</t>
  </si>
  <si>
    <t>12.12.2012</t>
  </si>
  <si>
    <t>Vasudev Mankal</t>
  </si>
  <si>
    <t>flcbasavakalyan@gmail.com</t>
  </si>
  <si>
    <t>Jagadish Ramannavar Bldg, shop 1, Shahapur Galli, Basvakalyan</t>
  </si>
  <si>
    <t>14.12.2012</t>
  </si>
  <si>
    <t>Gunde Rao M  KULKARNI</t>
  </si>
  <si>
    <t>Shop No. 2.4.480, Mustafa Bldg, Near Bus Stand, Chincholi</t>
  </si>
  <si>
    <t>B.N. KAMALAKAR</t>
  </si>
  <si>
    <t>08483 270489</t>
  </si>
  <si>
    <t>flchumnabad@gmail.com</t>
  </si>
  <si>
    <t>Yaday Rao Patil Bldg, Near Ambedkar, Humnabad</t>
  </si>
  <si>
    <t>SHAIKH ABDUL KHALIK  S</t>
  </si>
  <si>
    <t>Khaza complex,RO,PKGB,Yadgir</t>
  </si>
  <si>
    <t>13.03.2013</t>
  </si>
  <si>
    <t>D V LAXMINARAYANA</t>
  </si>
  <si>
    <t>08159 246247</t>
  </si>
  <si>
    <t>flc.mulbagal@gmail.com</t>
  </si>
  <si>
    <t>FLCC centreTaluk Panchayat office, Mulabagalu- 563131</t>
  </si>
  <si>
    <t>Chikballapur</t>
  </si>
  <si>
    <t>P SANJEEVAPPA</t>
  </si>
  <si>
    <t>08150 282070</t>
  </si>
  <si>
    <t>FLCC centreTaluk Panchayat office, Bagepalli- 561207</t>
  </si>
  <si>
    <t>N.SOMAPPA</t>
  </si>
  <si>
    <t> flchbhalli@gmail.com </t>
  </si>
  <si>
    <t>FLCC centreTaluk Panchayat office, Hagaribommanahalli- 583212</t>
  </si>
  <si>
    <t>D ANNAPPA</t>
  </si>
  <si>
    <t>081 82250052</t>
  </si>
  <si>
    <t xml:space="preserve">amulyaflccshimoga@yahoo.in   </t>
  </si>
  <si>
    <t>11Amulya FLC, Shimoga Road, Hosanagara</t>
  </si>
  <si>
    <t>D.HUSSAINAPPA</t>
  </si>
  <si>
    <t>flcdeodurga@gmail.com</t>
  </si>
  <si>
    <t>FLCC centreTaluk Panchayat office, Deodurga- 584111</t>
  </si>
  <si>
    <t>K RAJASHEKARAPPA</t>
  </si>
  <si>
    <t>08195 250059</t>
  </si>
  <si>
    <t>flcamulya.challakere@gmail.com</t>
  </si>
  <si>
    <t>FLCC centreTaluk Panchayat office, Chalkere- 563131</t>
  </si>
  <si>
    <t>Semiurban</t>
  </si>
  <si>
    <t>S.G.Sangappa</t>
  </si>
  <si>
    <t>flc.pggoud@gmail.com</t>
  </si>
  <si>
    <t>FLCC centreTaluk Panchayat office, Harapanahalli- 583131</t>
  </si>
  <si>
    <t>Koppala</t>
  </si>
  <si>
    <t>K ANDAPPA</t>
  </si>
  <si>
    <t>08534-220054</t>
  </si>
  <si>
    <t>flc.yelburga@gmail.com</t>
  </si>
  <si>
    <t>FLCC centreTaluk Panchayat office, yelburga- 583236</t>
  </si>
  <si>
    <t>H.D.Kote(Semiurban)</t>
  </si>
  <si>
    <t>04.01.2013</t>
  </si>
  <si>
    <t>Kaveri Grameena Bank</t>
  </si>
  <si>
    <t>Boregowda</t>
  </si>
  <si>
    <t>-</t>
  </si>
  <si>
    <t xml:space="preserve">C/o Branch ,H.D.KOTE, Mysore District. </t>
  </si>
  <si>
    <t>Pandavapura(Semiurban)</t>
  </si>
  <si>
    <t>27.05.2013</t>
  </si>
  <si>
    <t>Veerabhadrachar</t>
  </si>
  <si>
    <t>C/o Branch  Pandavapura Town,Mandya District</t>
  </si>
  <si>
    <t>C.N.Halli(Semiurban)</t>
  </si>
  <si>
    <t>16.06.2012</t>
  </si>
  <si>
    <t>G. S Shankaraiah</t>
  </si>
  <si>
    <t>C/o Branch  Chikkanaayakanahally,Tumkur District.</t>
  </si>
  <si>
    <t>Pavagada(Semiurban)</t>
  </si>
  <si>
    <t>25.05.2013</t>
  </si>
  <si>
    <t>N V Nagalaxmi</t>
  </si>
  <si>
    <t>Taluk office, PAVAGADA,Tumkur District.</t>
  </si>
  <si>
    <t>Arkalgud(Semiurban)</t>
  </si>
  <si>
    <t>21.12.2012</t>
  </si>
  <si>
    <t>R C Shivakumar</t>
  </si>
  <si>
    <t xml:space="preserve"> Taluk Panchayat Office                           Arakalagud, Hassan District</t>
  </si>
  <si>
    <t>K R Pet(Semiurban)</t>
  </si>
  <si>
    <t>Yogesh Kumar</t>
  </si>
  <si>
    <t>C/o Branch,  K.R.Pet,Mandya District</t>
  </si>
  <si>
    <t>Yelandur(Rural)</t>
  </si>
  <si>
    <t>R Basavaraj</t>
  </si>
  <si>
    <t xml:space="preserve">C/o Branch   B.R.Hills Road, Yelandur,Chamarajanagara District. </t>
  </si>
  <si>
    <t>Bangalore-Rural</t>
  </si>
  <si>
    <t>Devanahalli(Semiurban)</t>
  </si>
  <si>
    <t>H Balaram</t>
  </si>
  <si>
    <t>Taluk Panchayth Office, Devanahally,Bangalore District</t>
  </si>
  <si>
    <t>FINANCIAL LITERACY CENTERS AS ON 31.03.2015</t>
  </si>
  <si>
    <t xml:space="preserve">PMJJBY  :Status as on 31.05.2015              </t>
  </si>
  <si>
    <t>No. Of Eligible SB A/cs
 as per Scheme Guidelines</t>
  </si>
  <si>
    <t xml:space="preserve">   No. Of Accounts   where enrollment applications received till the reporting date</t>
  </si>
  <si>
    <t>No. Of Accounts as on 31.05.2015  where enrollment applications received</t>
  </si>
  <si>
    <t>No. Of enrollents applications 
 expected by 09.05.2015</t>
  </si>
  <si>
    <t>Projections  for 31.05.2015</t>
  </si>
  <si>
    <t>Rural_
Male</t>
  </si>
  <si>
    <t>Rural_
Female</t>
  </si>
  <si>
    <t>Urban_
Male</t>
  </si>
  <si>
    <t>Urban_
Female</t>
  </si>
  <si>
    <t>unspecified by the Bank</t>
  </si>
  <si>
    <t>State  Bank  of Hyderabad</t>
  </si>
  <si>
    <t>State Bank of Mysore</t>
  </si>
  <si>
    <t>State Bank of India</t>
  </si>
  <si>
    <t>Andhrabank</t>
  </si>
  <si>
    <t>Central Bank of India</t>
  </si>
  <si>
    <t>Indian Overseas Bank</t>
  </si>
  <si>
    <t>Oriental Bank of Commerce</t>
  </si>
  <si>
    <t>Punjab National Bank</t>
  </si>
  <si>
    <t>Punjab and Synd Bank</t>
  </si>
  <si>
    <t>StateBank of Patiala</t>
  </si>
  <si>
    <t>SBBJ</t>
  </si>
  <si>
    <t>SBT</t>
  </si>
  <si>
    <t>UCO Bank</t>
  </si>
  <si>
    <t>Union Bank Of India</t>
  </si>
  <si>
    <t>United Bank of India</t>
  </si>
  <si>
    <t>IDBI Bank</t>
  </si>
  <si>
    <t>Karnataka Bank Ltd</t>
  </si>
  <si>
    <t>Kotak Mahindra Bank</t>
  </si>
  <si>
    <t>Cathelic Syrian Bank Ltd.</t>
  </si>
  <si>
    <t>City Union Bank Ltd</t>
  </si>
  <si>
    <t>Dhanalaxmi Bank Ltd.</t>
  </si>
  <si>
    <t>Federal Bank Ltd.</t>
  </si>
  <si>
    <t>J &amp;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</si>
  <si>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</si>
  <si>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</si>
  <si>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</si>
  <si>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</si>
  <si>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</si>
  <si>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</si>
  <si>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</si>
  <si>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</si>
  <si>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ICICI Bank Ltd</t>
  </si>
  <si>
    <t xml:space="preserve">Kavery Grameena Bank </t>
  </si>
  <si>
    <t>Pra.Kri.Gr.Bank</t>
  </si>
  <si>
    <t>Karnataka Vikas Grameena Bank</t>
  </si>
  <si>
    <t>K.S.Coop Apex Bank</t>
  </si>
  <si>
    <t>All banks-Total</t>
  </si>
  <si>
    <t xml:space="preserve"> PMSBY : Status as  on 31.05.2015     </t>
  </si>
  <si>
    <t>No. Of Accounts   where enrollment applications received till the reporting date</t>
  </si>
  <si>
    <t>Rural_Male</t>
  </si>
  <si>
    <t>Urban_Male</t>
  </si>
  <si>
    <t>State Bank Of Bikaner &amp; Jaipur</t>
  </si>
  <si>
    <t>Statebank of Travankore</t>
  </si>
  <si>
    <t>Praga.Kri.Gra Bank</t>
  </si>
  <si>
    <t xml:space="preserve">APY : Stastus as  on 31.05.2015      </t>
  </si>
  <si>
    <t>Rural_Female</t>
  </si>
  <si>
    <t>Urban_Female</t>
  </si>
  <si>
    <t>No. Of enrollents
 expected to complete  by 31.05.2015</t>
  </si>
  <si>
    <t>Name of State: Karnataka</t>
  </si>
  <si>
    <t>ACP 2015-16 BANKWISE</t>
  </si>
  <si>
    <t>AMOUNT IN LAKHS</t>
  </si>
  <si>
    <t>S.No</t>
  </si>
  <si>
    <t>PRIORITY</t>
  </si>
  <si>
    <t>NON PRIORITY</t>
  </si>
  <si>
    <t xml:space="preserve">Agriculture &amp; allied - Direct </t>
  </si>
  <si>
    <t xml:space="preserve">Agriculture &amp; allied - Indirect </t>
  </si>
  <si>
    <t>Agriculture &amp; allied - Sub total = 1+2</t>
  </si>
  <si>
    <t>MSE</t>
  </si>
  <si>
    <t>Education</t>
  </si>
  <si>
    <t>Housing</t>
  </si>
  <si>
    <t>Others</t>
  </si>
  <si>
    <t>Sub-total = 4+5+6+7</t>
  </si>
  <si>
    <t>Heavy Industries</t>
  </si>
  <si>
    <t>Medium Industries</t>
  </si>
  <si>
    <t xml:space="preserve"> Others</t>
  </si>
  <si>
    <t>Sub-total=9+10+11+12+13+14</t>
  </si>
  <si>
    <t>Total=3+8+14</t>
  </si>
  <si>
    <t xml:space="preserve">Number </t>
  </si>
  <si>
    <t>Amount</t>
  </si>
  <si>
    <t>KOTAK MAHINDRA</t>
  </si>
  <si>
    <t>COMMERCIAL BANKS TOTAL</t>
  </si>
  <si>
    <t>RRB's TOTAL</t>
  </si>
  <si>
    <t xml:space="preserve">OTHERS </t>
  </si>
  <si>
    <t>OTHERS TOTAL(CO-OP,KSFC,ETC)</t>
  </si>
  <si>
    <t>GRAND TOTAL</t>
  </si>
  <si>
    <t>ACP 2015-16 DISTRICTWISE</t>
  </si>
  <si>
    <t>Name of District</t>
  </si>
  <si>
    <t>DISTRICT-WISE DISBURSEMENT TARGET UNDER CROP LOAN FOR 2015-2016</t>
  </si>
  <si>
    <t>Rs. in Lakhs</t>
  </si>
  <si>
    <t>Crop Loan</t>
  </si>
  <si>
    <t>BANGALORE [Rural]</t>
  </si>
  <si>
    <t>BANGALORE [Urban]</t>
  </si>
  <si>
    <t>BALLARY</t>
  </si>
  <si>
    <t>CHAMARAJANAGAR</t>
  </si>
  <si>
    <t xml:space="preserve">CHICKMAGALUR </t>
  </si>
  <si>
    <t xml:space="preserve">MYSORE </t>
  </si>
  <si>
    <t>SHIVAMOGGA</t>
  </si>
  <si>
    <t>UTTARAKANNADA</t>
  </si>
  <si>
    <t>Bhoomi-Bank Transactions 
as on 16.05.2015</t>
  </si>
  <si>
    <t>Bank Name</t>
  </si>
  <si>
    <t>No. of tansactions</t>
  </si>
  <si>
    <t>Bank Of Baroda</t>
  </si>
  <si>
    <t>Bank of Maharashtra</t>
  </si>
  <si>
    <t>ICICI Bank</t>
  </si>
  <si>
    <t>Karnataka Bank Ltd.</t>
  </si>
  <si>
    <t>Karnataka Vikasa Grameena Bank</t>
  </si>
  <si>
    <t>Kaveri Gramina Bank</t>
  </si>
  <si>
    <t>Pragathi Krishna Gramin Bank</t>
  </si>
  <si>
    <t>Union Bank of India</t>
  </si>
  <si>
    <t>Coop. Societies</t>
  </si>
  <si>
    <t>Coop. Banks</t>
  </si>
  <si>
    <t>ANNEXURE</t>
  </si>
  <si>
    <t xml:space="preserve"> 31.03.2015</t>
  </si>
  <si>
    <t>DATA ON WEAVERS CREDIT CARD AS ON 31.03.2015 *</t>
  </si>
  <si>
    <t>TARGET FOR 2014-15             (NUMBER)</t>
  </si>
  <si>
    <t>CARDS ISSUED</t>
  </si>
  <si>
    <t>No.OF ACCOUNTS</t>
  </si>
  <si>
    <t>AMOUNT(IN LACS)</t>
  </si>
  <si>
    <t>*SOURCE: LDMs</t>
  </si>
  <si>
    <t>AGENDA - 10</t>
  </si>
  <si>
    <t>ANNEXURE - I A</t>
  </si>
  <si>
    <t>ANNEXURE - I B</t>
  </si>
  <si>
    <t xml:space="preserve">    BANKING DATA - NUMBER OF BANK BRANCHES &amp; LEVEL OF DEPOSITS  AS AT MAR 2015 (Rs.in lakhs)</t>
  </si>
  <si>
    <t>BANKING DATA - LEVEL OF BANK ADVANCES &amp; CREDIT DEPOSIT RATIO AS AT MAR 2015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</si>
  <si>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</si>
  <si>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</si>
  <si>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</si>
  <si>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</si>
  <si>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</si>
  <si>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</si>
  <si>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</si>
  <si>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</si>
  <si>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</si>
  <si>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</si>
  <si>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</si>
  <si>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MARCH 2015</t>
  </si>
  <si>
    <t>AS AT March  2015</t>
  </si>
  <si>
    <t>AS AT March 2015</t>
  </si>
  <si>
    <t>(A)</t>
  </si>
  <si>
    <t>Major Banks</t>
  </si>
  <si>
    <t>S.Urban</t>
  </si>
  <si>
    <t xml:space="preserve">  Total (A)</t>
  </si>
  <si>
    <t>(B)Oth.Nationalised Bks</t>
  </si>
  <si>
    <t>Total (B)</t>
  </si>
  <si>
    <t>BANKING DATA - LEVEL OF BANK ADVANCES &amp; CREDIT DEPOSIT RATIO AS AT MAR 2015 (AMOUNT IN LAKHS)</t>
  </si>
  <si>
    <t>NUMBER OF BRANCHES</t>
  </si>
  <si>
    <t>AS AT  March  2015</t>
  </si>
  <si>
    <t>AS AT  March 2015</t>
  </si>
  <si>
    <t>(C)</t>
  </si>
  <si>
    <t>Other Comm.Banks</t>
  </si>
  <si>
    <t>HDFC  Bank</t>
  </si>
  <si>
    <t>AXIS Bank</t>
  </si>
  <si>
    <t>IndusIndBank</t>
  </si>
  <si>
    <t xml:space="preserve">Yes Bank </t>
  </si>
  <si>
    <t>Total(C)</t>
  </si>
  <si>
    <t>(D)</t>
  </si>
  <si>
    <t xml:space="preserve">  R R B 's</t>
  </si>
  <si>
    <t>Kaveri Grameen Bank</t>
  </si>
  <si>
    <t>Cauvery Kalpatharu Gr. Bk.</t>
  </si>
  <si>
    <t>Karnataka Vikas Gr Bk</t>
  </si>
  <si>
    <t>Pragathi Krishna Gr 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</si>
  <si>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</si>
  <si>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</si>
  <si>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</si>
  <si>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</si>
  <si>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</si>
  <si>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</si>
  <si>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</si>
  <si>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</si>
  <si>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</si>
  <si>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</si>
  <si>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</si>
  <si>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</si>
  <si>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>Grand Total</t>
  </si>
  <si>
    <t xml:space="preserve">NUMBER OF BRANCHES </t>
  </si>
  <si>
    <t>I</t>
  </si>
  <si>
    <t>AGENDA -10</t>
  </si>
  <si>
    <t>ANNEXURE - II A</t>
  </si>
  <si>
    <t>BANKING DATA - LEVEL OF PRIORITY SECTOR ADVANCES AS AT  MAR 2015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</si>
  <si>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</si>
  <si>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</si>
  <si>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</si>
  <si>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</si>
  <si>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</si>
  <si>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</si>
  <si>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</si>
  <si>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 xml:space="preserve">S Bk of Patiala </t>
  </si>
  <si>
    <t xml:space="preserve">S.Bk.of B &amp; J </t>
  </si>
  <si>
    <t xml:space="preserve">S.Bk.of Travancor </t>
  </si>
  <si>
    <t>BANKING DATA - LEVEL OF PRIORITY SECTOR ADVANCES AS AT  MAR 2015  (Amount in lakhs)</t>
  </si>
  <si>
    <t>( C )</t>
  </si>
  <si>
    <t>City Union Bk</t>
  </si>
  <si>
    <t xml:space="preserve">Tamilnadu Merc. Bk. </t>
  </si>
  <si>
    <t>Kotak M Bank</t>
  </si>
  <si>
    <t>Yes Bank</t>
  </si>
  <si>
    <t xml:space="preserve"> Total  of  Comm Bks+RRBs</t>
  </si>
  <si>
    <t>Karnataka Industrial Co-op. Bank</t>
  </si>
  <si>
    <t>SLBC KARNATAKA :CONVENOR  SYNDICATE BANK</t>
  </si>
  <si>
    <t>ANNEXURE II C</t>
  </si>
  <si>
    <t>DETAILS HOUSING AND REVERSE MORTGAGE LOANS  MAR 2015  ( AMOUNT IN LAKHS)</t>
  </si>
  <si>
    <t>HOUSING LOANS  OUTSTANDING AS ON Mar  2014</t>
  </si>
  <si>
    <t>REVERSE MORTGAGE</t>
  </si>
  <si>
    <t>DISBURSEMENT  SINCE 01.04.2014</t>
  </si>
  <si>
    <t>DIRECT</t>
  </si>
  <si>
    <t>INDIRECT</t>
  </si>
  <si>
    <t xml:space="preserve">TOTAL </t>
  </si>
  <si>
    <t>(both direct and indirect)</t>
  </si>
  <si>
    <t>No. of a/cs</t>
  </si>
  <si>
    <t>NO OF ACCOUNTS</t>
  </si>
  <si>
    <t>AMOUNT</t>
  </si>
  <si>
    <t xml:space="preserve"> (B)</t>
  </si>
  <si>
    <t>Oth.Nationalised Bks</t>
  </si>
  <si>
    <t>Statebank of Travancore</t>
  </si>
  <si>
    <t>IDBI BANK</t>
  </si>
  <si>
    <t>St Bk of Bikaner &amp; Jaipur</t>
  </si>
  <si>
    <t>ING- Vysya Bank ltd</t>
  </si>
  <si>
    <t>Catholic Syrian Bk.</t>
  </si>
  <si>
    <t>Jammu and Kashmir Bank ltd</t>
  </si>
  <si>
    <t>Ratnakar bank ltd</t>
  </si>
  <si>
    <t>Lakshmi Vilas Bank</t>
  </si>
  <si>
    <t>HDFC BANK</t>
  </si>
  <si>
    <t>ICICI BANK</t>
  </si>
  <si>
    <t>AXIS BANK</t>
  </si>
  <si>
    <t>Total (C)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</si>
  <si>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</si>
  <si>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</si>
  <si>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</si>
  <si>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</si>
  <si>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</si>
  <si>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</si>
  <si>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</si>
  <si>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Corporate Office, Bangalore</t>
  </si>
  <si>
    <t xml:space="preserve">  ANNEXURE II D</t>
  </si>
  <si>
    <t>AGENDA 10</t>
  </si>
  <si>
    <t>Progress Report under  EDUCATION LOAN Scheme for the quarter                                    MAR 2015</t>
  </si>
  <si>
    <t>[Amount in Rs. Lac]</t>
  </si>
  <si>
    <t>No. of A/cs</t>
  </si>
  <si>
    <t>No. of loan applications received during the  Financial Year</t>
  </si>
  <si>
    <t>No. of loan applications considered during the  Financial Year</t>
  </si>
  <si>
    <t>No. of loans sanctioned  during the during the Financial Year</t>
  </si>
  <si>
    <t>No. of loan application pending at the end of the during the  end of theFinancial Year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</si>
  <si>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</si>
  <si>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</si>
  <si>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</si>
  <si>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</si>
  <si>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</si>
  <si>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</si>
  <si>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</si>
  <si>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</si>
  <si>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</si>
  <si>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</si>
  <si>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</si>
  <si>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</si>
  <si>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</si>
  <si>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</si>
  <si>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</si>
  <si>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</si>
  <si>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</si>
  <si>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</si>
  <si>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</si>
  <si>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</si>
  <si>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</si>
  <si>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</si>
  <si>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</si>
  <si>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</si>
  <si>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</si>
  <si>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</si>
  <si>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MAR 2015</t>
  </si>
  <si>
    <t>FINANCING MICRO, SMALL &amp; MEDIUM ENTERPRISES AS AT MAR 2015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</si>
  <si>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</si>
  <si>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</si>
  <si>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</si>
  <si>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</si>
  <si>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</si>
  <si>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</si>
  <si>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</si>
  <si>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</si>
  <si>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</si>
  <si>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</si>
  <si>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</si>
  <si>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</si>
  <si>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</si>
  <si>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</si>
  <si>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State Bank of Bikaner and Jaipur</t>
  </si>
  <si>
    <t>S.Bk.of Travancor *</t>
  </si>
  <si>
    <t>TOTAL[Com.Bks]</t>
  </si>
  <si>
    <t>Pragathi Gr Bk</t>
  </si>
  <si>
    <t>Total Of Comm Bks and RRBs</t>
  </si>
  <si>
    <t>CO-OP SECTOR</t>
  </si>
  <si>
    <t>AGENDA - 11.0</t>
  </si>
  <si>
    <t>ANNEXURE - IV</t>
  </si>
  <si>
    <t>BANKWISE DATA ON DISBURSEMENTS UNDER PRIORITY SECTOR ADVANCES AS AT MAR 2015 (Amount in lakhs)</t>
  </si>
  <si>
    <t>Sl..No</t>
  </si>
  <si>
    <t>P  R  I  M  A  R  Y</t>
  </si>
  <si>
    <t>Term Loan</t>
  </si>
  <si>
    <t>TARGET</t>
  </si>
  <si>
    <t>Disbursements (Amount)</t>
  </si>
  <si>
    <t>During the Qtr</t>
  </si>
  <si>
    <t>Cumulative from 1st April</t>
  </si>
  <si>
    <t>BANKWISE DATA ON DISBURSEMENTS UNDER PRIORITY SECTOR ADVANCES AS AT  MAR 2015 (Amount in lakhs)</t>
  </si>
  <si>
    <t>Indusind Bank</t>
  </si>
  <si>
    <t>Grand Total (A+B+C+D)</t>
  </si>
  <si>
    <t>AGENDA -  13.1</t>
  </si>
  <si>
    <t>ANNEXURE -X</t>
  </si>
  <si>
    <t>BANKWISE/RELIGION WISE DISBURSEMENTS AND TOTAL OUTSTANDINGS  TO MINORITIES DURING THE QTR. ENDED MAR 2015  (Amount in lakhs)</t>
  </si>
  <si>
    <t>CHRISTIANS</t>
  </si>
  <si>
    <t>MUSLIMS</t>
  </si>
  <si>
    <t>SIKHS</t>
  </si>
  <si>
    <t>NEO-BUDDHISTS</t>
  </si>
  <si>
    <t>ZOROSTRIANS</t>
  </si>
  <si>
    <t>JAINS</t>
  </si>
  <si>
    <t>Cumulative Disbursements from 1st April</t>
  </si>
  <si>
    <t>Balance Outstanding</t>
  </si>
  <si>
    <t>Amt.</t>
  </si>
  <si>
    <t>S Bk of Patiala *</t>
  </si>
  <si>
    <t>S.Bk.of B &amp; J *</t>
  </si>
  <si>
    <t>AGENDA - 13.1</t>
  </si>
  <si>
    <t>BANKWISE/RELIGION WISE DISBURSEMENTS AND TOTAL OUTSTANDINGS  TO MINORITIES DURING THE QTR. ENDED  MAR 2015 (Amount in lakhs)</t>
  </si>
  <si>
    <t xml:space="preserve">Ratnakar Bank </t>
  </si>
  <si>
    <t>Kar Ind Coop Bank Ltd</t>
  </si>
  <si>
    <t>TOTAL (A+B+C+D+E+F)</t>
  </si>
  <si>
    <t>AGENDA - 13.2</t>
  </si>
  <si>
    <t>ANNEXURE - XI</t>
  </si>
  <si>
    <t>BANKWISE DISBURSEMENTS AND  O/S ADVANCES TO WOMEN, EX-SERVICEMEN &amp; EXPORT AS AT  MAR 2015 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</si>
  <si>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</si>
  <si>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</si>
  <si>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</si>
  <si>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</si>
  <si>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 MAR 2015 (Amount in lakhs)</t>
  </si>
  <si>
    <t>AGENDA 13.3                       ANNEXURE-XII</t>
  </si>
  <si>
    <t>BANKWISE DATA ON KISAN CREDIT CARDS DATA AS AT   MAR 2015 (Amount in lakhs)</t>
  </si>
  <si>
    <t>During the year from 1st April</t>
  </si>
  <si>
    <t>Outstanding as at the end of the Qtr</t>
  </si>
  <si>
    <t>KCC Holders covered under PAIS</t>
  </si>
  <si>
    <t>Target</t>
  </si>
  <si>
    <t>for</t>
  </si>
  <si>
    <t>Cards</t>
  </si>
  <si>
    <t>2014-15</t>
  </si>
  <si>
    <t>Issued</t>
  </si>
  <si>
    <t>Sanctd.</t>
  </si>
  <si>
    <t xml:space="preserve">J &amp; K Bank Ltd. </t>
  </si>
  <si>
    <t>COVENOR - SyndicateBank, Corporate  Office, Bangalore</t>
  </si>
  <si>
    <t>AGENDA 14</t>
  </si>
  <si>
    <t xml:space="preserve">ALL BANKS           </t>
  </si>
  <si>
    <t>ANNEXURE XIII    A to D</t>
  </si>
  <si>
    <t>Progress Report under SHG Bank Linkage for the quarter MAR 2015</t>
  </si>
  <si>
    <t>Of which exclusively to Women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</si>
  <si>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</si>
  <si>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</si>
  <si>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</si>
  <si>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</si>
  <si>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
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</si>
  <si>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</si>
  <si>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</si>
  <si>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</si>
  <si>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</si>
  <si>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</si>
  <si>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</si>
  <si>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</si>
  <si>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</si>
  <si>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</si>
  <si>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</si>
  <si>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</si>
  <si>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</si>
  <si>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</si>
  <si>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</si>
  <si>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</si>
  <si>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</si>
  <si>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</si>
  <si>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</si>
  <si>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</si>
  <si>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</si>
  <si>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</si>
  <si>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</si>
  <si>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</si>
  <si>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AGENDA  19.1                                   ANNEXURE XV</t>
  </si>
  <si>
    <t>AGENDA  19.1                                    ANNEXURE XV A</t>
  </si>
  <si>
    <t>AGENDA  19.1                        ANNEXURE -XV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</si>
  <si>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</si>
  <si>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</si>
  <si>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</si>
  <si>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</si>
  <si>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 MAR 2015 (Rs.in Lakhs)</t>
  </si>
  <si>
    <t xml:space="preserve"> SJSRY  AS ON MAR 2015 (Rs.in Lakhs)</t>
  </si>
  <si>
    <t>PMEGP AS ON MAR 2015</t>
  </si>
  <si>
    <t>INDIVIDUALS</t>
  </si>
  <si>
    <t>GROUPS</t>
  </si>
  <si>
    <t>SlNo</t>
  </si>
  <si>
    <t>Name Of the Bank</t>
  </si>
  <si>
    <t>USEP</t>
  </si>
  <si>
    <t>UWSP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</si>
  <si>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</si>
  <si>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</si>
  <si>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</si>
  <si>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</si>
  <si>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</si>
  <si>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</si>
  <si>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</si>
  <si>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</si>
  <si>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</si>
  <si>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</si>
  <si>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</si>
  <si>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</si>
  <si>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</si>
  <si>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Total Of ALL Banks</t>
  </si>
  <si>
    <t>E</t>
  </si>
  <si>
    <t>Co-Operative Sector</t>
  </si>
  <si>
    <t>D C C Banks</t>
  </si>
  <si>
    <t>Ind.Co.Op.Bank</t>
  </si>
  <si>
    <t>F</t>
  </si>
  <si>
    <t>AGENDA -19.2                                                               ANNEXURE XVI</t>
  </si>
  <si>
    <t xml:space="preserve">                                                                                          Amount in lakhs</t>
  </si>
  <si>
    <t>NON-PERFORMING ASSETS - POSITION AS ON MAR 2015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</si>
  <si>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</si>
  <si>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</si>
  <si>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</si>
  <si>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</si>
  <si>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</si>
  <si>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</si>
  <si>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</si>
  <si>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</si>
  <si>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</si>
  <si>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Punjab Natl.Bank*</t>
  </si>
  <si>
    <t>OTHER BANKS</t>
  </si>
  <si>
    <t>Kar.Vikas Gr Bk</t>
  </si>
  <si>
    <t>Pragathi Krishna  Gr Bk</t>
  </si>
  <si>
    <t>Grand Total(A+B+C+D)</t>
  </si>
  <si>
    <t xml:space="preserve">% of   NPA </t>
  </si>
  <si>
    <t>AGENDA -19.3</t>
  </si>
  <si>
    <t>ANNEXURE - XVII                                                 Amount in lakhs</t>
  </si>
  <si>
    <t>BANKWISE RECOVERY PERFORMANCE AS AT MAR 2015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</si>
  <si>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</si>
  <si>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</si>
  <si>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</si>
  <si>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</si>
  <si>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</si>
  <si>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Vysya Bank Ltd.</t>
  </si>
  <si>
    <t>TOTAL OF ALLBANKS</t>
  </si>
  <si>
    <t>K.S.Coop.Apex Bk/DCC Banks</t>
  </si>
  <si>
    <t>Nedungadi Bank</t>
  </si>
  <si>
    <t>Sangli Bank</t>
  </si>
  <si>
    <t>United Western Bk.</t>
  </si>
  <si>
    <t>AGENDA -19.4</t>
  </si>
  <si>
    <t>ANNEXURE -XVII-A</t>
  </si>
  <si>
    <t>BANKWISE &amp; AGE-WISE  APPLICATIONS PENDING UNDER R R ACT AS AT  MAR 2015</t>
  </si>
  <si>
    <t>UPTO 1 YR</t>
  </si>
  <si>
    <t>1 TO 3 YRS.</t>
  </si>
  <si>
    <t>3 YRS &amp; ABOVE</t>
  </si>
  <si>
    <t>K.S.Coop.Apex Bk./DCC BANKS</t>
  </si>
  <si>
    <t>Total(Others)</t>
  </si>
  <si>
    <t>LBS- MIS-I</t>
  </si>
  <si>
    <t xml:space="preserve">Statement showing Targets of Annual Credit Plans ( ACP)  for the year 2014-15 </t>
  </si>
  <si>
    <t>ANNEXURE-XVIII-1</t>
  </si>
  <si>
    <t>No. in actuals , Amount in Rs Lakh</t>
  </si>
  <si>
    <t>Name of the State/Union Territory: KARNATAKA</t>
  </si>
  <si>
    <t>TOTAL FOR KARNATAKA</t>
  </si>
  <si>
    <t xml:space="preserve">Sr. No </t>
  </si>
  <si>
    <t>Sector</t>
  </si>
  <si>
    <t>Sub-Sector</t>
  </si>
  <si>
    <t>Yearly Targets under ACP</t>
  </si>
  <si>
    <t xml:space="preserve">Priority </t>
  </si>
  <si>
    <r>
      <t xml:space="preserve">Agriculture &amp; allied - </t>
    </r>
    <r>
      <rPr>
        <b/>
        <sz val="12"/>
        <color indexed="8"/>
        <rFont val="Calibri"/>
        <family val="2"/>
      </rPr>
      <t>Sub total = 1+2</t>
    </r>
  </si>
  <si>
    <t>Non-Priority</t>
  </si>
  <si>
    <t>ANNEXURE- XVIII-2</t>
  </si>
  <si>
    <t>LBS-MIS-II</t>
  </si>
  <si>
    <t>Statement showing Disbursements and Outstanding  for the quarter ended : MAR 2015</t>
  </si>
  <si>
    <t>Name of the State/Union Territory:KARNATAKA</t>
  </si>
  <si>
    <t>Disbursements  upto  the end  of current quarter</t>
  </si>
  <si>
    <t xml:space="preserve">Outstanding  upto  the end of current quarter </t>
  </si>
  <si>
    <t>Number</t>
  </si>
  <si>
    <r>
      <t xml:space="preserve">Agriculture &amp; allied - </t>
    </r>
    <r>
      <rPr>
        <b/>
        <sz val="12"/>
        <color indexed="8"/>
        <rFont val="Calibri"/>
        <family val="2"/>
      </rPr>
      <t>Sub total=1+2</t>
    </r>
  </si>
  <si>
    <t>Sub-total=4+5+6+7</t>
  </si>
  <si>
    <t>Sub total=9+10+11+12+13</t>
  </si>
  <si>
    <t>LBS-MIS-III (TOTAL)</t>
  </si>
  <si>
    <t>Statement showing Achievement vis-à-vis Targets for the quarter ended  MAR 2015………..</t>
  </si>
  <si>
    <t>No. in actuals , Amount in Lakhs</t>
  </si>
  <si>
    <t xml:space="preserve">Achievement  upto  the end  of the current quarter </t>
  </si>
  <si>
    <t xml:space="preserve"> %  of Achievement</t>
  </si>
  <si>
    <r>
      <t xml:space="preserve">Agriculture &amp; allied - </t>
    </r>
    <r>
      <rPr>
        <b/>
        <sz val="10"/>
        <color indexed="8"/>
        <rFont val="Calibri"/>
        <family val="2"/>
      </rPr>
      <t>Sub total=1+2</t>
    </r>
  </si>
  <si>
    <t>Sub-total=9+10+11+12+13</t>
  </si>
  <si>
    <t>SLBC -KARNATAKA :LEAD BANK SCHEME- M I S :LBS-IV  AS ON  MAR 2015</t>
  </si>
  <si>
    <t>PUBLIC SERCTOR BANKS</t>
  </si>
  <si>
    <t>No. in actuals ,
 Amount in thousands</t>
  </si>
  <si>
    <t>Achievement- Year ended  March 2015</t>
  </si>
  <si>
    <t>Target -Year ended  March 2015</t>
  </si>
  <si>
    <t>Target- Year ended  March 2016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</si>
  <si>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</si>
  <si>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</si>
  <si>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</si>
  <si>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</si>
  <si>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</si>
  <si>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</si>
  <si>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</si>
  <si>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</si>
  <si>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</si>
  <si>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</si>
  <si>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</si>
  <si>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</si>
  <si>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</si>
  <si>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</si>
  <si>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</si>
  <si>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Rs.In  Thousands</t>
  </si>
  <si>
    <t>Basic Savings Bank Deposit Accounts (BSBDAs) outstanding through BCs</t>
  </si>
  <si>
    <t>Basic Savings Bank Deposit Accounts (BSBDAs) (Bank as a whole)</t>
  </si>
  <si>
    <t xml:space="preserve">OD facility availed in BSBDAs </t>
  </si>
  <si>
    <t>KCCs outstanding - through Branches</t>
  </si>
  <si>
    <t>KCCs outstanding - through BCs</t>
  </si>
  <si>
    <t>KCCs-Total (Bank as a whole)</t>
  </si>
  <si>
    <t>GCCs outstanding through Branches</t>
  </si>
  <si>
    <t>GCC-Branches</t>
  </si>
  <si>
    <t>GCCs outstanding through BCs</t>
  </si>
  <si>
    <t>GCC-BCs</t>
  </si>
  <si>
    <t>GCC-Total (Bank as a whole)</t>
  </si>
  <si>
    <t xml:space="preserve">Transactions in BC-ICT Accounts (during the year) </t>
  </si>
  <si>
    <t>Savings Deposit (No. in Actuals)</t>
  </si>
  <si>
    <t>Savings Deposit (Amt. Rs.In  thousands)</t>
  </si>
  <si>
    <t>Credit/OD (No. in Actuals)</t>
  </si>
  <si>
    <t>Credit/OD (Amt. Rs.In  Thousands)</t>
  </si>
  <si>
    <t>Term Dep./RD (No. in Actuals)</t>
  </si>
  <si>
    <t>Term Dep./RD (Amt. Rs.In  Thousands)</t>
  </si>
  <si>
    <t>EBT/Remittance (No. in Actuals)</t>
  </si>
  <si>
    <t>EBT/Remittance (Amt. Rs.In Thousands)</t>
  </si>
  <si>
    <t>Others (No. in Actuals)</t>
  </si>
  <si>
    <t>Others (Amt. Rs.In  Thousands)</t>
  </si>
  <si>
    <t>Total of Transactions in BC-ICT Accounts</t>
  </si>
  <si>
    <t>SLBC KARNATAKA :LEAD BANK SCHEME M I S :LBS V AS ON  March 15</t>
  </si>
  <si>
    <t>TOTAL  (PSBs+ Pvt. Sector Banks +RRBs)</t>
  </si>
  <si>
    <t>No. in actuals , 
Amount in thousands</t>
  </si>
  <si>
    <t>Position as at the end of  previous year (March 14)</t>
  </si>
  <si>
    <t>Target-Current Year ending  March 15</t>
  </si>
  <si>
    <t xml:space="preserve">Position as at the end of  MARCH 15
</t>
  </si>
  <si>
    <t>KCCs-Total (Bank as a whole)-Amt In  Crores</t>
  </si>
  <si>
    <t>GCC-Branches-Amt In Crores</t>
  </si>
  <si>
    <t>GCC-Total (Bank as a whole)-Amt In Crores</t>
  </si>
  <si>
    <t xml:space="preserve">Transactions in BC-ICT Accounts (during the YEAR) 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</si>
</sst>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14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</font>
    <font>
      <sz val="12"/>
      <name val="Arial"/>
      <family val="2"/>
    </font>
    <font>
      <b/>
      <sz val="16"/>
      <color indexed="8"/>
      <name val="Verdana"/>
      <family val="2"/>
    </font>
    <font>
      <b/>
      <sz val="14"/>
      <color indexed="8"/>
      <name val="Arial Bold"/>
    </font>
    <font>
      <sz val="16"/>
      <color indexed="8"/>
      <name val="Arial Bold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 Bold"/>
    </font>
    <font>
      <b/>
      <sz val="12"/>
      <color indexed="8"/>
      <name val="Calibri"/>
      <family val="2"/>
    </font>
    <font>
      <b/>
      <sz val="12"/>
      <color indexed="8"/>
      <name val="Verdana"/>
      <family val="2"/>
    </font>
    <font>
      <b/>
      <sz val="16"/>
      <color indexed="8"/>
      <name val="Arial Bold"/>
    </font>
    <font>
      <sz val="10"/>
      <color indexed="8"/>
      <name val="MS Sans Serif"/>
      <family val="2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Calibri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  <charset val="186"/>
    </font>
    <font>
      <b/>
      <sz val="18"/>
      <name val="Times New Roman"/>
      <family val="1"/>
    </font>
    <font>
      <sz val="18"/>
      <name val="Calibri"/>
      <family val="2"/>
    </font>
    <font>
      <b/>
      <sz val="18"/>
      <name val="Arial Black"/>
      <family val="2"/>
    </font>
    <font>
      <b/>
      <sz val="18"/>
      <color rgb="FFFF0000"/>
      <name val="Arial Black"/>
      <family val="2"/>
    </font>
    <font>
      <sz val="18"/>
      <name val="Times New Roman"/>
      <family val="1"/>
    </font>
    <font>
      <b/>
      <sz val="18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u/>
      <sz val="1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8"/>
      <color theme="1"/>
      <name val="Arial Black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  <font>
      <b/>
      <sz val="16"/>
      <color indexed="8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sz val="14"/>
      <color indexed="8"/>
      <name val="Arial Black"/>
      <family val="2"/>
    </font>
    <font>
      <b/>
      <sz val="20"/>
      <color indexed="8"/>
      <name val="Arial Black"/>
      <family val="2"/>
    </font>
    <font>
      <b/>
      <sz val="14"/>
      <color theme="1"/>
      <name val="Arial Black"/>
      <family val="2"/>
    </font>
    <font>
      <b/>
      <sz val="11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sz val="14"/>
      <color theme="1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b/>
      <sz val="11"/>
      <color theme="1"/>
      <name val="Arial Black"/>
      <family val="2"/>
    </font>
    <font>
      <sz val="12"/>
      <color indexed="8"/>
      <name val="Arial Black"/>
      <family val="2"/>
    </font>
    <font>
      <b/>
      <sz val="18"/>
      <color indexed="8"/>
      <name val="Arial Black"/>
      <family val="2"/>
    </font>
    <font>
      <sz val="11"/>
      <color theme="1"/>
      <name val="Arial Black"/>
      <family val="2"/>
    </font>
    <font>
      <sz val="10"/>
      <name val="Arial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Verdana"/>
      <family val="2"/>
    </font>
    <font>
      <sz val="14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</font>
    <font>
      <sz val="10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2"/>
      <name val="Times New Roman"/>
      <family val="1"/>
      <charset val="186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855">
    <xf numFmtId="0" fontId="0" fillId="0" borderId="0" xfId="0"/>
    <xf numFmtId="0" fontId="3" fillId="0" borderId="4" xfId="0" applyFont="1" applyBorder="1" applyAlignment="1">
      <alignment vertical="center" wrapText="1"/>
    </xf>
    <xf numFmtId="17" fontId="4" fillId="0" borderId="4" xfId="0" applyNumberFormat="1" applyFont="1" applyBorder="1" applyAlignment="1">
      <alignment vertical="center" wrapText="1"/>
    </xf>
    <xf numFmtId="17" fontId="5" fillId="0" borderId="4" xfId="0" applyNumberFormat="1" applyFont="1" applyBorder="1" applyAlignment="1">
      <alignment vertical="center" wrapText="1"/>
    </xf>
    <xf numFmtId="17" fontId="1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2" fontId="8" fillId="0" borderId="4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Fill="1" applyAlignment="1">
      <alignment horizontal="right"/>
    </xf>
    <xf numFmtId="0" fontId="11" fillId="0" borderId="4" xfId="0" applyNumberFormat="1" applyFont="1" applyFill="1" applyBorder="1" applyAlignment="1">
      <alignment horizontal="righ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1" fontId="13" fillId="0" borderId="4" xfId="0" applyNumberFormat="1" applyFont="1" applyFill="1" applyBorder="1" applyAlignment="1">
      <alignment horizontal="right" wrapText="1"/>
    </xf>
    <xf numFmtId="0" fontId="13" fillId="0" borderId="4" xfId="0" applyNumberFormat="1" applyFont="1" applyFill="1" applyBorder="1" applyAlignment="1">
      <alignment horizontal="right" wrapText="1"/>
    </xf>
    <xf numFmtId="164" fontId="14" fillId="0" borderId="4" xfId="0" applyNumberFormat="1" applyFont="1" applyFill="1" applyBorder="1" applyAlignment="1">
      <alignment horizontal="right" vertical="center" wrapText="1"/>
    </xf>
    <xf numFmtId="0" fontId="14" fillId="0" borderId="4" xfId="0" applyNumberFormat="1" applyFont="1" applyFill="1" applyBorder="1" applyAlignment="1">
      <alignment horizontal="right" vertical="center" wrapText="1"/>
    </xf>
    <xf numFmtId="0" fontId="15" fillId="0" borderId="4" xfId="0" applyNumberFormat="1" applyFont="1" applyFill="1" applyBorder="1" applyAlignment="1">
      <alignment horizontal="right" wrapText="1"/>
    </xf>
    <xf numFmtId="0" fontId="16" fillId="0" borderId="4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/>
    </xf>
    <xf numFmtId="1" fontId="16" fillId="0" borderId="4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left"/>
    </xf>
    <xf numFmtId="1" fontId="1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right"/>
    </xf>
    <xf numFmtId="0" fontId="16" fillId="0" borderId="0" xfId="0" applyFont="1" applyFill="1" applyAlignment="1">
      <alignment horizontal="left"/>
    </xf>
    <xf numFmtId="0" fontId="17" fillId="0" borderId="4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wrapText="1"/>
    </xf>
    <xf numFmtId="1" fontId="13" fillId="0" borderId="4" xfId="0" applyNumberFormat="1" applyFont="1" applyFill="1" applyBorder="1" applyAlignment="1">
      <alignment horizontal="left" wrapText="1"/>
    </xf>
    <xf numFmtId="1" fontId="14" fillId="0" borderId="4" xfId="0" applyNumberFormat="1" applyFont="1" applyFill="1" applyBorder="1" applyAlignment="1">
      <alignment horizontal="left" vertical="center" wrapText="1"/>
    </xf>
    <xf numFmtId="1" fontId="15" fillId="0" borderId="4" xfId="0" applyNumberFormat="1" applyFont="1" applyFill="1" applyBorder="1" applyAlignment="1">
      <alignment horizontal="left" wrapText="1"/>
    </xf>
    <xf numFmtId="0" fontId="12" fillId="0" borderId="4" xfId="1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4" xfId="0" applyNumberFormat="1" applyFont="1" applyFill="1" applyBorder="1" applyAlignment="1">
      <alignment horizontal="left" vertical="top" wrapText="1"/>
    </xf>
    <xf numFmtId="1" fontId="16" fillId="0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9" fillId="0" borderId="5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0" xfId="0" applyFont="1" applyFill="1"/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4" fillId="0" borderId="4" xfId="0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top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/>
    <xf numFmtId="0" fontId="24" fillId="0" borderId="4" xfId="0" applyNumberFormat="1" applyFont="1" applyFill="1" applyBorder="1"/>
    <xf numFmtId="0" fontId="25" fillId="0" borderId="7" xfId="0" applyFont="1" applyFill="1" applyBorder="1" applyAlignment="1">
      <alignment horizontal="left" wrapText="1"/>
    </xf>
    <xf numFmtId="0" fontId="25" fillId="0" borderId="7" xfId="0" applyFont="1" applyFill="1" applyBorder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6" fillId="0" borderId="4" xfId="0" applyFont="1" applyFill="1" applyBorder="1" applyAlignment="1">
      <alignment horizontal="center" wrapText="1"/>
    </xf>
    <xf numFmtId="0" fontId="0" fillId="0" borderId="0" xfId="0" applyFill="1"/>
    <xf numFmtId="0" fontId="27" fillId="0" borderId="4" xfId="0" applyFont="1" applyFill="1" applyBorder="1"/>
    <xf numFmtId="0" fontId="27" fillId="0" borderId="4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/>
    </xf>
    <xf numFmtId="0" fontId="5" fillId="0" borderId="4" xfId="0" applyFont="1" applyFill="1" applyBorder="1"/>
    <xf numFmtId="0" fontId="24" fillId="0" borderId="4" xfId="0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left"/>
    </xf>
    <xf numFmtId="0" fontId="30" fillId="0" borderId="1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 applyAlignment="1"/>
    <xf numFmtId="0" fontId="30" fillId="0" borderId="3" xfId="0" applyFont="1" applyBorder="1" applyAlignment="1"/>
    <xf numFmtId="0" fontId="30" fillId="0" borderId="4" xfId="0" applyFont="1" applyBorder="1" applyAlignment="1">
      <alignment horizontal="center"/>
    </xf>
    <xf numFmtId="0" fontId="30" fillId="0" borderId="2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31" fillId="0" borderId="4" xfId="0" applyFont="1" applyBorder="1" applyAlignment="1"/>
    <xf numFmtId="0" fontId="31" fillId="0" borderId="4" xfId="1" applyFont="1" applyFill="1" applyBorder="1" applyAlignment="1">
      <alignment horizontal="left" wrapText="1"/>
    </xf>
    <xf numFmtId="0" fontId="31" fillId="0" borderId="4" xfId="0" applyFont="1" applyBorder="1" applyAlignment="1">
      <alignment horizontal="right"/>
    </xf>
    <xf numFmtId="0" fontId="31" fillId="0" borderId="4" xfId="0" applyFont="1" applyBorder="1" applyAlignment="1">
      <alignment wrapText="1"/>
    </xf>
    <xf numFmtId="0" fontId="5" fillId="0" borderId="4" xfId="1" applyFont="1" applyFill="1" applyBorder="1" applyAlignment="1">
      <alignment horizontal="left" wrapTex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2" fillId="0" borderId="4" xfId="0" applyFont="1" applyFill="1" applyBorder="1" applyAlignment="1">
      <alignment horizontal="center"/>
    </xf>
    <xf numFmtId="0" fontId="33" fillId="0" borderId="0" xfId="0" applyFont="1" applyFill="1"/>
    <xf numFmtId="0" fontId="32" fillId="0" borderId="4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vertical="top" wrapText="1"/>
    </xf>
    <xf numFmtId="0" fontId="32" fillId="0" borderId="8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horizontal="justify" vertical="center" wrapText="1"/>
    </xf>
    <xf numFmtId="0" fontId="32" fillId="0" borderId="4" xfId="0" applyFont="1" applyFill="1" applyBorder="1" applyAlignment="1">
      <alignment vertical="top" wrapText="1"/>
    </xf>
    <xf numFmtId="0" fontId="32" fillId="0" borderId="6" xfId="0" applyFont="1" applyFill="1" applyBorder="1" applyAlignment="1">
      <alignment horizontal="justify" vertical="center" wrapText="1"/>
    </xf>
    <xf numFmtId="0" fontId="32" fillId="0" borderId="9" xfId="0" applyFont="1" applyFill="1" applyBorder="1" applyAlignment="1">
      <alignment horizontal="center" vertical="top" wrapText="1"/>
    </xf>
    <xf numFmtId="0" fontId="32" fillId="0" borderId="9" xfId="0" applyFont="1" applyFill="1" applyBorder="1" applyAlignment="1">
      <alignment horizontal="justify" vertical="center" wrapText="1"/>
    </xf>
    <xf numFmtId="0" fontId="36" fillId="0" borderId="4" xfId="0" applyFont="1" applyFill="1" applyBorder="1" applyAlignment="1">
      <alignment vertical="top" wrapText="1"/>
    </xf>
    <xf numFmtId="0" fontId="36" fillId="0" borderId="4" xfId="0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horizontal="center"/>
    </xf>
    <xf numFmtId="0" fontId="36" fillId="0" borderId="4" xfId="0" applyFont="1" applyFill="1" applyBorder="1" applyAlignment="1"/>
    <xf numFmtId="0" fontId="25" fillId="0" borderId="4" xfId="1" applyFont="1" applyFill="1" applyBorder="1" applyAlignment="1">
      <alignment wrapText="1"/>
    </xf>
    <xf numFmtId="0" fontId="24" fillId="2" borderId="4" xfId="1" applyFont="1" applyFill="1" applyBorder="1" applyAlignment="1">
      <alignment wrapText="1"/>
    </xf>
    <xf numFmtId="0" fontId="36" fillId="2" borderId="4" xfId="0" applyFont="1" applyFill="1" applyBorder="1" applyAlignment="1"/>
    <xf numFmtId="0" fontId="36" fillId="2" borderId="4" xfId="0" applyFont="1" applyFill="1" applyBorder="1"/>
    <xf numFmtId="0" fontId="36" fillId="0" borderId="4" xfId="0" applyFont="1" applyFill="1" applyBorder="1"/>
    <xf numFmtId="0" fontId="32" fillId="0" borderId="4" xfId="0" applyFont="1" applyFill="1" applyBorder="1" applyAlignment="1"/>
    <xf numFmtId="0" fontId="25" fillId="0" borderId="4" xfId="0" applyFont="1" applyFill="1" applyBorder="1" applyAlignment="1"/>
    <xf numFmtId="0" fontId="25" fillId="0" borderId="4" xfId="1" applyFont="1" applyFill="1" applyBorder="1" applyAlignment="1">
      <alignment horizontal="right" wrapText="1"/>
    </xf>
    <xf numFmtId="0" fontId="36" fillId="0" borderId="4" xfId="0" applyFont="1" applyFill="1" applyBorder="1" applyAlignment="1">
      <alignment vertical="center"/>
    </xf>
    <xf numFmtId="0" fontId="36" fillId="0" borderId="4" xfId="0" applyFont="1" applyFill="1" applyBorder="1" applyAlignment="1">
      <alignment horizontal="right" vertical="center"/>
    </xf>
    <xf numFmtId="0" fontId="33" fillId="0" borderId="4" xfId="0" applyFont="1" applyFill="1" applyBorder="1" applyAlignment="1"/>
    <xf numFmtId="0" fontId="33" fillId="0" borderId="4" xfId="0" applyFont="1" applyFill="1" applyBorder="1"/>
    <xf numFmtId="0" fontId="33" fillId="2" borderId="4" xfId="0" applyFont="1" applyFill="1" applyBorder="1"/>
    <xf numFmtId="0" fontId="37" fillId="0" borderId="4" xfId="0" applyFont="1" applyFill="1" applyBorder="1"/>
    <xf numFmtId="0" fontId="37" fillId="2" borderId="4" xfId="0" applyFont="1" applyFill="1" applyBorder="1"/>
    <xf numFmtId="0" fontId="38" fillId="0" borderId="5" xfId="0" applyFont="1" applyFill="1" applyBorder="1" applyAlignment="1">
      <alignment horizontal="center"/>
    </xf>
    <xf numFmtId="0" fontId="39" fillId="0" borderId="0" xfId="0" applyFont="1"/>
    <xf numFmtId="0" fontId="40" fillId="0" borderId="4" xfId="0" applyFont="1" applyBorder="1"/>
    <xf numFmtId="0" fontId="40" fillId="0" borderId="4" xfId="0" applyFont="1" applyBorder="1" applyAlignment="1">
      <alignment horizontal="center" wrapText="1"/>
    </xf>
    <xf numFmtId="0" fontId="40" fillId="0" borderId="4" xfId="0" applyFont="1" applyBorder="1" applyAlignment="1">
      <alignment wrapText="1"/>
    </xf>
    <xf numFmtId="0" fontId="40" fillId="0" borderId="1" xfId="0" applyFont="1" applyBorder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0" fontId="41" fillId="0" borderId="4" xfId="0" applyFont="1" applyBorder="1"/>
    <xf numFmtId="0" fontId="42" fillId="0" borderId="4" xfId="0" applyFont="1" applyBorder="1"/>
    <xf numFmtId="0" fontId="42" fillId="0" borderId="4" xfId="0" applyFont="1" applyBorder="1" applyAlignment="1">
      <alignment wrapText="1"/>
    </xf>
    <xf numFmtId="0" fontId="43" fillId="0" borderId="4" xfId="0" applyFont="1" applyBorder="1" applyAlignment="1">
      <alignment vertical="top"/>
    </xf>
    <xf numFmtId="0" fontId="42" fillId="3" borderId="4" xfId="0" applyFont="1" applyFill="1" applyBorder="1" applyAlignment="1">
      <alignment vertical="top" wrapText="1"/>
    </xf>
    <xf numFmtId="0" fontId="42" fillId="3" borderId="4" xfId="0" applyFont="1" applyFill="1" applyBorder="1" applyAlignment="1">
      <alignment horizontal="center" vertical="top" wrapText="1"/>
    </xf>
    <xf numFmtId="0" fontId="42" fillId="3" borderId="4" xfId="0" applyFont="1" applyFill="1" applyBorder="1" applyAlignment="1">
      <alignment horizontal="left" vertical="top" wrapText="1"/>
    </xf>
    <xf numFmtId="0" fontId="42" fillId="0" borderId="4" xfId="0" applyFont="1" applyBorder="1" applyAlignment="1">
      <alignment horizontal="left" vertical="top"/>
    </xf>
    <xf numFmtId="0" fontId="45" fillId="3" borderId="4" xfId="2" applyFont="1" applyFill="1" applyBorder="1" applyAlignment="1" applyProtection="1">
      <alignment vertical="top" wrapText="1"/>
    </xf>
    <xf numFmtId="49" fontId="42" fillId="3" borderId="4" xfId="0" applyNumberFormat="1" applyFont="1" applyFill="1" applyBorder="1" applyAlignment="1">
      <alignment vertical="top" wrapText="1"/>
    </xf>
    <xf numFmtId="14" fontId="42" fillId="3" borderId="4" xfId="0" applyNumberFormat="1" applyFont="1" applyFill="1" applyBorder="1" applyAlignment="1">
      <alignment vertical="top" wrapText="1"/>
    </xf>
    <xf numFmtId="14" fontId="45" fillId="3" borderId="4" xfId="2" applyNumberFormat="1" applyFont="1" applyFill="1" applyBorder="1" applyAlignment="1" applyProtection="1">
      <alignment vertical="top" wrapText="1"/>
    </xf>
    <xf numFmtId="0" fontId="42" fillId="0" borderId="4" xfId="0" applyFont="1" applyBorder="1" applyAlignment="1">
      <alignment horizontal="left" vertical="top" wrapText="1"/>
    </xf>
    <xf numFmtId="0" fontId="42" fillId="0" borderId="4" xfId="0" applyFont="1" applyFill="1" applyBorder="1" applyAlignment="1">
      <alignment vertical="top" wrapText="1"/>
    </xf>
    <xf numFmtId="0" fontId="42" fillId="0" borderId="4" xfId="0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left" vertical="top" wrapText="1"/>
    </xf>
    <xf numFmtId="0" fontId="42" fillId="0" borderId="4" xfId="0" applyFont="1" applyBorder="1" applyAlignment="1">
      <alignment vertical="top" wrapText="1"/>
    </xf>
    <xf numFmtId="0" fontId="42" fillId="0" borderId="4" xfId="0" applyFont="1" applyBorder="1" applyAlignment="1">
      <alignment horizontal="center" vertical="top" wrapText="1"/>
    </xf>
    <xf numFmtId="0" fontId="42" fillId="0" borderId="4" xfId="0" applyFont="1" applyBorder="1" applyAlignment="1">
      <alignment vertical="top"/>
    </xf>
    <xf numFmtId="0" fontId="42" fillId="0" borderId="4" xfId="0" applyFont="1" applyBorder="1" applyAlignment="1">
      <alignment horizontal="center" vertical="top"/>
    </xf>
    <xf numFmtId="0" fontId="42" fillId="0" borderId="4" xfId="0" applyFont="1" applyFill="1" applyBorder="1" applyAlignment="1">
      <alignment vertical="top"/>
    </xf>
    <xf numFmtId="0" fontId="42" fillId="0" borderId="4" xfId="0" applyFont="1" applyFill="1" applyBorder="1" applyAlignment="1">
      <alignment horizontal="left" vertical="top"/>
    </xf>
    <xf numFmtId="0" fontId="45" fillId="0" borderId="4" xfId="2" applyFont="1" applyFill="1" applyBorder="1" applyAlignment="1" applyProtection="1">
      <alignment vertical="top"/>
    </xf>
    <xf numFmtId="0" fontId="45" fillId="0" borderId="4" xfId="2" applyFont="1" applyFill="1" applyBorder="1" applyAlignment="1" applyProtection="1">
      <alignment vertical="top" wrapText="1"/>
    </xf>
    <xf numFmtId="14" fontId="42" fillId="3" borderId="4" xfId="0" applyNumberFormat="1" applyFont="1" applyFill="1" applyBorder="1" applyAlignment="1">
      <alignment horizontal="center" vertical="top" wrapText="1"/>
    </xf>
    <xf numFmtId="0" fontId="42" fillId="3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42" fillId="3" borderId="4" xfId="0" applyFont="1" applyFill="1" applyBorder="1" applyAlignment="1">
      <alignment vertical="top"/>
    </xf>
    <xf numFmtId="49" fontId="42" fillId="3" borderId="4" xfId="0" applyNumberFormat="1" applyFont="1" applyFill="1" applyBorder="1" applyAlignment="1">
      <alignment horizontal="center" vertical="top" wrapText="1"/>
    </xf>
    <xf numFmtId="14" fontId="42" fillId="3" borderId="4" xfId="0" applyNumberFormat="1" applyFont="1" applyFill="1" applyBorder="1" applyAlignment="1">
      <alignment horizontal="center" vertical="top"/>
    </xf>
    <xf numFmtId="0" fontId="45" fillId="0" borderId="4" xfId="2" applyFont="1" applyBorder="1" applyAlignment="1" applyProtection="1">
      <alignment vertical="top"/>
    </xf>
    <xf numFmtId="0" fontId="43" fillId="0" borderId="4" xfId="0" applyFont="1" applyBorder="1" applyAlignment="1">
      <alignment horizontal="center" vertical="top"/>
    </xf>
    <xf numFmtId="0" fontId="42" fillId="4" borderId="4" xfId="0" applyFont="1" applyFill="1" applyBorder="1" applyAlignment="1">
      <alignment horizontal="left" vertical="top" wrapText="1"/>
    </xf>
    <xf numFmtId="0" fontId="42" fillId="4" borderId="8" xfId="0" applyFont="1" applyFill="1" applyBorder="1" applyAlignment="1">
      <alignment horizontal="center" vertical="top" wrapText="1"/>
    </xf>
    <xf numFmtId="0" fontId="42" fillId="4" borderId="4" xfId="0" applyFont="1" applyFill="1" applyBorder="1" applyAlignment="1">
      <alignment vertical="top" wrapText="1"/>
    </xf>
    <xf numFmtId="0" fontId="42" fillId="4" borderId="6" xfId="0" applyFont="1" applyFill="1" applyBorder="1" applyAlignment="1">
      <alignment horizontal="center" vertical="top" wrapText="1"/>
    </xf>
    <xf numFmtId="0" fontId="42" fillId="4" borderId="9" xfId="0" applyFont="1" applyFill="1" applyBorder="1" applyAlignment="1">
      <alignment horizontal="center" vertical="top" wrapText="1"/>
    </xf>
    <xf numFmtId="0" fontId="42" fillId="0" borderId="4" xfId="0" applyFont="1" applyBorder="1" applyAlignment="1">
      <alignment vertical="top"/>
    </xf>
    <xf numFmtId="0" fontId="42" fillId="4" borderId="4" xfId="0" applyFont="1" applyFill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/>
    </xf>
    <xf numFmtId="0" fontId="42" fillId="4" borderId="4" xfId="0" applyFont="1" applyFill="1" applyBorder="1" applyAlignment="1">
      <alignment horizontal="left" vertical="top" wrapText="1"/>
    </xf>
    <xf numFmtId="0" fontId="42" fillId="4" borderId="4" xfId="0" applyFont="1" applyFill="1" applyBorder="1" applyAlignment="1">
      <alignment vertical="top" wrapText="1"/>
    </xf>
    <xf numFmtId="0" fontId="45" fillId="0" borderId="4" xfId="2" applyFont="1" applyBorder="1" applyAlignment="1" applyProtection="1">
      <alignment vertical="top" wrapText="1"/>
    </xf>
    <xf numFmtId="0" fontId="46" fillId="0" borderId="4" xfId="0" applyFont="1" applyBorder="1" applyAlignment="1">
      <alignment horizontal="center"/>
    </xf>
    <xf numFmtId="0" fontId="46" fillId="0" borderId="8" xfId="0" applyFont="1" applyBorder="1" applyAlignment="1">
      <alignment horizontal="center" vertical="top"/>
    </xf>
    <xf numFmtId="2" fontId="46" fillId="0" borderId="8" xfId="0" applyNumberFormat="1" applyFont="1" applyBorder="1" applyAlignment="1">
      <alignment horizontal="center" vertical="top"/>
    </xf>
    <xf numFmtId="0" fontId="46" fillId="0" borderId="8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right"/>
    </xf>
    <xf numFmtId="0" fontId="47" fillId="0" borderId="2" xfId="0" applyFont="1" applyBorder="1" applyAlignment="1">
      <alignment horizontal="right"/>
    </xf>
    <xf numFmtId="0" fontId="47" fillId="0" borderId="3" xfId="0" applyFont="1" applyBorder="1" applyAlignment="1">
      <alignment horizontal="right"/>
    </xf>
    <xf numFmtId="0" fontId="46" fillId="5" borderId="8" xfId="0" applyFont="1" applyFill="1" applyBorder="1" applyAlignment="1">
      <alignment horizontal="center" vertical="top" wrapText="1"/>
    </xf>
    <xf numFmtId="0" fontId="48" fillId="0" borderId="8" xfId="0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top"/>
    </xf>
    <xf numFmtId="2" fontId="46" fillId="0" borderId="9" xfId="0" applyNumberFormat="1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6" fillId="5" borderId="9" xfId="0" applyFont="1" applyFill="1" applyBorder="1" applyAlignment="1">
      <alignment horizontal="center" vertical="top" wrapText="1"/>
    </xf>
    <xf numFmtId="0" fontId="48" fillId="0" borderId="9" xfId="0" applyFont="1" applyBorder="1" applyAlignment="1">
      <alignment horizontal="center" vertical="top" wrapText="1"/>
    </xf>
    <xf numFmtId="0" fontId="50" fillId="0" borderId="4" xfId="0" applyFont="1" applyFill="1" applyBorder="1"/>
    <xf numFmtId="2" fontId="50" fillId="0" borderId="4" xfId="0" applyNumberFormat="1" applyFont="1" applyFill="1" applyBorder="1"/>
    <xf numFmtId="0" fontId="49" fillId="0" borderId="4" xfId="0" applyFont="1" applyFill="1" applyBorder="1"/>
    <xf numFmtId="0" fontId="21" fillId="5" borderId="4" xfId="0" applyFont="1" applyFill="1" applyBorder="1"/>
    <xf numFmtId="0" fontId="49" fillId="0" borderId="4" xfId="0" applyFont="1" applyBorder="1"/>
    <xf numFmtId="2" fontId="50" fillId="0" borderId="4" xfId="0" applyNumberFormat="1" applyFont="1" applyFill="1" applyBorder="1" applyAlignment="1">
      <alignment vertical="top" wrapText="1"/>
    </xf>
    <xf numFmtId="0" fontId="21" fillId="0" borderId="4" xfId="0" applyFont="1" applyBorder="1"/>
    <xf numFmtId="2" fontId="50" fillId="0" borderId="4" xfId="0" applyNumberFormat="1" applyFont="1" applyFill="1" applyBorder="1" applyAlignment="1">
      <alignment wrapText="1"/>
    </xf>
    <xf numFmtId="0" fontId="21" fillId="6" borderId="4" xfId="0" applyFont="1" applyFill="1" applyBorder="1"/>
    <xf numFmtId="2" fontId="21" fillId="6" borderId="4" xfId="0" applyNumberFormat="1" applyFont="1" applyFill="1" applyBorder="1"/>
    <xf numFmtId="0" fontId="46" fillId="6" borderId="4" xfId="0" applyFont="1" applyFill="1" applyBorder="1"/>
    <xf numFmtId="2" fontId="51" fillId="0" borderId="0" xfId="0" applyNumberFormat="1" applyFont="1"/>
    <xf numFmtId="0" fontId="56" fillId="0" borderId="4" xfId="0" applyFont="1" applyBorder="1" applyAlignment="1">
      <alignment horizontal="center"/>
    </xf>
    <xf numFmtId="0" fontId="48" fillId="0" borderId="8" xfId="0" applyFont="1" applyBorder="1" applyAlignment="1">
      <alignment horizontal="center" vertical="top"/>
    </xf>
    <xf numFmtId="2" fontId="48" fillId="0" borderId="8" xfId="0" applyNumberFormat="1" applyFont="1" applyBorder="1" applyAlignment="1">
      <alignment horizontal="center" vertical="top"/>
    </xf>
    <xf numFmtId="0" fontId="57" fillId="0" borderId="1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48" fillId="0" borderId="9" xfId="0" applyFont="1" applyBorder="1" applyAlignment="1">
      <alignment horizontal="center" vertical="top"/>
    </xf>
    <xf numFmtId="2" fontId="48" fillId="0" borderId="9" xfId="0" applyNumberFormat="1" applyFont="1" applyBorder="1" applyAlignment="1">
      <alignment horizontal="center" vertical="top"/>
    </xf>
    <xf numFmtId="0" fontId="58" fillId="0" borderId="4" xfId="0" applyFont="1" applyBorder="1" applyAlignment="1">
      <alignment horizontal="center" vertical="top" wrapText="1"/>
    </xf>
    <xf numFmtId="0" fontId="59" fillId="5" borderId="4" xfId="0" applyFont="1" applyFill="1" applyBorder="1" applyAlignment="1">
      <alignment horizontal="center" vertical="top" wrapText="1"/>
    </xf>
    <xf numFmtId="0" fontId="60" fillId="0" borderId="4" xfId="0" applyFont="1" applyFill="1" applyBorder="1"/>
    <xf numFmtId="0" fontId="61" fillId="5" borderId="4" xfId="0" applyFont="1" applyFill="1" applyBorder="1"/>
    <xf numFmtId="0" fontId="60" fillId="0" borderId="4" xfId="0" applyFont="1" applyBorder="1"/>
    <xf numFmtId="0" fontId="21" fillId="0" borderId="4" xfId="0" applyFont="1" applyFill="1" applyBorder="1"/>
    <xf numFmtId="0" fontId="48" fillId="7" borderId="4" xfId="0" applyFont="1" applyFill="1" applyBorder="1"/>
    <xf numFmtId="0" fontId="56" fillId="0" borderId="4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 vertical="top"/>
    </xf>
    <xf numFmtId="2" fontId="48" fillId="0" borderId="4" xfId="0" applyNumberFormat="1" applyFont="1" applyBorder="1" applyAlignment="1">
      <alignment horizontal="center" vertical="top"/>
    </xf>
    <xf numFmtId="0" fontId="48" fillId="0" borderId="4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center" vertical="top" wrapText="1"/>
    </xf>
    <xf numFmtId="0" fontId="61" fillId="5" borderId="4" xfId="0" applyFont="1" applyFill="1" applyBorder="1" applyAlignment="1">
      <alignment horizontal="center" vertical="top" wrapText="1"/>
    </xf>
    <xf numFmtId="0" fontId="48" fillId="0" borderId="4" xfId="0" applyFont="1" applyBorder="1" applyAlignment="1">
      <alignment vertical="top" wrapText="1"/>
    </xf>
    <xf numFmtId="0" fontId="62" fillId="0" borderId="4" xfId="0" applyFont="1" applyFill="1" applyBorder="1"/>
    <xf numFmtId="2" fontId="62" fillId="0" borderId="4" xfId="0" applyNumberFormat="1" applyFont="1" applyFill="1" applyBorder="1"/>
    <xf numFmtId="0" fontId="63" fillId="0" borderId="4" xfId="0" applyFont="1" applyFill="1" applyBorder="1"/>
    <xf numFmtId="0" fontId="64" fillId="5" borderId="4" xfId="0" applyFont="1" applyFill="1" applyBorder="1"/>
    <xf numFmtId="0" fontId="63" fillId="0" borderId="4" xfId="0" applyFont="1" applyBorder="1"/>
    <xf numFmtId="2" fontId="62" fillId="0" borderId="4" xfId="0" applyNumberFormat="1" applyFont="1" applyFill="1" applyBorder="1" applyAlignment="1">
      <alignment vertical="top" wrapText="1"/>
    </xf>
    <xf numFmtId="2" fontId="62" fillId="0" borderId="4" xfId="0" applyNumberFormat="1" applyFont="1" applyFill="1" applyBorder="1" applyAlignment="1">
      <alignment wrapText="1"/>
    </xf>
    <xf numFmtId="0" fontId="65" fillId="0" borderId="4" xfId="0" applyFont="1" applyFill="1" applyBorder="1"/>
    <xf numFmtId="0" fontId="66" fillId="7" borderId="4" xfId="0" applyFont="1" applyFill="1" applyBorder="1"/>
    <xf numFmtId="0" fontId="0" fillId="0" borderId="4" xfId="0" applyBorder="1"/>
    <xf numFmtId="0" fontId="67" fillId="0" borderId="4" xfId="0" applyNumberFormat="1" applyFont="1" applyBorder="1" applyAlignment="1">
      <alignment horizontal="center" vertical="top"/>
    </xf>
    <xf numFmtId="0" fontId="68" fillId="0" borderId="4" xfId="0" applyFont="1" applyBorder="1"/>
    <xf numFmtId="0" fontId="69" fillId="0" borderId="4" xfId="0" applyFont="1" applyBorder="1"/>
    <xf numFmtId="0" fontId="70" fillId="0" borderId="4" xfId="0" applyFont="1" applyBorder="1" applyAlignment="1">
      <alignment horizontal="right"/>
    </xf>
    <xf numFmtId="0" fontId="71" fillId="0" borderId="4" xfId="0" applyFont="1" applyBorder="1" applyAlignment="1">
      <alignment horizontal="center"/>
    </xf>
    <xf numFmtId="0" fontId="72" fillId="0" borderId="4" xfId="0" applyNumberFormat="1" applyFont="1" applyBorder="1" applyAlignment="1">
      <alignment horizontal="center" vertical="center"/>
    </xf>
    <xf numFmtId="0" fontId="73" fillId="0" borderId="1" xfId="0" applyFont="1" applyBorder="1" applyAlignment="1">
      <alignment horizontal="center"/>
    </xf>
    <xf numFmtId="0" fontId="73" fillId="0" borderId="2" xfId="0" applyFont="1" applyBorder="1" applyAlignment="1">
      <alignment horizontal="center"/>
    </xf>
    <xf numFmtId="0" fontId="73" fillId="0" borderId="3" xfId="0" applyFont="1" applyBorder="1" applyAlignment="1">
      <alignment horizontal="center"/>
    </xf>
    <xf numFmtId="0" fontId="73" fillId="0" borderId="4" xfId="0" applyFont="1" applyBorder="1" applyAlignment="1">
      <alignment horizontal="center"/>
    </xf>
    <xf numFmtId="0" fontId="74" fillId="3" borderId="4" xfId="0" applyFont="1" applyFill="1" applyBorder="1" applyAlignment="1">
      <alignment horizontal="center"/>
    </xf>
    <xf numFmtId="0" fontId="75" fillId="0" borderId="4" xfId="0" applyFont="1" applyFill="1" applyBorder="1" applyAlignment="1">
      <alignment horizontal="center" vertical="top" wrapText="1"/>
    </xf>
    <xf numFmtId="0" fontId="76" fillId="3" borderId="4" xfId="0" applyFont="1" applyFill="1" applyBorder="1" applyAlignment="1">
      <alignment horizontal="center"/>
    </xf>
    <xf numFmtId="0" fontId="76" fillId="0" borderId="4" xfId="0" applyFont="1" applyFill="1" applyBorder="1" applyAlignment="1">
      <alignment horizontal="center"/>
    </xf>
    <xf numFmtId="0" fontId="67" fillId="3" borderId="4" xfId="0" applyFont="1" applyFill="1" applyBorder="1" applyAlignment="1">
      <alignment horizontal="center"/>
    </xf>
    <xf numFmtId="0" fontId="71" fillId="3" borderId="4" xfId="0" applyFont="1" applyFill="1" applyBorder="1" applyAlignment="1">
      <alignment horizontal="center"/>
    </xf>
    <xf numFmtId="0" fontId="67" fillId="0" borderId="4" xfId="1" applyFont="1" applyFill="1" applyBorder="1" applyAlignment="1">
      <alignment horizontal="right" wrapText="1"/>
    </xf>
    <xf numFmtId="0" fontId="67" fillId="0" borderId="4" xfId="1" applyFont="1" applyFill="1" applyBorder="1" applyAlignment="1">
      <alignment horizontal="left" wrapText="1"/>
    </xf>
    <xf numFmtId="165" fontId="77" fillId="0" borderId="4" xfId="0" applyNumberFormat="1" applyFont="1" applyBorder="1"/>
    <xf numFmtId="0" fontId="78" fillId="0" borderId="4" xfId="0" applyFont="1" applyBorder="1"/>
    <xf numFmtId="0" fontId="76" fillId="0" borderId="4" xfId="1" applyFont="1" applyFill="1" applyBorder="1" applyAlignment="1">
      <alignment horizontal="left" wrapText="1"/>
    </xf>
    <xf numFmtId="0" fontId="79" fillId="0" borderId="4" xfId="0" applyFont="1" applyBorder="1"/>
    <xf numFmtId="0" fontId="80" fillId="0" borderId="4" xfId="0" applyFont="1" applyBorder="1"/>
    <xf numFmtId="0" fontId="81" fillId="0" borderId="4" xfId="0" applyFont="1" applyBorder="1" applyAlignment="1">
      <alignment horizontal="center"/>
    </xf>
    <xf numFmtId="0" fontId="76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73" fillId="0" borderId="4" xfId="0" applyFont="1" applyBorder="1"/>
    <xf numFmtId="0" fontId="77" fillId="0" borderId="4" xfId="0" applyFont="1" applyBorder="1" applyAlignment="1">
      <alignment horizontal="right"/>
    </xf>
    <xf numFmtId="0" fontId="73" fillId="0" borderId="4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82" fillId="0" borderId="4" xfId="0" applyNumberFormat="1" applyFont="1" applyBorder="1" applyAlignment="1">
      <alignment horizontal="center" vertical="center"/>
    </xf>
    <xf numFmtId="0" fontId="80" fillId="0" borderId="4" xfId="0" applyFont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0" fontId="67" fillId="0" borderId="4" xfId="0" applyFont="1" applyFill="1" applyBorder="1" applyAlignment="1">
      <alignment horizontal="center"/>
    </xf>
    <xf numFmtId="0" fontId="20" fillId="0" borderId="4" xfId="0" applyNumberFormat="1" applyFont="1" applyBorder="1" applyAlignment="1">
      <alignment horizontal="center" vertical="center"/>
    </xf>
    <xf numFmtId="0" fontId="74" fillId="3" borderId="4" xfId="0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0" fontId="76" fillId="0" borderId="4" xfId="0" applyFont="1" applyBorder="1" applyAlignment="1">
      <alignment horizontal="left"/>
    </xf>
    <xf numFmtId="1" fontId="77" fillId="0" borderId="4" xfId="0" applyNumberFormat="1" applyFont="1" applyBorder="1" applyAlignment="1">
      <alignment horizontal="right"/>
    </xf>
    <xf numFmtId="0" fontId="77" fillId="0" borderId="4" xfId="0" applyFont="1" applyBorder="1" applyAlignment="1"/>
    <xf numFmtId="0" fontId="76" fillId="0" borderId="4" xfId="0" applyFont="1" applyFill="1" applyBorder="1" applyAlignment="1">
      <alignment horizontal="left"/>
    </xf>
    <xf numFmtId="0" fontId="83" fillId="0" borderId="4" xfId="0" applyFont="1" applyBorder="1"/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23" fillId="0" borderId="4" xfId="0" applyNumberFormat="1" applyFont="1" applyBorder="1" applyAlignment="1" applyProtection="1">
      <alignment horizontal="center"/>
      <protection locked="0"/>
    </xf>
    <xf numFmtId="1" fontId="23" fillId="0" borderId="4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protection locked="0"/>
    </xf>
    <xf numFmtId="1" fontId="0" fillId="0" borderId="4" xfId="0" applyNumberFormat="1" applyFont="1" applyBorder="1" applyAlignment="1" applyProtection="1">
      <protection locked="0"/>
    </xf>
    <xf numFmtId="1" fontId="0" fillId="0" borderId="0" xfId="0" applyNumberFormat="1" applyFont="1" applyAlignment="1" applyProtection="1">
      <protection locked="0"/>
    </xf>
    <xf numFmtId="0" fontId="8" fillId="0" borderId="4" xfId="0" applyNumberFormat="1" applyFont="1" applyBorder="1" applyAlignment="1" applyProtection="1">
      <protection locked="0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84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left" vertical="top" wrapText="1" readingOrder="1"/>
    </xf>
    <xf numFmtId="0" fontId="8" fillId="0" borderId="4" xfId="2" applyFont="1" applyFill="1" applyBorder="1" applyAlignment="1" applyProtection="1">
      <alignment horizontal="right" vertical="top" wrapText="1" readingOrder="1"/>
    </xf>
    <xf numFmtId="0" fontId="5" fillId="0" borderId="4" xfId="0" applyFont="1" applyFill="1" applyBorder="1" applyAlignment="1">
      <alignment horizontal="center" vertical="top" wrapText="1" readingOrder="1"/>
    </xf>
    <xf numFmtId="0" fontId="39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3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0" fillId="0" borderId="8" xfId="0" applyNumberFormat="1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0" fillId="0" borderId="9" xfId="0" applyNumberFormat="1" applyFont="1" applyBorder="1" applyAlignment="1">
      <alignment horizontal="center" vertical="top" wrapText="1"/>
    </xf>
    <xf numFmtId="0" fontId="30" fillId="0" borderId="4" xfId="0" applyFont="1" applyBorder="1" applyAlignment="1">
      <alignment horizontal="left"/>
    </xf>
    <xf numFmtId="0" fontId="87" fillId="0" borderId="4" xfId="0" applyFont="1" applyBorder="1" applyAlignment="1">
      <alignment horizontal="left"/>
    </xf>
    <xf numFmtId="0" fontId="23" fillId="0" borderId="4" xfId="0" applyFont="1" applyBorder="1" applyAlignment="1">
      <alignment horizontal="right"/>
    </xf>
    <xf numFmtId="0" fontId="88" fillId="0" borderId="4" xfId="0" applyFont="1" applyBorder="1" applyAlignment="1">
      <alignment horizontal="left"/>
    </xf>
    <xf numFmtId="0" fontId="85" fillId="0" borderId="4" xfId="0" applyFont="1" applyBorder="1" applyAlignment="1">
      <alignment horizontal="left"/>
    </xf>
    <xf numFmtId="0" fontId="85" fillId="0" borderId="4" xfId="0" applyFont="1" applyBorder="1" applyAlignment="1">
      <alignment horizontal="right"/>
    </xf>
    <xf numFmtId="0" fontId="89" fillId="0" borderId="0" xfId="0" applyNumberFormat="1" applyFont="1" applyAlignment="1" applyProtection="1">
      <alignment horizontal="center"/>
    </xf>
    <xf numFmtId="0" fontId="90" fillId="0" borderId="0" xfId="0" applyNumberFormat="1" applyFont="1" applyAlignment="1" applyProtection="1">
      <alignment horizontal="right"/>
    </xf>
    <xf numFmtId="0" fontId="89" fillId="0" borderId="0" xfId="0" applyNumberFormat="1" applyFont="1" applyAlignment="1" applyProtection="1">
      <alignment horizontal="center" wrapText="1"/>
    </xf>
    <xf numFmtId="0" fontId="89" fillId="0" borderId="5" xfId="0" applyNumberFormat="1" applyFont="1" applyBorder="1" applyAlignment="1" applyProtection="1">
      <alignment horizontal="center" wrapText="1"/>
    </xf>
    <xf numFmtId="0" fontId="89" fillId="0" borderId="4" xfId="0" applyNumberFormat="1" applyFont="1" applyBorder="1" applyAlignment="1" applyProtection="1">
      <alignment horizontal="left"/>
    </xf>
    <xf numFmtId="0" fontId="89" fillId="0" borderId="4" xfId="0" applyNumberFormat="1" applyFont="1" applyBorder="1" applyAlignment="1" applyProtection="1">
      <alignment horizontal="left" vertical="center"/>
    </xf>
    <xf numFmtId="0" fontId="90" fillId="0" borderId="1" xfId="0" applyNumberFormat="1" applyFont="1" applyBorder="1" applyAlignment="1" applyProtection="1">
      <alignment horizontal="right"/>
    </xf>
    <xf numFmtId="0" fontId="89" fillId="0" borderId="4" xfId="0" applyNumberFormat="1" applyFont="1" applyBorder="1" applyAlignment="1" applyProtection="1">
      <alignment horizontal="center"/>
    </xf>
    <xf numFmtId="0" fontId="89" fillId="0" borderId="8" xfId="0" applyNumberFormat="1" applyFont="1" applyBorder="1" applyAlignment="1" applyProtection="1">
      <alignment horizontal="center"/>
    </xf>
    <xf numFmtId="0" fontId="89" fillId="0" borderId="4" xfId="0" applyNumberFormat="1" applyFont="1" applyBorder="1" applyAlignment="1" applyProtection="1">
      <alignment horizontal="right"/>
    </xf>
    <xf numFmtId="0" fontId="89" fillId="0" borderId="4" xfId="0" applyNumberFormat="1" applyFont="1" applyBorder="1" applyAlignment="1" applyProtection="1"/>
    <xf numFmtId="0" fontId="89" fillId="0" borderId="1" xfId="0" applyNumberFormat="1" applyFont="1" applyBorder="1" applyAlignment="1" applyProtection="1"/>
    <xf numFmtId="17" fontId="89" fillId="3" borderId="1" xfId="0" applyNumberFormat="1" applyFont="1" applyFill="1" applyBorder="1" applyAlignment="1" applyProtection="1">
      <alignment horizontal="center"/>
      <protection locked="0"/>
    </xf>
    <xf numFmtId="49" fontId="89" fillId="3" borderId="2" xfId="0" applyNumberFormat="1" applyFont="1" applyFill="1" applyBorder="1" applyAlignment="1" applyProtection="1">
      <alignment horizontal="center"/>
      <protection locked="0"/>
    </xf>
    <xf numFmtId="49" fontId="89" fillId="3" borderId="3" xfId="0" applyNumberFormat="1" applyFont="1" applyFill="1" applyBorder="1" applyAlignment="1" applyProtection="1">
      <alignment horizontal="center"/>
      <protection locked="0"/>
    </xf>
    <xf numFmtId="0" fontId="89" fillId="0" borderId="3" xfId="0" applyNumberFormat="1" applyFont="1" applyBorder="1" applyAlignment="1" applyProtection="1">
      <alignment horizontal="left"/>
    </xf>
    <xf numFmtId="17" fontId="89" fillId="3" borderId="4" xfId="0" applyNumberFormat="1" applyFont="1" applyFill="1" applyBorder="1" applyAlignment="1" applyProtection="1">
      <alignment horizontal="center"/>
      <protection locked="0"/>
    </xf>
    <xf numFmtId="49" fontId="89" fillId="3" borderId="4" xfId="0" applyNumberFormat="1" applyFont="1" applyFill="1" applyBorder="1" applyAlignment="1" applyProtection="1">
      <alignment horizontal="center"/>
      <protection locked="0"/>
    </xf>
    <xf numFmtId="0" fontId="90" fillId="0" borderId="4" xfId="0" applyNumberFormat="1" applyFont="1" applyBorder="1" applyAlignment="1" applyProtection="1">
      <alignment horizontal="right"/>
    </xf>
    <xf numFmtId="0" fontId="90" fillId="0" borderId="9" xfId="0" applyNumberFormat="1" applyFont="1" applyBorder="1" applyAlignment="1" applyProtection="1">
      <alignment horizontal="right"/>
    </xf>
    <xf numFmtId="0" fontId="90" fillId="0" borderId="10" xfId="0" applyNumberFormat="1" applyFont="1" applyBorder="1" applyAlignment="1" applyProtection="1">
      <alignment horizontal="right"/>
    </xf>
    <xf numFmtId="0" fontId="89" fillId="0" borderId="9" xfId="0" applyNumberFormat="1" applyFont="1" applyBorder="1" applyAlignment="1" applyProtection="1">
      <alignment horizontal="center"/>
    </xf>
    <xf numFmtId="0" fontId="89" fillId="0" borderId="9" xfId="0" applyNumberFormat="1" applyFont="1" applyBorder="1" applyAlignment="1" applyProtection="1">
      <alignment horizontal="right"/>
    </xf>
    <xf numFmtId="0" fontId="89" fillId="0" borderId="4" xfId="0" applyNumberFormat="1" applyFont="1" applyBorder="1" applyAlignment="1" applyProtection="1">
      <alignment horizontal="center"/>
    </xf>
    <xf numFmtId="0" fontId="90" fillId="0" borderId="4" xfId="0" applyNumberFormat="1" applyFont="1" applyBorder="1" applyAlignment="1" applyProtection="1">
      <alignment horizontal="center"/>
    </xf>
    <xf numFmtId="0" fontId="90" fillId="0" borderId="4" xfId="0" applyNumberFormat="1" applyFont="1" applyBorder="1" applyAlignment="1" applyProtection="1">
      <alignment horizontal="left"/>
    </xf>
    <xf numFmtId="1" fontId="90" fillId="0" borderId="9" xfId="0" applyNumberFormat="1" applyFont="1" applyBorder="1" applyAlignment="1" applyProtection="1">
      <alignment horizontal="right"/>
    </xf>
    <xf numFmtId="1" fontId="89" fillId="0" borderId="9" xfId="0" applyNumberFormat="1" applyFont="1" applyBorder="1" applyAlignment="1" applyProtection="1">
      <alignment horizontal="right"/>
    </xf>
    <xf numFmtId="0" fontId="90" fillId="0" borderId="0" xfId="0" applyNumberFormat="1" applyFont="1" applyAlignment="1" applyProtection="1">
      <alignment horizontal="left"/>
    </xf>
    <xf numFmtId="0" fontId="89" fillId="0" borderId="1" xfId="0" applyNumberFormat="1" applyFont="1" applyBorder="1" applyAlignment="1" applyProtection="1">
      <alignment horizontal="left"/>
    </xf>
    <xf numFmtId="0" fontId="89" fillId="0" borderId="3" xfId="0" applyNumberFormat="1" applyFont="1" applyBorder="1" applyAlignment="1" applyProtection="1">
      <alignment horizontal="left"/>
    </xf>
    <xf numFmtId="2" fontId="90" fillId="0" borderId="4" xfId="0" applyNumberFormat="1" applyFont="1" applyBorder="1" applyAlignment="1" applyProtection="1">
      <alignment horizontal="right"/>
    </xf>
    <xf numFmtId="1" fontId="90" fillId="0" borderId="4" xfId="0" applyNumberFormat="1" applyFont="1" applyBorder="1" applyAlignment="1" applyProtection="1">
      <alignment horizontal="right"/>
    </xf>
    <xf numFmtId="2" fontId="91" fillId="0" borderId="4" xfId="0" applyNumberFormat="1" applyFont="1" applyBorder="1" applyAlignment="1" applyProtection="1">
      <alignment horizontal="right"/>
    </xf>
    <xf numFmtId="0" fontId="90" fillId="0" borderId="4" xfId="0" applyNumberFormat="1" applyFont="1" applyFill="1" applyBorder="1" applyAlignment="1" applyProtection="1">
      <alignment horizontal="center"/>
      <protection locked="0"/>
    </xf>
    <xf numFmtId="0" fontId="90" fillId="0" borderId="4" xfId="0" applyNumberFormat="1" applyFont="1" applyFill="1" applyBorder="1" applyAlignment="1" applyProtection="1">
      <protection locked="0"/>
    </xf>
    <xf numFmtId="0" fontId="92" fillId="0" borderId="4" xfId="0" applyNumberFormat="1" applyFont="1" applyFill="1" applyBorder="1" applyAlignment="1" applyProtection="1">
      <protection locked="0"/>
    </xf>
    <xf numFmtId="0" fontId="92" fillId="0" borderId="4" xfId="0" applyNumberFormat="1" applyFont="1" applyFill="1" applyBorder="1" applyAlignment="1" applyProtection="1">
      <alignment horizontal="center"/>
      <protection locked="0"/>
    </xf>
    <xf numFmtId="0" fontId="89" fillId="0" borderId="4" xfId="0" applyNumberFormat="1" applyFont="1" applyFill="1" applyBorder="1" applyAlignment="1" applyProtection="1">
      <protection locked="0"/>
    </xf>
    <xf numFmtId="1" fontId="89" fillId="0" borderId="4" xfId="0" applyNumberFormat="1" applyFont="1" applyBorder="1" applyAlignment="1" applyProtection="1">
      <alignment horizontal="right"/>
    </xf>
    <xf numFmtId="0" fontId="89" fillId="0" borderId="4" xfId="0" applyNumberFormat="1" applyFont="1" applyFill="1" applyBorder="1" applyAlignment="1" applyProtection="1">
      <alignment horizontal="left"/>
    </xf>
    <xf numFmtId="0" fontId="90" fillId="0" borderId="8" xfId="0" applyNumberFormat="1" applyFont="1" applyBorder="1" applyAlignment="1" applyProtection="1">
      <alignment horizontal="center"/>
    </xf>
    <xf numFmtId="0" fontId="90" fillId="0" borderId="8" xfId="0" applyNumberFormat="1" applyFont="1" applyBorder="1" applyAlignment="1" applyProtection="1">
      <alignment horizontal="left"/>
    </xf>
    <xf numFmtId="1" fontId="90" fillId="0" borderId="8" xfId="0" applyNumberFormat="1" applyFont="1" applyBorder="1" applyAlignment="1" applyProtection="1">
      <alignment horizontal="right"/>
    </xf>
    <xf numFmtId="2" fontId="90" fillId="0" borderId="8" xfId="0" applyNumberFormat="1" applyFont="1" applyBorder="1" applyAlignment="1" applyProtection="1">
      <alignment horizontal="right"/>
    </xf>
    <xf numFmtId="0" fontId="90" fillId="0" borderId="4" xfId="0" applyNumberFormat="1" applyFont="1" applyFill="1" applyBorder="1" applyAlignment="1" applyProtection="1">
      <alignment horizontal="left"/>
    </xf>
    <xf numFmtId="2" fontId="90" fillId="0" borderId="0" xfId="0" applyNumberFormat="1" applyFont="1" applyBorder="1" applyAlignment="1" applyProtection="1">
      <alignment horizontal="right"/>
    </xf>
    <xf numFmtId="0" fontId="89" fillId="0" borderId="4" xfId="0" applyNumberFormat="1" applyFont="1" applyFill="1" applyBorder="1" applyAlignment="1" applyProtection="1">
      <alignment horizontal="left" vertical="center"/>
    </xf>
    <xf numFmtId="0" fontId="89" fillId="0" borderId="4" xfId="0" applyNumberFormat="1" applyFont="1" applyFill="1" applyBorder="1" applyAlignment="1" applyProtection="1">
      <alignment horizontal="center"/>
      <protection locked="0"/>
    </xf>
    <xf numFmtId="0" fontId="89" fillId="0" borderId="3" xfId="0" applyNumberFormat="1" applyFont="1" applyBorder="1" applyAlignment="1" applyProtection="1"/>
    <xf numFmtId="0" fontId="93" fillId="0" borderId="4" xfId="0" applyNumberFormat="1" applyFont="1" applyFill="1" applyBorder="1" applyAlignment="1" applyProtection="1">
      <alignment horizontal="center"/>
      <protection locked="0"/>
    </xf>
    <xf numFmtId="0" fontId="93" fillId="0" borderId="4" xfId="0" applyNumberFormat="1" applyFont="1" applyFill="1" applyBorder="1" applyAlignment="1" applyProtection="1">
      <protection locked="0"/>
    </xf>
    <xf numFmtId="0" fontId="94" fillId="0" borderId="4" xfId="0" quotePrefix="1" applyNumberFormat="1" applyFont="1" applyFill="1" applyBorder="1" applyAlignment="1" applyProtection="1">
      <alignment horizontal="center"/>
      <protection locked="0"/>
    </xf>
    <xf numFmtId="0" fontId="94" fillId="0" borderId="4" xfId="0" applyNumberFormat="1" applyFont="1" applyFill="1" applyBorder="1" applyAlignment="1" applyProtection="1">
      <protection locked="0"/>
    </xf>
    <xf numFmtId="0" fontId="90" fillId="0" borderId="0" xfId="0" applyNumberFormat="1" applyFont="1" applyFill="1" applyAlignment="1" applyProtection="1">
      <alignment horizontal="left"/>
    </xf>
    <xf numFmtId="0" fontId="89" fillId="0" borderId="0" xfId="0" applyNumberFormat="1" applyFont="1" applyAlignment="1" applyProtection="1">
      <alignment horizontal="center"/>
      <protection locked="0"/>
    </xf>
    <xf numFmtId="0" fontId="90" fillId="0" borderId="0" xfId="0" applyNumberFormat="1" applyFont="1" applyAlignment="1" applyProtection="1">
      <protection locked="0"/>
    </xf>
    <xf numFmtId="0" fontId="90" fillId="0" borderId="5" xfId="0" applyNumberFormat="1" applyFont="1" applyBorder="1" applyAlignment="1" applyProtection="1">
      <alignment horizontal="center"/>
      <protection locked="0"/>
    </xf>
    <xf numFmtId="0" fontId="89" fillId="0" borderId="4" xfId="0" applyNumberFormat="1" applyFont="1" applyBorder="1" applyAlignment="1">
      <alignment horizontal="center"/>
    </xf>
    <xf numFmtId="0" fontId="89" fillId="0" borderId="4" xfId="0" applyNumberFormat="1" applyFont="1" applyBorder="1" applyAlignment="1">
      <alignment horizontal="center" vertical="center"/>
    </xf>
    <xf numFmtId="0" fontId="89" fillId="0" borderId="4" xfId="0" applyNumberFormat="1" applyFont="1" applyBorder="1" applyAlignment="1">
      <alignment horizontal="center"/>
    </xf>
    <xf numFmtId="0" fontId="89" fillId="0" borderId="4" xfId="0" applyNumberFormat="1" applyFont="1" applyBorder="1" applyAlignment="1">
      <alignment horizontal="right"/>
    </xf>
    <xf numFmtId="1" fontId="89" fillId="0" borderId="4" xfId="0" applyNumberFormat="1" applyFont="1" applyBorder="1" applyAlignment="1">
      <alignment horizontal="right"/>
    </xf>
    <xf numFmtId="0" fontId="89" fillId="0" borderId="4" xfId="0" applyNumberFormat="1" applyFont="1" applyBorder="1" applyAlignment="1"/>
    <xf numFmtId="0" fontId="90" fillId="0" borderId="4" xfId="0" applyNumberFormat="1" applyFont="1" applyBorder="1" applyAlignment="1" applyProtection="1">
      <protection locked="0"/>
    </xf>
    <xf numFmtId="0" fontId="90" fillId="0" borderId="4" xfId="0" applyNumberFormat="1" applyFont="1" applyBorder="1" applyAlignment="1" applyProtection="1">
      <alignment horizontal="center"/>
      <protection locked="0"/>
    </xf>
    <xf numFmtId="0" fontId="90" fillId="0" borderId="4" xfId="0" applyNumberFormat="1" applyFont="1" applyBorder="1" applyAlignment="1"/>
    <xf numFmtId="1" fontId="90" fillId="0" borderId="4" xfId="0" applyNumberFormat="1" applyFont="1" applyBorder="1" applyAlignment="1" applyProtection="1">
      <alignment horizontal="right"/>
      <protection locked="0"/>
    </xf>
    <xf numFmtId="1" fontId="89" fillId="0" borderId="4" xfId="0" applyNumberFormat="1" applyFont="1" applyBorder="1" applyAlignment="1" applyProtection="1">
      <alignment horizontal="right"/>
      <protection locked="0"/>
    </xf>
    <xf numFmtId="0" fontId="90" fillId="0" borderId="0" xfId="0" applyNumberFormat="1" applyFont="1" applyBorder="1" applyAlignment="1" applyProtection="1">
      <alignment horizontal="center"/>
      <protection locked="0"/>
    </xf>
    <xf numFmtId="0" fontId="89" fillId="0" borderId="0" xfId="0" applyNumberFormat="1" applyFont="1" applyBorder="1" applyAlignment="1"/>
    <xf numFmtId="1" fontId="90" fillId="0" borderId="0" xfId="0" applyNumberFormat="1" applyFont="1" applyBorder="1" applyAlignment="1" applyProtection="1">
      <alignment horizontal="right"/>
      <protection locked="0"/>
    </xf>
    <xf numFmtId="0" fontId="95" fillId="0" borderId="0" xfId="0" applyNumberFormat="1" applyFont="1" applyBorder="1" applyAlignment="1" applyProtection="1">
      <alignment horizontal="center"/>
      <protection locked="0"/>
    </xf>
    <xf numFmtId="0" fontId="95" fillId="0" borderId="0" xfId="0" applyNumberFormat="1" applyFont="1" applyAlignment="1" applyProtection="1">
      <alignment horizontal="center"/>
      <protection locked="0"/>
    </xf>
    <xf numFmtId="0" fontId="95" fillId="0" borderId="4" xfId="0" applyNumberFormat="1" applyFont="1" applyBorder="1" applyAlignment="1">
      <alignment horizontal="center"/>
    </xf>
    <xf numFmtId="0" fontId="95" fillId="0" borderId="4" xfId="0" applyNumberFormat="1" applyFont="1" applyBorder="1" applyAlignment="1">
      <alignment horizontal="center" vertical="center"/>
    </xf>
    <xf numFmtId="0" fontId="95" fillId="0" borderId="4" xfId="0" applyNumberFormat="1" applyFont="1" applyBorder="1" applyAlignment="1">
      <alignment horizontal="center"/>
    </xf>
    <xf numFmtId="0" fontId="95" fillId="0" borderId="4" xfId="0" applyNumberFormat="1" applyFont="1" applyBorder="1" applyAlignment="1">
      <alignment horizontal="right"/>
    </xf>
    <xf numFmtId="1" fontId="95" fillId="0" borderId="4" xfId="0" applyNumberFormat="1" applyFont="1" applyBorder="1" applyAlignment="1">
      <alignment horizontal="right"/>
    </xf>
    <xf numFmtId="1" fontId="95" fillId="0" borderId="4" xfId="0" applyNumberFormat="1" applyFont="1" applyBorder="1" applyAlignment="1" applyProtection="1">
      <protection locked="0"/>
    </xf>
    <xf numFmtId="0" fontId="92" fillId="0" borderId="4" xfId="0" quotePrefix="1" applyNumberFormat="1" applyFont="1" applyFill="1" applyBorder="1" applyAlignment="1" applyProtection="1">
      <alignment horizontal="center"/>
      <protection locked="0"/>
    </xf>
    <xf numFmtId="0" fontId="95" fillId="0" borderId="4" xfId="0" applyNumberFormat="1" applyFont="1" applyBorder="1" applyAlignment="1" applyProtection="1">
      <alignment horizontal="center"/>
      <protection locked="0"/>
    </xf>
    <xf numFmtId="0" fontId="95" fillId="0" borderId="4" xfId="0" applyNumberFormat="1" applyFont="1" applyBorder="1" applyAlignment="1"/>
    <xf numFmtId="1" fontId="95" fillId="0" borderId="4" xfId="0" applyNumberFormat="1" applyFont="1" applyBorder="1" applyAlignment="1" applyProtection="1">
      <alignment horizontal="right"/>
      <protection locked="0"/>
    </xf>
    <xf numFmtId="0" fontId="96" fillId="0" borderId="0" xfId="0" applyNumberFormat="1" applyFont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3" xfId="0" applyNumberFormat="1" applyFont="1" applyBorder="1" applyAlignment="1" applyProtection="1">
      <alignment horizontal="center" vertical="top" wrapText="1"/>
      <protection locked="0"/>
    </xf>
    <xf numFmtId="0" fontId="5" fillId="3" borderId="4" xfId="0" applyNumberFormat="1" applyFont="1" applyFill="1" applyBorder="1" applyAlignment="1" applyProtection="1">
      <alignment horizontal="center" wrapText="1"/>
      <protection locked="0"/>
    </xf>
    <xf numFmtId="0" fontId="5" fillId="3" borderId="4" xfId="0" applyNumberFormat="1" applyFont="1" applyFill="1" applyBorder="1" applyAlignment="1" applyProtection="1">
      <alignment horizontal="center" wrapText="1"/>
      <protection locked="0"/>
    </xf>
    <xf numFmtId="0" fontId="5" fillId="3" borderId="4" xfId="0" applyNumberFormat="1" applyFont="1" applyFill="1" applyBorder="1" applyAlignment="1" applyProtection="1">
      <alignment vertical="top" wrapText="1"/>
    </xf>
    <xf numFmtId="0" fontId="5" fillId="3" borderId="4" xfId="0" applyNumberFormat="1" applyFont="1" applyFill="1" applyBorder="1" applyAlignment="1" applyProtection="1">
      <alignment vertical="top" wrapText="1"/>
      <protection locked="0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protection locked="0"/>
    </xf>
    <xf numFmtId="0" fontId="5" fillId="0" borderId="4" xfId="0" applyNumberFormat="1" applyFont="1" applyBorder="1" applyAlignment="1" applyProtection="1">
      <protection locked="0"/>
    </xf>
    <xf numFmtId="1" fontId="5" fillId="0" borderId="4" xfId="0" applyNumberFormat="1" applyFont="1" applyFill="1" applyBorder="1" applyAlignment="1" applyProtection="1">
      <protection locked="0"/>
    </xf>
    <xf numFmtId="0" fontId="5" fillId="3" borderId="4" xfId="0" applyNumberFormat="1" applyFont="1" applyFill="1" applyBorder="1" applyAlignment="1" applyProtection="1"/>
    <xf numFmtId="1" fontId="5" fillId="3" borderId="4" xfId="0" applyNumberFormat="1" applyFont="1" applyFill="1" applyBorder="1" applyAlignment="1" applyProtection="1">
      <protection locked="0"/>
    </xf>
    <xf numFmtId="0" fontId="8" fillId="3" borderId="4" xfId="0" applyNumberFormat="1" applyFont="1" applyFill="1" applyBorder="1" applyAlignment="1" applyProtection="1">
      <protection locked="0"/>
    </xf>
    <xf numFmtId="0" fontId="5" fillId="3" borderId="4" xfId="0" quotePrefix="1" applyNumberFormat="1" applyFont="1" applyFill="1" applyBorder="1" applyAlignment="1" applyProtection="1">
      <alignment horizontal="center"/>
    </xf>
    <xf numFmtId="0" fontId="5" fillId="3" borderId="4" xfId="0" applyNumberFormat="1" applyFont="1" applyFill="1" applyBorder="1" applyAlignment="1" applyProtection="1">
      <alignment horizontal="fill"/>
      <protection locked="0"/>
    </xf>
    <xf numFmtId="1" fontId="5" fillId="0" borderId="4" xfId="0" applyNumberFormat="1" applyFont="1" applyBorder="1" applyAlignment="1" applyProtection="1">
      <protection locked="0"/>
    </xf>
    <xf numFmtId="0" fontId="90" fillId="0" borderId="0" xfId="0" applyNumberFormat="1" applyFont="1" applyAlignment="1"/>
    <xf numFmtId="0" fontId="89" fillId="0" borderId="0" xfId="0" applyNumberFormat="1" applyFont="1" applyAlignment="1">
      <alignment horizontal="center"/>
    </xf>
    <xf numFmtId="0" fontId="90" fillId="0" borderId="0" xfId="0" applyFont="1"/>
    <xf numFmtId="0" fontId="90" fillId="0" borderId="0" xfId="0" applyNumberFormat="1" applyFont="1"/>
    <xf numFmtId="0" fontId="90" fillId="0" borderId="0" xfId="0" applyNumberFormat="1" applyFont="1" applyAlignment="1">
      <alignment horizontal="center"/>
    </xf>
    <xf numFmtId="0" fontId="89" fillId="0" borderId="0" xfId="0" applyNumberFormat="1" applyFont="1" applyAlignment="1"/>
    <xf numFmtId="0" fontId="89" fillId="0" borderId="0" xfId="0" applyNumberFormat="1" applyFont="1" applyBorder="1" applyAlignment="1">
      <alignment horizontal="center" wrapText="1"/>
    </xf>
    <xf numFmtId="0" fontId="90" fillId="0" borderId="5" xfId="0" applyNumberFormat="1" applyFont="1" applyBorder="1" applyAlignment="1">
      <alignment horizontal="center"/>
    </xf>
    <xf numFmtId="0" fontId="95" fillId="0" borderId="4" xfId="0" applyNumberFormat="1" applyFont="1" applyBorder="1" applyAlignment="1">
      <alignment horizontal="center" vertical="top" wrapText="1"/>
    </xf>
    <xf numFmtId="0" fontId="97" fillId="0" borderId="0" xfId="0" applyFont="1"/>
    <xf numFmtId="0" fontId="90" fillId="0" borderId="4" xfId="0" applyFont="1" applyBorder="1" applyAlignment="1">
      <alignment horizontal="center" vertical="top" wrapText="1"/>
    </xf>
    <xf numFmtId="0" fontId="90" fillId="0" borderId="1" xfId="0" applyFont="1" applyFill="1" applyBorder="1" applyAlignment="1">
      <alignment vertical="top" wrapText="1"/>
    </xf>
    <xf numFmtId="1" fontId="90" fillId="0" borderId="4" xfId="0" applyNumberFormat="1" applyFont="1" applyBorder="1"/>
    <xf numFmtId="0" fontId="89" fillId="0" borderId="4" xfId="0" applyFont="1" applyBorder="1" applyAlignment="1">
      <alignment horizontal="center" vertical="top" wrapText="1"/>
    </xf>
    <xf numFmtId="0" fontId="89" fillId="0" borderId="4" xfId="0" applyFont="1" applyBorder="1" applyAlignment="1">
      <alignment vertical="top" wrapText="1"/>
    </xf>
    <xf numFmtId="1" fontId="89" fillId="0" borderId="4" xfId="0" applyNumberFormat="1" applyFont="1" applyBorder="1"/>
    <xf numFmtId="0" fontId="97" fillId="0" borderId="4" xfId="0" applyFont="1" applyBorder="1" applyAlignment="1">
      <alignment horizontal="center" vertical="top" wrapText="1"/>
    </xf>
    <xf numFmtId="0" fontId="90" fillId="0" borderId="4" xfId="0" applyFont="1" applyBorder="1" applyAlignment="1">
      <alignment vertical="top" wrapText="1"/>
    </xf>
    <xf numFmtId="0" fontId="90" fillId="0" borderId="8" xfId="0" applyNumberFormat="1" applyFont="1" applyBorder="1" applyAlignment="1">
      <alignment vertical="top"/>
    </xf>
    <xf numFmtId="0" fontId="90" fillId="0" borderId="0" xfId="0" applyFont="1" applyBorder="1"/>
    <xf numFmtId="0" fontId="90" fillId="0" borderId="0" xfId="0" applyNumberFormat="1" applyFont="1" applyBorder="1"/>
    <xf numFmtId="0" fontId="42" fillId="0" borderId="12" xfId="0" applyNumberFormat="1" applyFont="1" applyBorder="1" applyAlignment="1" applyProtection="1">
      <alignment horizontal="center"/>
      <protection locked="0"/>
    </xf>
    <xf numFmtId="0" fontId="42" fillId="0" borderId="13" xfId="0" applyNumberFormat="1" applyFont="1" applyBorder="1" applyAlignment="1" applyProtection="1">
      <alignment horizontal="center"/>
      <protection locked="0"/>
    </xf>
    <xf numFmtId="0" fontId="30" fillId="0" borderId="1" xfId="0" applyNumberFormat="1" applyFont="1" applyBorder="1" applyAlignment="1" applyProtection="1">
      <alignment horizontal="center"/>
      <protection locked="0"/>
    </xf>
    <xf numFmtId="0" fontId="30" fillId="0" borderId="2" xfId="0" applyNumberFormat="1" applyFont="1" applyBorder="1" applyAlignment="1" applyProtection="1">
      <alignment horizontal="center"/>
      <protection locked="0"/>
    </xf>
    <xf numFmtId="0" fontId="30" fillId="0" borderId="3" xfId="0" applyNumberFormat="1" applyFont="1" applyBorder="1" applyAlignment="1" applyProtection="1">
      <alignment horizontal="center"/>
      <protection locked="0"/>
    </xf>
    <xf numFmtId="0" fontId="42" fillId="0" borderId="0" xfId="0" applyNumberFormat="1" applyFont="1" applyAlignment="1" applyProtection="1">
      <protection locked="0"/>
    </xf>
    <xf numFmtId="0" fontId="42" fillId="0" borderId="11" xfId="0" applyNumberFormat="1" applyFont="1" applyBorder="1" applyAlignment="1" applyProtection="1">
      <alignment horizontal="center"/>
      <protection locked="0"/>
    </xf>
    <xf numFmtId="0" fontId="42" fillId="0" borderId="14" xfId="0" applyNumberFormat="1" applyFont="1" applyBorder="1" applyAlignment="1" applyProtection="1">
      <alignment horizontal="center"/>
      <protection locked="0"/>
    </xf>
    <xf numFmtId="1" fontId="42" fillId="0" borderId="1" xfId="0" applyNumberFormat="1" applyFont="1" applyBorder="1" applyAlignment="1" applyProtection="1">
      <alignment horizontal="center"/>
      <protection locked="0"/>
    </xf>
    <xf numFmtId="1" fontId="42" fillId="0" borderId="2" xfId="0" applyNumberFormat="1" applyFont="1" applyBorder="1" applyAlignment="1" applyProtection="1">
      <alignment horizontal="center"/>
      <protection locked="0"/>
    </xf>
    <xf numFmtId="1" fontId="42" fillId="0" borderId="3" xfId="0" applyNumberFormat="1" applyFont="1" applyBorder="1" applyAlignment="1" applyProtection="1">
      <alignment horizontal="center"/>
      <protection locked="0"/>
    </xf>
    <xf numFmtId="1" fontId="42" fillId="0" borderId="4" xfId="0" applyNumberFormat="1" applyFont="1" applyBorder="1" applyAlignment="1" applyProtection="1">
      <protection locked="0"/>
    </xf>
    <xf numFmtId="0" fontId="42" fillId="0" borderId="4" xfId="0" applyNumberFormat="1" applyFont="1" applyBorder="1" applyAlignment="1" applyProtection="1">
      <protection locked="0"/>
    </xf>
    <xf numFmtId="1" fontId="95" fillId="0" borderId="1" xfId="0" applyNumberFormat="1" applyFont="1" applyBorder="1" applyAlignment="1" applyProtection="1">
      <alignment horizontal="center"/>
    </xf>
    <xf numFmtId="1" fontId="95" fillId="0" borderId="2" xfId="0" applyNumberFormat="1" applyFont="1" applyBorder="1" applyAlignment="1" applyProtection="1">
      <alignment horizontal="center"/>
    </xf>
    <xf numFmtId="1" fontId="95" fillId="0" borderId="3" xfId="0" applyNumberFormat="1" applyFont="1" applyBorder="1" applyAlignment="1" applyProtection="1">
      <alignment horizontal="center"/>
    </xf>
    <xf numFmtId="1" fontId="95" fillId="0" borderId="4" xfId="0" applyNumberFormat="1" applyFont="1" applyBorder="1" applyAlignment="1" applyProtection="1">
      <alignment horizontal="center"/>
    </xf>
    <xf numFmtId="0" fontId="42" fillId="0" borderId="1" xfId="0" applyNumberFormat="1" applyFont="1" applyBorder="1" applyAlignment="1" applyProtection="1">
      <alignment horizontal="center"/>
      <protection locked="0"/>
    </xf>
    <xf numFmtId="0" fontId="42" fillId="0" borderId="3" xfId="0" applyNumberFormat="1" applyFont="1" applyBorder="1" applyAlignment="1" applyProtection="1">
      <alignment horizontal="center"/>
      <protection locked="0"/>
    </xf>
    <xf numFmtId="0" fontId="42" fillId="0" borderId="10" xfId="0" applyNumberFormat="1" applyFont="1" applyBorder="1" applyAlignment="1" applyProtection="1">
      <alignment horizontal="center"/>
      <protection locked="0"/>
    </xf>
    <xf numFmtId="0" fontId="42" fillId="0" borderId="15" xfId="0" applyNumberFormat="1" applyFont="1" applyBorder="1" applyAlignment="1" applyProtection="1">
      <alignment horizontal="center"/>
      <protection locked="0"/>
    </xf>
    <xf numFmtId="0" fontId="95" fillId="0" borderId="4" xfId="0" applyNumberFormat="1" applyFont="1" applyFill="1" applyBorder="1" applyAlignment="1" applyProtection="1">
      <alignment horizontal="center" wrapText="1"/>
      <protection locked="0"/>
    </xf>
    <xf numFmtId="0" fontId="95" fillId="3" borderId="4" xfId="0" applyNumberFormat="1" applyFont="1" applyFill="1" applyBorder="1" applyAlignment="1" applyProtection="1">
      <alignment wrapText="1"/>
      <protection locked="0"/>
    </xf>
    <xf numFmtId="0" fontId="95" fillId="0" borderId="4" xfId="0" applyNumberFormat="1" applyFont="1" applyBorder="1" applyAlignment="1" applyProtection="1">
      <alignment horizontal="center"/>
    </xf>
    <xf numFmtId="0" fontId="30" fillId="0" borderId="4" xfId="0" applyNumberFormat="1" applyFont="1" applyBorder="1" applyAlignment="1" applyProtection="1">
      <protection locked="0"/>
    </xf>
    <xf numFmtId="1" fontId="95" fillId="0" borderId="4" xfId="0" applyNumberFormat="1" applyFont="1" applyBorder="1" applyAlignment="1" applyProtection="1">
      <alignment horizontal="center" wrapText="1"/>
    </xf>
    <xf numFmtId="0" fontId="97" fillId="3" borderId="4" xfId="0" applyNumberFormat="1" applyFont="1" applyFill="1" applyBorder="1" applyAlignment="1" applyProtection="1">
      <protection locked="0"/>
    </xf>
    <xf numFmtId="2" fontId="95" fillId="0" borderId="4" xfId="0" applyNumberFormat="1" applyFont="1" applyBorder="1" applyAlignment="1" applyProtection="1">
      <alignment horizontal="center"/>
    </xf>
    <xf numFmtId="0" fontId="95" fillId="0" borderId="4" xfId="0" applyNumberFormat="1" applyFont="1" applyBorder="1" applyAlignment="1" applyProtection="1"/>
    <xf numFmtId="1" fontId="42" fillId="0" borderId="4" xfId="0" applyNumberFormat="1" applyFont="1" applyBorder="1" applyAlignment="1" applyProtection="1">
      <alignment horizontal="right"/>
    </xf>
    <xf numFmtId="0" fontId="42" fillId="0" borderId="4" xfId="0" applyNumberFormat="1" applyFont="1" applyBorder="1" applyAlignment="1" applyProtection="1">
      <alignment horizontal="right"/>
    </xf>
    <xf numFmtId="0" fontId="97" fillId="0" borderId="4" xfId="0" applyNumberFormat="1" applyFont="1" applyBorder="1" applyAlignment="1" applyProtection="1">
      <alignment horizontal="center"/>
    </xf>
    <xf numFmtId="0" fontId="97" fillId="0" borderId="4" xfId="0" applyNumberFormat="1" applyFont="1" applyBorder="1" applyAlignment="1" applyProtection="1"/>
    <xf numFmtId="1" fontId="30" fillId="0" borderId="4" xfId="0" applyNumberFormat="1" applyFont="1" applyBorder="1" applyAlignment="1" applyProtection="1">
      <alignment horizontal="right"/>
    </xf>
    <xf numFmtId="0" fontId="89" fillId="0" borderId="4" xfId="0" applyNumberFormat="1" applyFont="1" applyFill="1" applyBorder="1" applyAlignment="1" applyProtection="1">
      <alignment horizontal="center"/>
    </xf>
    <xf numFmtId="0" fontId="89" fillId="0" borderId="4" xfId="0" applyNumberFormat="1" applyFont="1" applyFill="1" applyBorder="1" applyAlignment="1" applyProtection="1"/>
    <xf numFmtId="0" fontId="92" fillId="0" borderId="4" xfId="0" applyNumberFormat="1" applyFont="1" applyFill="1" applyBorder="1" applyAlignment="1" applyProtection="1">
      <alignment horizontal="center"/>
    </xf>
    <xf numFmtId="0" fontId="92" fillId="0" borderId="4" xfId="0" applyNumberFormat="1" applyFont="1" applyFill="1" applyBorder="1" applyAlignment="1" applyProtection="1"/>
    <xf numFmtId="0" fontId="90" fillId="0" borderId="4" xfId="0" applyNumberFormat="1" applyFont="1" applyFill="1" applyBorder="1" applyAlignment="1" applyProtection="1">
      <alignment horizontal="center"/>
    </xf>
    <xf numFmtId="0" fontId="90" fillId="0" borderId="4" xfId="0" applyNumberFormat="1" applyFont="1" applyFill="1" applyBorder="1" applyAlignment="1" applyProtection="1"/>
    <xf numFmtId="0" fontId="98" fillId="0" borderId="4" xfId="0" applyNumberFormat="1" applyFont="1" applyFill="1" applyBorder="1" applyAlignment="1" applyProtection="1">
      <alignment horizontal="center"/>
    </xf>
    <xf numFmtId="0" fontId="97" fillId="0" borderId="4" xfId="0" applyNumberFormat="1" applyFont="1" applyFill="1" applyBorder="1" applyAlignment="1" applyProtection="1">
      <alignment horizontal="center"/>
    </xf>
    <xf numFmtId="0" fontId="95" fillId="0" borderId="4" xfId="0" applyNumberFormat="1" applyFont="1" applyFill="1" applyBorder="1" applyAlignment="1" applyProtection="1"/>
    <xf numFmtId="0" fontId="95" fillId="0" borderId="4" xfId="0" applyNumberFormat="1" applyFont="1" applyFill="1" applyBorder="1" applyAlignment="1" applyProtection="1">
      <alignment horizontal="center"/>
    </xf>
    <xf numFmtId="2" fontId="42" fillId="0" borderId="4" xfId="0" applyNumberFormat="1" applyFont="1" applyBorder="1" applyAlignment="1" applyProtection="1">
      <alignment horizontal="right"/>
    </xf>
    <xf numFmtId="0" fontId="97" fillId="0" borderId="4" xfId="0" applyNumberFormat="1" applyFont="1" applyFill="1" applyBorder="1" applyAlignment="1" applyProtection="1"/>
    <xf numFmtId="0" fontId="95" fillId="0" borderId="4" xfId="0" applyNumberFormat="1" applyFont="1" applyFill="1" applyBorder="1" applyAlignment="1" applyProtection="1">
      <alignment horizontal="center"/>
    </xf>
    <xf numFmtId="0" fontId="94" fillId="0" borderId="4" xfId="0" quotePrefix="1" applyNumberFormat="1" applyFont="1" applyFill="1" applyBorder="1" applyAlignment="1" applyProtection="1">
      <alignment horizontal="center"/>
    </xf>
    <xf numFmtId="0" fontId="94" fillId="0" borderId="4" xfId="0" applyNumberFormat="1" applyFont="1" applyFill="1" applyBorder="1" applyAlignment="1" applyProtection="1"/>
    <xf numFmtId="1" fontId="30" fillId="0" borderId="4" xfId="0" applyNumberFormat="1" applyFont="1" applyBorder="1" applyAlignment="1" applyProtection="1">
      <protection locked="0"/>
    </xf>
    <xf numFmtId="1" fontId="42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0" fontId="89" fillId="0" borderId="4" xfId="0" applyNumberFormat="1" applyFont="1" applyBorder="1" applyAlignment="1" applyProtection="1">
      <alignment horizontal="center" vertical="center" wrapText="1"/>
    </xf>
    <xf numFmtId="0" fontId="89" fillId="0" borderId="4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</xf>
    <xf numFmtId="0" fontId="95" fillId="0" borderId="4" xfId="0" applyNumberFormat="1" applyFont="1" applyBorder="1" applyAlignment="1" applyProtection="1">
      <alignment horizontal="center" wrapText="1"/>
    </xf>
    <xf numFmtId="0" fontId="95" fillId="0" borderId="4" xfId="0" applyNumberFormat="1" applyFont="1" applyBorder="1" applyAlignment="1" applyProtection="1">
      <alignment horizontal="center" wrapText="1"/>
    </xf>
    <xf numFmtId="0" fontId="89" fillId="0" borderId="9" xfId="0" applyNumberFormat="1" applyFont="1" applyBorder="1" applyAlignment="1" applyProtection="1"/>
    <xf numFmtId="0" fontId="0" fillId="0" borderId="9" xfId="0" applyNumberFormat="1" applyFont="1" applyBorder="1" applyAlignment="1" applyProtection="1"/>
    <xf numFmtId="0" fontId="90" fillId="0" borderId="4" xfId="0" applyNumberFormat="1" applyFont="1" applyBorder="1" applyAlignment="1" applyProtection="1"/>
    <xf numFmtId="1" fontId="0" fillId="0" borderId="4" xfId="0" applyNumberFormat="1" applyFont="1" applyBorder="1" applyAlignment="1" applyProtection="1"/>
    <xf numFmtId="1" fontId="5" fillId="0" borderId="4" xfId="0" applyNumberFormat="1" applyFont="1" applyBorder="1" applyAlignment="1" applyProtection="1"/>
    <xf numFmtId="1" fontId="0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1" fontId="0" fillId="0" borderId="0" xfId="0" applyNumberFormat="1" applyFont="1" applyAlignment="1" applyProtection="1"/>
    <xf numFmtId="0" fontId="19" fillId="0" borderId="0" xfId="0" applyNumberFormat="1" applyFont="1" applyAlignment="1" applyProtection="1">
      <alignment horizontal="center"/>
    </xf>
    <xf numFmtId="0" fontId="99" fillId="0" borderId="0" xfId="0" applyNumberFormat="1" applyFont="1" applyAlignment="1" applyProtection="1">
      <protection locked="0"/>
    </xf>
    <xf numFmtId="0" fontId="19" fillId="0" borderId="0" xfId="0" applyNumberFormat="1" applyFont="1" applyAlignment="1" applyProtection="1"/>
    <xf numFmtId="0" fontId="19" fillId="0" borderId="5" xfId="0" applyNumberFormat="1" applyFont="1" applyBorder="1" applyAlignment="1" applyProtection="1">
      <alignment horizontal="right"/>
    </xf>
    <xf numFmtId="0" fontId="19" fillId="0" borderId="8" xfId="0" applyNumberFormat="1" applyFont="1" applyBorder="1" applyAlignment="1" applyProtection="1">
      <alignment horizontal="center" vertical="center" wrapText="1"/>
    </xf>
    <xf numFmtId="0" fontId="19" fillId="0" borderId="8" xfId="0" applyNumberFormat="1" applyFont="1" applyBorder="1" applyAlignment="1" applyProtection="1">
      <alignment horizontal="center" vertical="center"/>
    </xf>
    <xf numFmtId="1" fontId="19" fillId="0" borderId="3" xfId="0" applyNumberFormat="1" applyFont="1" applyBorder="1" applyAlignment="1" applyProtection="1">
      <alignment horizontal="center"/>
    </xf>
    <xf numFmtId="1" fontId="19" fillId="0" borderId="4" xfId="0" applyNumberFormat="1" applyFont="1" applyBorder="1" applyAlignment="1" applyProtection="1">
      <alignment horizontal="center"/>
    </xf>
    <xf numFmtId="1" fontId="19" fillId="0" borderId="1" xfId="0" applyNumberFormat="1" applyFont="1" applyBorder="1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/>
    </xf>
    <xf numFmtId="0" fontId="19" fillId="0" borderId="6" xfId="0" applyNumberFormat="1" applyFont="1" applyBorder="1" applyAlignment="1" applyProtection="1">
      <alignment horizontal="center" vertical="center" wrapText="1"/>
    </xf>
    <xf numFmtId="0" fontId="19" fillId="0" borderId="6" xfId="0" applyNumberFormat="1" applyFont="1" applyBorder="1" applyAlignment="1" applyProtection="1">
      <alignment horizontal="center" vertical="center"/>
    </xf>
    <xf numFmtId="0" fontId="19" fillId="0" borderId="3" xfId="0" applyNumberFormat="1" applyFont="1" applyBorder="1" applyAlignment="1" applyProtection="1">
      <alignment horizontal="center" wrapText="1"/>
    </xf>
    <xf numFmtId="0" fontId="19" fillId="0" borderId="4" xfId="0" applyNumberFormat="1" applyFont="1" applyBorder="1" applyAlignment="1" applyProtection="1">
      <alignment horizontal="center" wrapText="1"/>
    </xf>
    <xf numFmtId="1" fontId="19" fillId="0" borderId="4" xfId="0" applyNumberFormat="1" applyFont="1" applyBorder="1" applyAlignment="1" applyProtection="1">
      <alignment horizontal="center" wrapText="1"/>
    </xf>
    <xf numFmtId="0" fontId="19" fillId="0" borderId="9" xfId="0" applyNumberFormat="1" applyFont="1" applyBorder="1" applyAlignment="1" applyProtection="1">
      <alignment horizontal="center" vertical="center" wrapText="1"/>
    </xf>
    <xf numFmtId="0" fontId="19" fillId="0" borderId="9" xfId="0" applyNumberFormat="1" applyFont="1" applyBorder="1" applyAlignment="1" applyProtection="1">
      <alignment horizontal="center" vertical="center"/>
    </xf>
    <xf numFmtId="1" fontId="19" fillId="0" borderId="3" xfId="0" applyNumberFormat="1" applyFont="1" applyBorder="1" applyAlignment="1" applyProtection="1">
      <alignment horizontal="right"/>
    </xf>
    <xf numFmtId="2" fontId="19" fillId="0" borderId="4" xfId="0" applyNumberFormat="1" applyFont="1" applyBorder="1" applyAlignment="1" applyProtection="1">
      <alignment horizontal="right"/>
    </xf>
    <xf numFmtId="1" fontId="19" fillId="0" borderId="4" xfId="0" applyNumberFormat="1" applyFont="1" applyBorder="1" applyAlignment="1" applyProtection="1">
      <alignment horizontal="right"/>
    </xf>
    <xf numFmtId="0" fontId="19" fillId="0" borderId="4" xfId="0" applyNumberFormat="1" applyFont="1" applyBorder="1" applyAlignment="1" applyProtection="1">
      <alignment horizontal="center"/>
    </xf>
    <xf numFmtId="0" fontId="19" fillId="0" borderId="4" xfId="0" applyNumberFormat="1" applyFont="1" applyBorder="1" applyAlignment="1" applyProtection="1"/>
    <xf numFmtId="1" fontId="99" fillId="0" borderId="4" xfId="0" applyNumberFormat="1" applyFont="1" applyBorder="1" applyAlignment="1" applyProtection="1">
      <alignment horizontal="right"/>
    </xf>
    <xf numFmtId="2" fontId="99" fillId="0" borderId="4" xfId="0" applyNumberFormat="1" applyFont="1" applyBorder="1" applyAlignment="1" applyProtection="1">
      <alignment horizontal="right"/>
    </xf>
    <xf numFmtId="0" fontId="99" fillId="0" borderId="4" xfId="0" applyNumberFormat="1" applyFont="1" applyBorder="1" applyAlignment="1" applyProtection="1">
      <alignment horizontal="center"/>
    </xf>
    <xf numFmtId="0" fontId="99" fillId="0" borderId="4" xfId="0" applyNumberFormat="1" applyFont="1" applyBorder="1" applyAlignment="1" applyProtection="1"/>
    <xf numFmtId="1" fontId="99" fillId="0" borderId="4" xfId="0" applyNumberFormat="1" applyFont="1" applyBorder="1" applyAlignment="1" applyProtection="1"/>
    <xf numFmtId="1" fontId="19" fillId="0" borderId="4" xfId="0" applyNumberFormat="1" applyFont="1" applyBorder="1" applyAlignment="1" applyProtection="1"/>
    <xf numFmtId="0" fontId="19" fillId="0" borderId="1" xfId="0" applyNumberFormat="1" applyFont="1" applyBorder="1" applyAlignment="1" applyProtection="1">
      <alignment horizontal="left"/>
    </xf>
    <xf numFmtId="0" fontId="19" fillId="0" borderId="3" xfId="0" applyNumberFormat="1" applyFont="1" applyBorder="1" applyAlignment="1" applyProtection="1">
      <alignment horizontal="left"/>
    </xf>
    <xf numFmtId="0" fontId="99" fillId="0" borderId="4" xfId="0" applyNumberFormat="1" applyFont="1" applyFill="1" applyBorder="1" applyAlignment="1" applyProtection="1">
      <alignment horizontal="center"/>
      <protection locked="0"/>
    </xf>
    <xf numFmtId="0" fontId="99" fillId="0" borderId="4" xfId="0" applyNumberFormat="1" applyFont="1" applyFill="1" applyBorder="1" applyAlignment="1" applyProtection="1">
      <protection locked="0"/>
    </xf>
    <xf numFmtId="0" fontId="100" fillId="0" borderId="4" xfId="0" applyNumberFormat="1" applyFont="1" applyFill="1" applyBorder="1" applyAlignment="1" applyProtection="1">
      <protection locked="0"/>
    </xf>
    <xf numFmtId="0" fontId="100" fillId="0" borderId="4" xfId="0" applyNumberFormat="1" applyFont="1" applyFill="1" applyBorder="1" applyAlignment="1" applyProtection="1">
      <alignment horizontal="center"/>
      <protection locked="0"/>
    </xf>
    <xf numFmtId="0" fontId="19" fillId="0" borderId="4" xfId="0" applyNumberFormat="1" applyFont="1" applyFill="1" applyBorder="1" applyAlignment="1" applyProtection="1">
      <alignment horizontal="center"/>
      <protection locked="0"/>
    </xf>
    <xf numFmtId="0" fontId="19" fillId="0" borderId="4" xfId="0" applyNumberFormat="1" applyFont="1" applyFill="1" applyBorder="1" applyAlignment="1" applyProtection="1">
      <protection locked="0"/>
    </xf>
    <xf numFmtId="0" fontId="101" fillId="0" borderId="0" xfId="0" applyNumberFormat="1" applyFont="1" applyBorder="1" applyAlignment="1" applyProtection="1">
      <alignment horizontal="center"/>
    </xf>
    <xf numFmtId="0" fontId="102" fillId="0" borderId="0" xfId="0" applyNumberFormat="1" applyFont="1" applyBorder="1" applyAlignment="1" applyProtection="1"/>
    <xf numFmtId="1" fontId="99" fillId="0" borderId="0" xfId="0" applyNumberFormat="1" applyFont="1" applyBorder="1" applyAlignment="1" applyProtection="1"/>
    <xf numFmtId="0" fontId="99" fillId="0" borderId="0" xfId="0" applyNumberFormat="1" applyFont="1" applyAlignment="1" applyProtection="1">
      <alignment horizontal="center"/>
    </xf>
    <xf numFmtId="0" fontId="99" fillId="0" borderId="4" xfId="0" applyNumberFormat="1" applyFont="1" applyBorder="1" applyAlignment="1">
      <alignment horizontal="center"/>
    </xf>
    <xf numFmtId="0" fontId="99" fillId="0" borderId="0" xfId="0" applyNumberFormat="1" applyFont="1" applyAlignment="1" applyProtection="1"/>
    <xf numFmtId="0" fontId="19" fillId="0" borderId="4" xfId="0" applyNumberFormat="1" applyFont="1" applyFill="1" applyBorder="1" applyAlignment="1" applyProtection="1">
      <alignment horizontal="left"/>
    </xf>
    <xf numFmtId="1" fontId="23" fillId="0" borderId="4" xfId="0" applyNumberFormat="1" applyFont="1" applyBorder="1" applyAlignment="1" applyProtection="1"/>
    <xf numFmtId="0" fontId="100" fillId="0" borderId="4" xfId="0" quotePrefix="1" applyNumberFormat="1" applyFont="1" applyFill="1" applyBorder="1" applyAlignment="1" applyProtection="1">
      <alignment horizontal="center"/>
      <protection locked="0"/>
    </xf>
    <xf numFmtId="0" fontId="12" fillId="0" borderId="4" xfId="0" applyNumberFormat="1" applyFont="1" applyFill="1" applyBorder="1" applyAlignment="1" applyProtection="1">
      <protection locked="0"/>
    </xf>
    <xf numFmtId="1" fontId="99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/>
    <xf numFmtId="0" fontId="5" fillId="0" borderId="5" xfId="0" applyNumberFormat="1" applyFont="1" applyBorder="1" applyAlignment="1" applyProtection="1">
      <alignment horizontal="right"/>
    </xf>
    <xf numFmtId="1" fontId="5" fillId="0" borderId="0" xfId="0" applyNumberFormat="1" applyFont="1" applyAlignment="1" applyProtection="1"/>
    <xf numFmtId="1" fontId="5" fillId="0" borderId="0" xfId="0" applyNumberFormat="1" applyFont="1" applyAlignment="1" applyProtection="1">
      <protection locked="0"/>
    </xf>
    <xf numFmtId="0" fontId="8" fillId="0" borderId="0" xfId="0" applyNumberFormat="1" applyFont="1" applyAlignment="1" applyProtection="1">
      <alignment horizontal="right"/>
    </xf>
    <xf numFmtId="0" fontId="89" fillId="0" borderId="8" xfId="0" applyNumberFormat="1" applyFont="1" applyBorder="1" applyAlignment="1" applyProtection="1">
      <alignment horizontal="center" vertical="center" wrapText="1"/>
    </xf>
    <xf numFmtId="2" fontId="89" fillId="0" borderId="1" xfId="0" applyNumberFormat="1" applyFont="1" applyBorder="1" applyAlignment="1" applyProtection="1">
      <alignment horizontal="center"/>
    </xf>
    <xf numFmtId="2" fontId="89" fillId="0" borderId="2" xfId="0" applyNumberFormat="1" applyFont="1" applyBorder="1" applyAlignment="1" applyProtection="1">
      <alignment horizontal="center"/>
    </xf>
    <xf numFmtId="2" fontId="89" fillId="0" borderId="3" xfId="0" applyNumberFormat="1" applyFont="1" applyBorder="1" applyAlignment="1" applyProtection="1">
      <alignment horizontal="center"/>
    </xf>
    <xf numFmtId="0" fontId="89" fillId="0" borderId="6" xfId="0" applyNumberFormat="1" applyFont="1" applyBorder="1" applyAlignment="1" applyProtection="1">
      <alignment horizontal="center" vertical="center" wrapText="1"/>
    </xf>
    <xf numFmtId="2" fontId="95" fillId="0" borderId="1" xfId="0" applyNumberFormat="1" applyFont="1" applyBorder="1" applyAlignment="1" applyProtection="1">
      <alignment horizontal="center" wrapText="1"/>
    </xf>
    <xf numFmtId="2" fontId="95" fillId="0" borderId="3" xfId="0" applyNumberFormat="1" applyFont="1" applyBorder="1" applyAlignment="1" applyProtection="1">
      <alignment horizontal="center" wrapText="1"/>
    </xf>
    <xf numFmtId="0" fontId="89" fillId="0" borderId="9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Border="1" applyAlignment="1" applyProtection="1">
      <alignment horizontal="right"/>
    </xf>
    <xf numFmtId="1" fontId="5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2" fontId="89" fillId="0" borderId="4" xfId="0" applyNumberFormat="1" applyFont="1" applyBorder="1" applyAlignment="1" applyProtection="1">
      <alignment horizontal="center"/>
    </xf>
    <xf numFmtId="2" fontId="95" fillId="0" borderId="4" xfId="0" applyNumberFormat="1" applyFont="1" applyBorder="1" applyAlignment="1" applyProtection="1">
      <alignment horizontal="center" wrapText="1"/>
    </xf>
    <xf numFmtId="2" fontId="0" fillId="0" borderId="4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center"/>
    </xf>
    <xf numFmtId="0" fontId="103" fillId="0" borderId="0" xfId="0" applyNumberFormat="1" applyFont="1" applyAlignment="1" applyProtection="1"/>
    <xf numFmtId="0" fontId="2" fillId="0" borderId="11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/>
    <xf numFmtId="2" fontId="2" fillId="0" borderId="1" xfId="0" applyNumberFormat="1" applyFont="1" applyBorder="1" applyAlignment="1" applyProtection="1">
      <alignment horizontal="center" wrapText="1"/>
    </xf>
    <xf numFmtId="2" fontId="2" fillId="0" borderId="3" xfId="0" applyNumberFormat="1" applyFont="1" applyBorder="1" applyAlignment="1" applyProtection="1">
      <alignment horizontal="center" wrapText="1"/>
    </xf>
    <xf numFmtId="2" fontId="2" fillId="0" borderId="4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 wrapText="1"/>
    </xf>
    <xf numFmtId="0" fontId="2" fillId="0" borderId="3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/>
    <xf numFmtId="2" fontId="2" fillId="0" borderId="8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/>
    <xf numFmtId="1" fontId="2" fillId="0" borderId="4" xfId="0" applyNumberFormat="1" applyFont="1" applyBorder="1" applyAlignment="1">
      <alignment horizontal="center"/>
    </xf>
    <xf numFmtId="0" fontId="2" fillId="0" borderId="9" xfId="0" applyNumberFormat="1" applyFont="1" applyBorder="1" applyAlignment="1" applyProtection="1">
      <alignment horizontal="center" wrapText="1"/>
    </xf>
    <xf numFmtId="0" fontId="103" fillId="0" borderId="4" xfId="0" applyNumberFormat="1" applyFont="1" applyBorder="1" applyAlignment="1" applyProtection="1">
      <alignment horizontal="center"/>
    </xf>
    <xf numFmtId="0" fontId="103" fillId="0" borderId="1" xfId="0" applyNumberFormat="1" applyFont="1" applyBorder="1" applyAlignment="1" applyProtection="1"/>
    <xf numFmtId="1" fontId="103" fillId="0" borderId="4" xfId="0" applyNumberFormat="1" applyFont="1" applyBorder="1" applyProtection="1"/>
    <xf numFmtId="0" fontId="103" fillId="0" borderId="4" xfId="0" applyNumberFormat="1" applyFont="1" applyBorder="1" applyAlignment="1" applyProtection="1"/>
    <xf numFmtId="2" fontId="103" fillId="0" borderId="3" xfId="0" applyNumberFormat="1" applyFont="1" applyBorder="1" applyProtection="1"/>
    <xf numFmtId="1" fontId="103" fillId="0" borderId="1" xfId="0" applyNumberFormat="1" applyFont="1" applyBorder="1" applyAlignment="1" applyProtection="1">
      <alignment horizontal="center"/>
    </xf>
    <xf numFmtId="1" fontId="103" fillId="0" borderId="3" xfId="0" applyNumberFormat="1" applyFont="1" applyBorder="1" applyAlignment="1" applyProtection="1">
      <alignment horizontal="center"/>
    </xf>
    <xf numFmtId="1" fontId="103" fillId="0" borderId="4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/>
    <xf numFmtId="1" fontId="2" fillId="0" borderId="4" xfId="0" applyNumberFormat="1" applyFont="1" applyBorder="1" applyAlignment="1" applyProtection="1">
      <alignment horizontal="right"/>
    </xf>
    <xf numFmtId="2" fontId="103" fillId="0" borderId="4" xfId="0" applyNumberFormat="1" applyFont="1" applyBorder="1" applyAlignment="1" applyProtection="1">
      <alignment horizontal="right"/>
    </xf>
    <xf numFmtId="1" fontId="103" fillId="3" borderId="4" xfId="0" applyNumberFormat="1" applyFont="1" applyFill="1" applyBorder="1" applyAlignment="1">
      <alignment horizontal="right"/>
    </xf>
    <xf numFmtId="2" fontId="103" fillId="0" borderId="4" xfId="0" applyNumberFormat="1" applyFont="1" applyBorder="1"/>
    <xf numFmtId="1" fontId="103" fillId="0" borderId="4" xfId="0" applyNumberFormat="1" applyFont="1" applyBorder="1" applyAlignment="1">
      <alignment horizontal="right"/>
    </xf>
    <xf numFmtId="1" fontId="103" fillId="0" borderId="4" xfId="0" applyNumberFormat="1" applyFont="1" applyBorder="1" applyAlignment="1" applyProtection="1">
      <alignment horizontal="center"/>
    </xf>
    <xf numFmtId="1" fontId="2" fillId="3" borderId="4" xfId="0" applyNumberFormat="1" applyFont="1" applyFill="1" applyBorder="1" applyAlignment="1">
      <alignment horizontal="right"/>
    </xf>
    <xf numFmtId="0" fontId="90" fillId="0" borderId="4" xfId="0" applyNumberFormat="1" applyFont="1" applyBorder="1" applyAlignment="1">
      <alignment horizontal="center"/>
    </xf>
    <xf numFmtId="0" fontId="104" fillId="0" borderId="4" xfId="0" applyNumberFormat="1" applyFont="1" applyBorder="1" applyAlignment="1">
      <alignment horizontal="center"/>
    </xf>
    <xf numFmtId="0" fontId="90" fillId="0" borderId="4" xfId="0" applyNumberFormat="1" applyFont="1" applyBorder="1"/>
    <xf numFmtId="0" fontId="89" fillId="0" borderId="4" xfId="0" applyNumberFormat="1" applyFont="1" applyBorder="1" applyAlignment="1">
      <alignment horizontal="center" wrapText="1"/>
    </xf>
    <xf numFmtId="0" fontId="89" fillId="0" borderId="4" xfId="0" applyNumberFormat="1" applyFont="1" applyBorder="1" applyAlignment="1">
      <alignment horizontal="centerContinuous" vertical="center"/>
    </xf>
    <xf numFmtId="0" fontId="90" fillId="0" borderId="1" xfId="0" applyNumberFormat="1" applyFont="1" applyBorder="1" applyAlignment="1"/>
    <xf numFmtId="0" fontId="89" fillId="0" borderId="4" xfId="0" applyFont="1" applyBorder="1"/>
    <xf numFmtId="0" fontId="90" fillId="0" borderId="4" xfId="0" applyNumberFormat="1" applyFont="1" applyBorder="1" applyAlignment="1">
      <alignment vertical="top"/>
    </xf>
    <xf numFmtId="0" fontId="90" fillId="0" borderId="1" xfId="0" applyNumberFormat="1" applyFont="1" applyBorder="1" applyAlignment="1">
      <alignment vertical="top" wrapText="1"/>
    </xf>
    <xf numFmtId="0" fontId="90" fillId="0" borderId="1" xfId="0" applyNumberFormat="1" applyFont="1" applyBorder="1" applyAlignment="1">
      <alignment horizontal="left" wrapText="1"/>
    </xf>
    <xf numFmtId="0" fontId="90" fillId="0" borderId="1" xfId="0" applyNumberFormat="1" applyFont="1" applyBorder="1" applyAlignment="1">
      <alignment wrapText="1"/>
    </xf>
    <xf numFmtId="0" fontId="90" fillId="0" borderId="4" xfId="0" applyNumberFormat="1" applyFont="1" applyBorder="1" applyAlignment="1">
      <alignment wrapText="1"/>
    </xf>
    <xf numFmtId="0" fontId="89" fillId="0" borderId="4" xfId="0" applyNumberFormat="1" applyFont="1" applyBorder="1" applyAlignment="1">
      <alignment horizontal="center" vertical="center"/>
    </xf>
    <xf numFmtId="0" fontId="89" fillId="0" borderId="4" xfId="0" applyNumberFormat="1" applyFont="1" applyBorder="1" applyAlignment="1">
      <alignment wrapText="1"/>
    </xf>
    <xf numFmtId="0" fontId="89" fillId="0" borderId="0" xfId="0" applyFont="1" applyAlignment="1">
      <alignment horizontal="center"/>
    </xf>
    <xf numFmtId="0" fontId="89" fillId="0" borderId="4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wrapText="1"/>
    </xf>
    <xf numFmtId="0" fontId="89" fillId="0" borderId="0" xfId="0" applyFont="1" applyAlignment="1">
      <alignment horizontal="center" wrapText="1"/>
    </xf>
    <xf numFmtId="0" fontId="90" fillId="0" borderId="8" xfId="0" applyFont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 vertical="center"/>
    </xf>
    <xf numFmtId="0" fontId="89" fillId="0" borderId="1" xfId="0" applyNumberFormat="1" applyFont="1" applyFill="1" applyBorder="1" applyAlignment="1" applyProtection="1">
      <alignment horizontal="center" wrapText="1"/>
      <protection locked="0"/>
    </xf>
    <xf numFmtId="0" fontId="89" fillId="0" borderId="2" xfId="0" applyNumberFormat="1" applyFont="1" applyFill="1" applyBorder="1" applyAlignment="1" applyProtection="1">
      <alignment horizontal="center" wrapText="1"/>
      <protection locked="0"/>
    </xf>
    <xf numFmtId="0" fontId="89" fillId="0" borderId="3" xfId="0" applyNumberFormat="1" applyFont="1" applyFill="1" applyBorder="1" applyAlignment="1" applyProtection="1">
      <alignment horizontal="center" wrapText="1"/>
      <protection locked="0"/>
    </xf>
    <xf numFmtId="0" fontId="89" fillId="0" borderId="4" xfId="0" applyNumberFormat="1" applyFont="1" applyFill="1" applyBorder="1" applyAlignment="1" applyProtection="1">
      <alignment horizontal="center" wrapText="1"/>
      <protection locked="0"/>
    </xf>
    <xf numFmtId="0" fontId="89" fillId="0" borderId="7" xfId="0" applyNumberFormat="1" applyFont="1" applyFill="1" applyBorder="1" applyAlignment="1" applyProtection="1">
      <alignment horizontal="center" wrapText="1"/>
      <protection locked="0"/>
    </xf>
    <xf numFmtId="0" fontId="90" fillId="0" borderId="9" xfId="0" applyFont="1" applyBorder="1" applyAlignment="1" applyProtection="1">
      <alignment horizontal="center" vertical="center" wrapText="1"/>
    </xf>
    <xf numFmtId="0" fontId="90" fillId="0" borderId="9" xfId="0" applyFont="1" applyBorder="1" applyAlignment="1" applyProtection="1">
      <alignment horizontal="center" vertical="center"/>
    </xf>
    <xf numFmtId="0" fontId="89" fillId="0" borderId="4" xfId="0" applyFont="1" applyFill="1" applyBorder="1" applyAlignment="1" applyProtection="1">
      <alignment horizontal="center" vertical="center"/>
    </xf>
    <xf numFmtId="0" fontId="89" fillId="0" borderId="9" xfId="0" applyFont="1" applyFill="1" applyBorder="1" applyAlignment="1" applyProtection="1">
      <alignment horizontal="center" vertical="center"/>
    </xf>
    <xf numFmtId="0" fontId="89" fillId="0" borderId="6" xfId="0" applyFont="1" applyFill="1" applyBorder="1" applyAlignment="1" applyProtection="1">
      <alignment horizontal="center" vertical="center" wrapText="1"/>
    </xf>
    <xf numFmtId="0" fontId="90" fillId="0" borderId="6" xfId="0" applyFont="1" applyFill="1" applyBorder="1" applyAlignment="1" applyProtection="1">
      <alignment horizontal="center" vertical="center" wrapText="1"/>
    </xf>
    <xf numFmtId="0" fontId="89" fillId="0" borderId="4" xfId="0" applyFont="1" applyBorder="1" applyAlignment="1" applyProtection="1">
      <alignment horizontal="center" vertical="center"/>
    </xf>
    <xf numFmtId="0" fontId="90" fillId="0" borderId="9" xfId="0" applyFont="1" applyBorder="1" applyAlignment="1" applyProtection="1">
      <alignment horizontal="center" vertical="center" wrapText="1"/>
    </xf>
    <xf numFmtId="0" fontId="90" fillId="0" borderId="9" xfId="0" applyFont="1" applyBorder="1" applyAlignment="1" applyProtection="1">
      <alignment horizontal="center" vertical="center"/>
    </xf>
    <xf numFmtId="0" fontId="89" fillId="0" borderId="9" xfId="0" applyFont="1" applyBorder="1" applyAlignment="1" applyProtection="1">
      <alignment horizontal="center" vertical="center"/>
    </xf>
    <xf numFmtId="0" fontId="89" fillId="0" borderId="9" xfId="0" applyFont="1" applyFill="1" applyBorder="1" applyAlignment="1" applyProtection="1">
      <alignment horizontal="center" vertical="center" wrapText="1"/>
    </xf>
    <xf numFmtId="0" fontId="89" fillId="0" borderId="9" xfId="0" applyFont="1" applyFill="1" applyBorder="1" applyAlignment="1" applyProtection="1">
      <alignment horizontal="center" vertical="center" wrapText="1"/>
    </xf>
    <xf numFmtId="0" fontId="90" fillId="0" borderId="9" xfId="0" applyFont="1" applyFill="1" applyBorder="1" applyAlignment="1" applyProtection="1">
      <alignment horizontal="center" vertical="center" wrapText="1"/>
    </xf>
    <xf numFmtId="0" fontId="90" fillId="0" borderId="4" xfId="0" applyFont="1" applyBorder="1" applyAlignment="1" applyProtection="1">
      <alignment horizontal="center"/>
    </xf>
    <xf numFmtId="0" fontId="89" fillId="0" borderId="4" xfId="0" applyFont="1" applyBorder="1" applyAlignment="1" applyProtection="1">
      <alignment horizontal="left"/>
    </xf>
    <xf numFmtId="0" fontId="90" fillId="0" borderId="4" xfId="0" applyFont="1" applyBorder="1" applyAlignment="1" applyProtection="1">
      <alignment horizontal="left"/>
    </xf>
    <xf numFmtId="0" fontId="90" fillId="0" borderId="4" xfId="0" applyFont="1" applyBorder="1"/>
    <xf numFmtId="2" fontId="90" fillId="0" borderId="4" xfId="0" applyNumberFormat="1" applyFont="1" applyBorder="1"/>
    <xf numFmtId="0" fontId="89" fillId="0" borderId="4" xfId="0" applyFont="1" applyBorder="1" applyAlignment="1" applyProtection="1">
      <alignment horizontal="center"/>
    </xf>
    <xf numFmtId="0" fontId="90" fillId="0" borderId="4" xfId="0" applyFont="1" applyBorder="1" applyAlignment="1" applyProtection="1">
      <alignment horizontal="right"/>
    </xf>
    <xf numFmtId="1" fontId="90" fillId="0" borderId="4" xfId="0" applyNumberFormat="1" applyFont="1" applyBorder="1" applyAlignment="1">
      <alignment horizontal="right"/>
    </xf>
    <xf numFmtId="2" fontId="90" fillId="0" borderId="4" xfId="0" applyNumberFormat="1" applyFont="1" applyBorder="1" applyAlignment="1">
      <alignment horizontal="right"/>
    </xf>
    <xf numFmtId="0" fontId="90" fillId="0" borderId="4" xfId="0" applyFont="1" applyBorder="1" applyAlignment="1">
      <alignment horizontal="center"/>
    </xf>
    <xf numFmtId="0" fontId="89" fillId="0" borderId="4" xfId="0" applyFont="1" applyBorder="1" applyAlignment="1" applyProtection="1">
      <alignment horizontal="right"/>
    </xf>
    <xf numFmtId="2" fontId="89" fillId="0" borderId="4" xfId="0" applyNumberFormat="1" applyFont="1" applyBorder="1" applyAlignment="1" applyProtection="1">
      <alignment horizontal="right"/>
    </xf>
    <xf numFmtId="2" fontId="89" fillId="0" borderId="4" xfId="0" applyNumberFormat="1" applyFont="1" applyBorder="1" applyAlignment="1">
      <alignment horizontal="right"/>
    </xf>
    <xf numFmtId="0" fontId="89" fillId="0" borderId="4" xfId="0" applyFont="1" applyBorder="1" applyAlignment="1">
      <alignment horizontal="center"/>
    </xf>
    <xf numFmtId="0" fontId="89" fillId="0" borderId="4" xfId="0" applyFont="1" applyFill="1" applyBorder="1" applyAlignment="1" applyProtection="1">
      <alignment horizontal="center"/>
    </xf>
    <xf numFmtId="0" fontId="89" fillId="0" borderId="4" xfId="0" applyFont="1" applyFill="1" applyBorder="1" applyAlignment="1" applyProtection="1">
      <alignment horizontal="left"/>
    </xf>
    <xf numFmtId="0" fontId="90" fillId="0" borderId="4" xfId="0" applyFont="1" applyFill="1" applyBorder="1" applyAlignment="1" applyProtection="1">
      <alignment horizontal="right"/>
    </xf>
    <xf numFmtId="0" fontId="90" fillId="0" borderId="4" xfId="0" applyFont="1" applyFill="1" applyBorder="1" applyAlignment="1" applyProtection="1">
      <alignment horizontal="center"/>
    </xf>
    <xf numFmtId="0" fontId="90" fillId="0" borderId="4" xfId="0" applyFont="1" applyFill="1" applyBorder="1" applyAlignment="1" applyProtection="1">
      <alignment horizontal="left"/>
    </xf>
    <xf numFmtId="2" fontId="90" fillId="0" borderId="4" xfId="0" applyNumberFormat="1" applyFont="1" applyFill="1" applyBorder="1" applyAlignment="1" applyProtection="1">
      <alignment horizontal="right"/>
    </xf>
    <xf numFmtId="1" fontId="90" fillId="0" borderId="4" xfId="0" applyNumberFormat="1" applyFont="1" applyFill="1" applyBorder="1" applyAlignment="1" applyProtection="1">
      <alignment horizontal="right"/>
    </xf>
    <xf numFmtId="0" fontId="92" fillId="0" borderId="4" xfId="0" applyFont="1" applyFill="1" applyBorder="1" applyAlignment="1" applyProtection="1">
      <alignment horizontal="left"/>
    </xf>
    <xf numFmtId="0" fontId="89" fillId="0" borderId="4" xfId="0" applyFont="1" applyFill="1" applyBorder="1" applyAlignment="1" applyProtection="1">
      <alignment horizontal="right"/>
    </xf>
    <xf numFmtId="1" fontId="89" fillId="0" borderId="4" xfId="0" applyNumberFormat="1" applyFont="1" applyFill="1" applyBorder="1" applyAlignment="1" applyProtection="1">
      <alignment horizontal="right"/>
    </xf>
    <xf numFmtId="2" fontId="89" fillId="0" borderId="4" xfId="0" applyNumberFormat="1" applyFont="1" applyFill="1" applyBorder="1" applyAlignment="1" applyProtection="1">
      <alignment horizontal="right"/>
    </xf>
    <xf numFmtId="0" fontId="92" fillId="0" borderId="4" xfId="0" applyFont="1" applyFill="1" applyBorder="1" applyAlignment="1" applyProtection="1">
      <alignment horizontal="center"/>
    </xf>
    <xf numFmtId="0" fontId="105" fillId="0" borderId="4" xfId="0" applyFont="1" applyFill="1" applyBorder="1" applyAlignment="1" applyProtection="1">
      <alignment horizontal="center"/>
    </xf>
    <xf numFmtId="0" fontId="90" fillId="0" borderId="1" xfId="0" applyFont="1" applyBorder="1" applyAlignment="1" applyProtection="1"/>
    <xf numFmtId="0" fontId="106" fillId="0" borderId="0" xfId="0" applyFont="1" applyAlignment="1">
      <alignment horizontal="center"/>
    </xf>
    <xf numFmtId="0" fontId="106" fillId="0" borderId="5" xfId="0" applyFont="1" applyBorder="1" applyAlignment="1">
      <alignment horizontal="center"/>
    </xf>
    <xf numFmtId="0" fontId="95" fillId="0" borderId="8" xfId="0" applyFont="1" applyBorder="1" applyAlignment="1" applyProtection="1">
      <alignment horizontal="center" vertical="center" wrapText="1"/>
    </xf>
    <xf numFmtId="0" fontId="95" fillId="0" borderId="8" xfId="0" applyFont="1" applyBorder="1" applyAlignment="1" applyProtection="1">
      <alignment horizontal="center" vertical="center"/>
    </xf>
    <xf numFmtId="0" fontId="9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9" xfId="0" applyFont="1" applyBorder="1" applyAlignment="1" applyProtection="1">
      <alignment horizontal="center" vertical="center" wrapText="1"/>
    </xf>
    <xf numFmtId="0" fontId="95" fillId="0" borderId="9" xfId="0" applyFont="1" applyBorder="1" applyAlignment="1" applyProtection="1">
      <alignment horizontal="center" vertical="center"/>
    </xf>
    <xf numFmtId="0" fontId="95" fillId="0" borderId="4" xfId="0" applyNumberFormat="1" applyFont="1" applyFill="1" applyBorder="1" applyAlignment="1" applyProtection="1">
      <alignment horizontal="center"/>
      <protection locked="0"/>
    </xf>
    <xf numFmtId="0" fontId="95" fillId="0" borderId="4" xfId="0" applyFont="1" applyBorder="1" applyAlignment="1" applyProtection="1">
      <alignment horizontal="center"/>
    </xf>
    <xf numFmtId="0" fontId="95" fillId="0" borderId="4" xfId="0" applyFont="1" applyBorder="1" applyAlignment="1" applyProtection="1">
      <alignment horizontal="left"/>
    </xf>
    <xf numFmtId="0" fontId="97" fillId="0" borderId="4" xfId="0" applyFont="1" applyBorder="1"/>
    <xf numFmtId="0" fontId="97" fillId="0" borderId="4" xfId="0" applyFont="1" applyBorder="1" applyAlignment="1" applyProtection="1">
      <alignment horizontal="center"/>
    </xf>
    <xf numFmtId="0" fontId="97" fillId="0" borderId="4" xfId="0" applyFont="1" applyBorder="1" applyAlignment="1" applyProtection="1">
      <alignment horizontal="left"/>
    </xf>
    <xf numFmtId="0" fontId="97" fillId="3" borderId="4" xfId="0" applyFont="1" applyFill="1" applyBorder="1" applyAlignment="1" applyProtection="1">
      <alignment horizontal="center"/>
    </xf>
    <xf numFmtId="0" fontId="97" fillId="3" borderId="4" xfId="0" applyFont="1" applyFill="1" applyBorder="1" applyAlignment="1" applyProtection="1">
      <alignment horizontal="left"/>
    </xf>
    <xf numFmtId="0" fontId="97" fillId="3" borderId="0" xfId="0" applyFont="1" applyFill="1"/>
    <xf numFmtId="0" fontId="95" fillId="0" borderId="4" xfId="0" applyFont="1" applyBorder="1" applyAlignment="1">
      <alignment horizontal="center"/>
    </xf>
    <xf numFmtId="0" fontId="95" fillId="0" borderId="4" xfId="0" applyFont="1" applyBorder="1"/>
    <xf numFmtId="1" fontId="97" fillId="0" borderId="4" xfId="0" applyNumberFormat="1" applyFont="1" applyBorder="1"/>
    <xf numFmtId="1" fontId="95" fillId="0" borderId="4" xfId="0" applyNumberFormat="1" applyFont="1" applyBorder="1"/>
    <xf numFmtId="0" fontId="97" fillId="0" borderId="4" xfId="0" applyFont="1" applyBorder="1" applyAlignment="1">
      <alignment horizontal="center"/>
    </xf>
    <xf numFmtId="0" fontId="95" fillId="0" borderId="1" xfId="0" applyFont="1" applyBorder="1" applyAlignment="1" applyProtection="1">
      <alignment horizontal="center"/>
    </xf>
    <xf numFmtId="0" fontId="95" fillId="0" borderId="3" xfId="0" applyFont="1" applyBorder="1" applyAlignment="1" applyProtection="1">
      <alignment horizontal="center"/>
    </xf>
    <xf numFmtId="0" fontId="94" fillId="0" borderId="4" xfId="0" applyFont="1" applyFill="1" applyBorder="1" applyAlignment="1" applyProtection="1">
      <alignment horizontal="left"/>
    </xf>
    <xf numFmtId="10" fontId="95" fillId="0" borderId="4" xfId="0" applyNumberFormat="1" applyFont="1" applyBorder="1"/>
    <xf numFmtId="0" fontId="107" fillId="0" borderId="4" xfId="0" applyFont="1" applyBorder="1"/>
    <xf numFmtId="0" fontId="95" fillId="0" borderId="0" xfId="0" applyFont="1" applyAlignment="1">
      <alignment horizontal="center"/>
    </xf>
    <xf numFmtId="2" fontId="97" fillId="0" borderId="4" xfId="0" applyNumberFormat="1" applyFont="1" applyBorder="1"/>
    <xf numFmtId="2" fontId="95" fillId="0" borderId="4" xfId="0" applyNumberFormat="1" applyFont="1" applyBorder="1"/>
    <xf numFmtId="0" fontId="97" fillId="0" borderId="4" xfId="0" applyFont="1" applyFill="1" applyBorder="1" applyAlignment="1" applyProtection="1">
      <alignment horizontal="left"/>
      <protection locked="0"/>
    </xf>
    <xf numFmtId="0" fontId="95" fillId="0" borderId="5" xfId="0" applyFont="1" applyBorder="1" applyAlignment="1">
      <alignment horizontal="center" vertical="center" wrapText="1"/>
    </xf>
    <xf numFmtId="0" fontId="95" fillId="0" borderId="4" xfId="0" applyNumberFormat="1" applyFont="1" applyFill="1" applyBorder="1" applyAlignment="1" applyProtection="1">
      <alignment horizontal="center"/>
      <protection locked="0"/>
    </xf>
    <xf numFmtId="0" fontId="108" fillId="0" borderId="0" xfId="0" applyFont="1"/>
    <xf numFmtId="1" fontId="97" fillId="0" borderId="4" xfId="0" applyNumberFormat="1" applyFont="1" applyBorder="1" applyAlignment="1">
      <alignment horizontal="center"/>
    </xf>
    <xf numFmtId="1" fontId="0" fillId="3" borderId="0" xfId="0" applyNumberFormat="1" applyFont="1" applyFill="1"/>
    <xf numFmtId="1" fontId="15" fillId="3" borderId="0" xfId="0" applyNumberFormat="1" applyFont="1" applyFill="1"/>
    <xf numFmtId="1" fontId="0" fillId="3" borderId="0" xfId="0" applyNumberFormat="1" applyFill="1"/>
    <xf numFmtId="1" fontId="8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/>
    <xf numFmtId="1" fontId="0" fillId="3" borderId="0" xfId="0" applyNumberFormat="1" applyFont="1" applyFill="1" applyAlignment="1">
      <alignment horizontal="center"/>
    </xf>
    <xf numFmtId="1" fontId="109" fillId="3" borderId="0" xfId="0" applyNumberFormat="1" applyFont="1" applyFill="1"/>
    <xf numFmtId="1" fontId="0" fillId="3" borderId="0" xfId="0" applyNumberFormat="1" applyFill="1" applyAlignment="1">
      <alignment horizontal="left"/>
    </xf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 applyAlignment="1">
      <alignment horizontal="center"/>
    </xf>
    <xf numFmtId="1" fontId="15" fillId="3" borderId="4" xfId="0" applyNumberFormat="1" applyFont="1" applyFill="1" applyBorder="1"/>
    <xf numFmtId="1" fontId="15" fillId="3" borderId="4" xfId="0" applyNumberFormat="1" applyFont="1" applyFill="1" applyBorder="1" applyAlignment="1">
      <alignment horizontal="center"/>
    </xf>
    <xf numFmtId="1" fontId="110" fillId="3" borderId="4" xfId="0" applyNumberFormat="1" applyFont="1" applyFill="1" applyBorder="1"/>
    <xf numFmtId="1" fontId="110" fillId="3" borderId="4" xfId="0" applyNumberFormat="1" applyFont="1" applyFill="1" applyBorder="1" applyAlignment="1">
      <alignment horizontal="center"/>
    </xf>
    <xf numFmtId="1" fontId="110" fillId="3" borderId="8" xfId="0" applyNumberFormat="1" applyFont="1" applyFill="1" applyBorder="1" applyAlignment="1">
      <alignment horizontal="center" vertical="center"/>
    </xf>
    <xf numFmtId="1" fontId="110" fillId="3" borderId="6" xfId="0" applyNumberFormat="1" applyFont="1" applyFill="1" applyBorder="1" applyAlignment="1">
      <alignment horizontal="center" vertical="center"/>
    </xf>
    <xf numFmtId="1" fontId="110" fillId="3" borderId="4" xfId="0" applyNumberFormat="1" applyFont="1" applyFill="1" applyBorder="1" applyAlignment="1">
      <alignment vertical="top" wrapText="1"/>
    </xf>
    <xf numFmtId="1" fontId="110" fillId="3" borderId="9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" fontId="110" fillId="3" borderId="0" xfId="0" applyNumberFormat="1" applyFont="1" applyFill="1" applyAlignment="1">
      <alignment horizontal="left" wrapText="1"/>
    </xf>
    <xf numFmtId="1" fontId="111" fillId="3" borderId="0" xfId="0" applyNumberFormat="1" applyFont="1" applyFill="1"/>
    <xf numFmtId="1" fontId="112" fillId="3" borderId="0" xfId="0" applyNumberFormat="1" applyFont="1" applyFill="1"/>
    <xf numFmtId="1" fontId="110" fillId="3" borderId="0" xfId="0" applyNumberFormat="1" applyFont="1" applyFill="1"/>
    <xf numFmtId="1" fontId="0" fillId="0" borderId="0" xfId="0" applyNumberFormat="1"/>
    <xf numFmtId="1" fontId="15" fillId="3" borderId="0" xfId="0" applyNumberFormat="1" applyFont="1" applyFill="1" applyAlignment="1">
      <alignment horizontal="center"/>
    </xf>
    <xf numFmtId="1" fontId="15" fillId="3" borderId="5" xfId="0" applyNumberFormat="1" applyFont="1" applyFill="1" applyBorder="1" applyAlignment="1">
      <alignment horizontal="left"/>
    </xf>
    <xf numFmtId="1" fontId="0" fillId="3" borderId="5" xfId="0" applyNumberForma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15" fillId="3" borderId="2" xfId="0" applyNumberFormat="1" applyFont="1" applyFill="1" applyBorder="1" applyAlignment="1">
      <alignment horizontal="center"/>
    </xf>
    <xf numFmtId="1" fontId="15" fillId="3" borderId="4" xfId="0" applyNumberFormat="1" applyFont="1" applyFill="1" applyBorder="1" applyAlignment="1">
      <alignment horizontal="center" vertical="center" wrapText="1"/>
    </xf>
    <xf numFmtId="1" fontId="0" fillId="3" borderId="4" xfId="0" applyNumberFormat="1" applyFont="1" applyFill="1" applyBorder="1"/>
    <xf numFmtId="1" fontId="0" fillId="3" borderId="1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left" wrapText="1"/>
    </xf>
    <xf numFmtId="1" fontId="0" fillId="3" borderId="2" xfId="0" applyNumberFormat="1" applyFont="1" applyFill="1" applyBorder="1" applyAlignment="1">
      <alignment horizontal="left" wrapText="1"/>
    </xf>
    <xf numFmtId="1" fontId="0" fillId="3" borderId="3" xfId="0" applyNumberFormat="1" applyFont="1" applyFill="1" applyBorder="1" applyAlignment="1">
      <alignment horizontal="left" wrapText="1"/>
    </xf>
    <xf numFmtId="1" fontId="0" fillId="3" borderId="1" xfId="0" applyNumberFormat="1" applyFont="1" applyFill="1" applyBorder="1" applyAlignment="1">
      <alignment horizontal="left"/>
    </xf>
    <xf numFmtId="1" fontId="0" fillId="3" borderId="2" xfId="0" applyNumberFormat="1" applyFont="1" applyFill="1" applyBorder="1" applyAlignment="1">
      <alignment horizontal="left"/>
    </xf>
    <xf numFmtId="1" fontId="0" fillId="3" borderId="3" xfId="0" applyNumberFormat="1" applyFont="1" applyFill="1" applyBorder="1" applyAlignment="1">
      <alignment horizontal="left"/>
    </xf>
    <xf numFmtId="1" fontId="0" fillId="3" borderId="9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left"/>
    </xf>
    <xf numFmtId="1" fontId="15" fillId="3" borderId="2" xfId="0" applyNumberFormat="1" applyFont="1" applyFill="1" applyBorder="1" applyAlignment="1">
      <alignment horizontal="left"/>
    </xf>
    <xf numFmtId="1" fontId="15" fillId="3" borderId="3" xfId="0" applyNumberFormat="1" applyFont="1" applyFill="1" applyBorder="1" applyAlignment="1">
      <alignment horizontal="left"/>
    </xf>
    <xf numFmtId="1" fontId="0" fillId="3" borderId="4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left"/>
    </xf>
    <xf numFmtId="1" fontId="0" fillId="3" borderId="3" xfId="0" applyNumberFormat="1" applyFont="1" applyFill="1" applyBorder="1" applyAlignment="1">
      <alignment horizontal="left"/>
    </xf>
    <xf numFmtId="1" fontId="109" fillId="3" borderId="0" xfId="0" applyNumberFormat="1" applyFont="1" applyFill="1" applyAlignment="1">
      <alignment horizontal="center"/>
    </xf>
    <xf numFmtId="1" fontId="113" fillId="3" borderId="4" xfId="0" applyNumberFormat="1" applyFont="1" applyFill="1" applyBorder="1"/>
    <xf numFmtId="1" fontId="113" fillId="3" borderId="4" xfId="0" applyNumberFormat="1" applyFont="1" applyFill="1" applyBorder="1" applyAlignment="1">
      <alignment horizontal="center"/>
    </xf>
    <xf numFmtId="1" fontId="113" fillId="3" borderId="4" xfId="0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/>
    <xf numFmtId="1" fontId="112" fillId="3" borderId="4" xfId="0" applyNumberFormat="1" applyFont="1" applyFill="1" applyBorder="1"/>
    <xf numFmtId="1" fontId="112" fillId="3" borderId="4" xfId="0" applyNumberFormat="1" applyFont="1" applyFill="1" applyBorder="1" applyAlignment="1">
      <alignment horizontal="center"/>
    </xf>
    <xf numFmtId="1" fontId="112" fillId="3" borderId="8" xfId="0" applyNumberFormat="1" applyFont="1" applyFill="1" applyBorder="1" applyAlignment="1">
      <alignment horizontal="center" vertical="center"/>
    </xf>
    <xf numFmtId="2" fontId="0" fillId="3" borderId="4" xfId="0" applyNumberFormat="1" applyFill="1" applyBorder="1"/>
    <xf numFmtId="1" fontId="112" fillId="3" borderId="6" xfId="0" applyNumberFormat="1" applyFont="1" applyFill="1" applyBorder="1" applyAlignment="1">
      <alignment horizontal="center" vertical="center"/>
    </xf>
    <xf numFmtId="1" fontId="112" fillId="3" borderId="4" xfId="0" applyNumberFormat="1" applyFont="1" applyFill="1" applyBorder="1" applyAlignment="1">
      <alignment wrapText="1"/>
    </xf>
    <xf numFmtId="1" fontId="112" fillId="3" borderId="9" xfId="0" applyNumberFormat="1" applyFont="1" applyFill="1" applyBorder="1" applyAlignment="1">
      <alignment horizontal="center" vertical="center"/>
    </xf>
    <xf numFmtId="1" fontId="113" fillId="3" borderId="1" xfId="0" applyNumberFormat="1" applyFont="1" applyFill="1" applyBorder="1" applyAlignment="1">
      <alignment horizontal="center"/>
    </xf>
    <xf numFmtId="1" fontId="113" fillId="3" borderId="3" xfId="0" applyNumberFormat="1" applyFont="1" applyFill="1" applyBorder="1" applyAlignment="1">
      <alignment horizontal="center"/>
    </xf>
    <xf numFmtId="1" fontId="111" fillId="3" borderId="0" xfId="0" applyNumberFormat="1" applyFont="1" applyFill="1" applyAlignment="1">
      <alignment horizontal="left" wrapText="1"/>
    </xf>
    <xf numFmtId="1" fontId="111" fillId="3" borderId="0" xfId="0" applyNumberFormat="1" applyFont="1" applyFill="1" applyAlignment="1">
      <alignment horizontal="left" wrapText="1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right"/>
    </xf>
    <xf numFmtId="0" fontId="23" fillId="0" borderId="1" xfId="1" applyFont="1" applyFill="1" applyBorder="1" applyAlignment="1">
      <alignment horizontal="center" wrapText="1"/>
    </xf>
    <xf numFmtId="0" fontId="23" fillId="0" borderId="2" xfId="1" applyFont="1" applyFill="1" applyBorder="1" applyAlignment="1">
      <alignment horizontal="center" wrapText="1"/>
    </xf>
    <xf numFmtId="0" fontId="23" fillId="0" borderId="2" xfId="1" applyFont="1" applyFill="1" applyBorder="1" applyAlignment="1">
      <alignment horizontal="center"/>
    </xf>
    <xf numFmtId="0" fontId="23" fillId="0" borderId="4" xfId="0" applyFont="1" applyFill="1" applyBorder="1" applyAlignment="1">
      <alignment horizontal="right"/>
    </xf>
    <xf numFmtId="0" fontId="23" fillId="0" borderId="4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/>
    </xf>
    <xf numFmtId="1" fontId="23" fillId="0" borderId="4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/>
    </xf>
    <xf numFmtId="1" fontId="23" fillId="0" borderId="4" xfId="0" applyNumberFormat="1" applyFont="1" applyFill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/>
    <xf numFmtId="0" fontId="99" fillId="0" borderId="1" xfId="1" applyFont="1" applyFill="1" applyBorder="1" applyAlignment="1">
      <alignment horizontal="center" wrapText="1"/>
    </xf>
    <xf numFmtId="0" fontId="99" fillId="0" borderId="2" xfId="1" applyFont="1" applyFill="1" applyBorder="1" applyAlignment="1">
      <alignment horizontal="center" wrapText="1"/>
    </xf>
    <xf numFmtId="0" fontId="99" fillId="0" borderId="3" xfId="1" applyFont="1" applyFill="1" applyBorder="1" applyAlignment="1">
      <alignment horizontal="center" wrapText="1"/>
    </xf>
    <xf numFmtId="0" fontId="99" fillId="0" borderId="4" xfId="0" applyFont="1" applyFill="1" applyBorder="1"/>
    <xf numFmtId="0" fontId="19" fillId="0" borderId="4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4" xfId="0" applyFont="1" applyFill="1" applyBorder="1" applyAlignment="1"/>
    <xf numFmtId="0" fontId="19" fillId="0" borderId="4" xfId="0" applyFont="1" applyFill="1" applyBorder="1" applyAlignment="1">
      <alignment wrapText="1"/>
    </xf>
    <xf numFmtId="1" fontId="99" fillId="0" borderId="4" xfId="0" applyNumberFormat="1" applyFont="1" applyFill="1" applyBorder="1" applyAlignment="1">
      <alignment horizontal="right"/>
    </xf>
    <xf numFmtId="1" fontId="99" fillId="0" borderId="4" xfId="0" applyNumberFormat="1" applyFont="1" applyFill="1" applyBorder="1"/>
    <xf numFmtId="0" fontId="19" fillId="0" borderId="4" xfId="0" applyFont="1" applyFill="1" applyBorder="1" applyAlignment="1">
      <alignment vertical="center" wrapText="1"/>
    </xf>
    <xf numFmtId="0" fontId="99" fillId="0" borderId="4" xfId="0" applyFont="1" applyFill="1" applyBorder="1" applyAlignment="1">
      <alignment horizontal="left"/>
    </xf>
    <xf numFmtId="0" fontId="99" fillId="0" borderId="4" xfId="0" applyFont="1" applyFill="1" applyBorder="1" applyAlignment="1">
      <alignment horizontal="left" wrapText="1"/>
    </xf>
    <xf numFmtId="0" fontId="99" fillId="0" borderId="4" xfId="0" applyFont="1" applyFill="1" applyBorder="1"/>
    <xf numFmtId="0" fontId="19" fillId="0" borderId="4" xfId="0" applyFont="1" applyFill="1" applyBorder="1" applyAlignment="1">
      <alignment horizontal="left" wrapText="1"/>
    </xf>
    <xf numFmtId="0" fontId="99" fillId="0" borderId="4" xfId="0" applyFont="1" applyFill="1" applyBorder="1" applyAlignment="1"/>
    <xf numFmtId="1" fontId="19" fillId="0" borderId="4" xfId="0" applyNumberFormat="1" applyFont="1" applyFill="1" applyBorder="1" applyAlignment="1"/>
    <xf numFmtId="0" fontId="19" fillId="0" borderId="4" xfId="0" applyFont="1" applyFill="1" applyBorder="1" applyAlignment="1">
      <alignment horizontal="right" wrapText="1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3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8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3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7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2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7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6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0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1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6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1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5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5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0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9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4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9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4" Type="http://schemas.openxmlformats.org/officeDocument/2006/relationships/hyperlink" Target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flcdvg@gmail.com" TargetMode="External"/><Relationship Id="rId13" Type="http://schemas.openxmlformats.org/officeDocument/2006/relationships/hyperlink" Target="mailto:amulyaflc.shiggaon@gmail.com" TargetMode="External"/><Relationship Id="rId18" Type="http://schemas.openxmlformats.org/officeDocument/2006/relationships/hyperlink" Target="mailto:flcdeodurga@gmail.com" TargetMode="External"/><Relationship Id="rId26" Type="http://schemas.openxmlformats.org/officeDocument/2006/relationships/hyperlink" Target="mailto:flchumnabad@gmail.com" TargetMode="External"/><Relationship Id="rId3" Type="http://schemas.openxmlformats.org/officeDocument/2006/relationships/hyperlink" Target="mailto:jjflccbellary@%20gmail.com" TargetMode="External"/><Relationship Id="rId21" Type="http://schemas.openxmlformats.org/officeDocument/2006/relationships/hyperlink" Target="mailto:flcsira@gmail.com" TargetMode="External"/><Relationship Id="rId34" Type="http://schemas.openxmlformats.org/officeDocument/2006/relationships/hyperlink" Target="mailto:lboyadagir@gmail.com" TargetMode="External"/><Relationship Id="rId7" Type="http://schemas.openxmlformats.org/officeDocument/2006/relationships/hyperlink" Target="mailto:flcamulya.chitradurga@gmail.com" TargetMode="External"/><Relationship Id="rId12" Type="http://schemas.openxmlformats.org/officeDocument/2006/relationships/hyperlink" Target="mailto:flc.pggoud@gmail.com" TargetMode="External"/><Relationship Id="rId17" Type="http://schemas.openxmlformats.org/officeDocument/2006/relationships/hyperlink" Target="mailto:flcamulya.challakere@gmail.com" TargetMode="External"/><Relationship Id="rId25" Type="http://schemas.openxmlformats.org/officeDocument/2006/relationships/hyperlink" Target="mailto:amulyafinance45@gmail.com" TargetMode="External"/><Relationship Id="rId33" Type="http://schemas.openxmlformats.org/officeDocument/2006/relationships/hyperlink" Target="mailto:lboyadagir@gmail.com" TargetMode="External"/><Relationship Id="rId38" Type="http://schemas.openxmlformats.org/officeDocument/2006/relationships/hyperlink" Target="mailto:shorapur_adb@sbhyd.co.in" TargetMode="External"/><Relationship Id="rId2" Type="http://schemas.openxmlformats.org/officeDocument/2006/relationships/hyperlink" Target="mailto:jnanjyothi.mng@%20gmai.com" TargetMode="External"/><Relationship Id="rId16" Type="http://schemas.openxmlformats.org/officeDocument/2006/relationships/hyperlink" Target="mailto:flchaliyal@gmail.com" TargetMode="External"/><Relationship Id="rId20" Type="http://schemas.openxmlformats.org/officeDocument/2006/relationships/hyperlink" Target="mailto:flc.yelburga@gmail.com" TargetMode="External"/><Relationship Id="rId29" Type="http://schemas.openxmlformats.org/officeDocument/2006/relationships/hyperlink" Target="mailto:flc.mulbagal@gmail.com" TargetMode="External"/><Relationship Id="rId1" Type="http://schemas.openxmlformats.org/officeDocument/2006/relationships/hyperlink" Target="mailto:jnanjyothi.udupi@%20gmail.com" TargetMode="External"/><Relationship Id="rId6" Type="http://schemas.openxmlformats.org/officeDocument/2006/relationships/hyperlink" Target="mailto:amulyaflcblrurban@gmail.com" TargetMode="External"/><Relationship Id="rId11" Type="http://schemas.openxmlformats.org/officeDocument/2006/relationships/hyperlink" Target="mailto:amulyaflccshimoga@yahoo.in" TargetMode="External"/><Relationship Id="rId24" Type="http://schemas.openxmlformats.org/officeDocument/2006/relationships/hyperlink" Target="mailto:flctnarasipur@gmail.com" TargetMode="External"/><Relationship Id="rId32" Type="http://schemas.openxmlformats.org/officeDocument/2006/relationships/hyperlink" Target="mailto:lbgulbarga@gmail.com" TargetMode="External"/><Relationship Id="rId37" Type="http://schemas.openxmlformats.org/officeDocument/2006/relationships/hyperlink" Target="mailto:lborcr@gmail.com" TargetMode="External"/><Relationship Id="rId5" Type="http://schemas.openxmlformats.org/officeDocument/2006/relationships/hyperlink" Target="mailto:flcblrrural@gmail.com" TargetMode="External"/><Relationship Id="rId15" Type="http://schemas.openxmlformats.org/officeDocument/2006/relationships/hyperlink" Target="mailto:flchpt@gmail.com" TargetMode="External"/><Relationship Id="rId23" Type="http://schemas.openxmlformats.org/officeDocument/2006/relationships/hyperlink" Target="mailto:flc.nrpura@gmail.com" TargetMode="External"/><Relationship Id="rId28" Type="http://schemas.openxmlformats.org/officeDocument/2006/relationships/hyperlink" Target="mailto:flcbasavakalyan@gmail.com" TargetMode="External"/><Relationship Id="rId36" Type="http://schemas.openxmlformats.org/officeDocument/2006/relationships/hyperlink" Target="mailto:ldmkpl@gmail.com" TargetMode="External"/><Relationship Id="rId10" Type="http://schemas.openxmlformats.org/officeDocument/2006/relationships/hyperlink" Target="mailto:flcc.kolar@gmail.com" TargetMode="External"/><Relationship Id="rId19" Type="http://schemas.openxmlformats.org/officeDocument/2006/relationships/hyperlink" Target="mailto:flc.chickballapura@gmail.com" TargetMode="External"/><Relationship Id="rId31" Type="http://schemas.openxmlformats.org/officeDocument/2006/relationships/hyperlink" Target="mailto:lbobidar@sbi.co.in" TargetMode="External"/><Relationship Id="rId4" Type="http://schemas.openxmlformats.org/officeDocument/2006/relationships/hyperlink" Target="mailto:jnanjyothibelthangady@gmail.com" TargetMode="External"/><Relationship Id="rId9" Type="http://schemas.openxmlformats.org/officeDocument/2006/relationships/hyperlink" Target="mailto:flcchassan@yahoo.com" TargetMode="External"/><Relationship Id="rId14" Type="http://schemas.openxmlformats.org/officeDocument/2006/relationships/hyperlink" Target="mailto:flchubli@gmail.com" TargetMode="External"/><Relationship Id="rId22" Type="http://schemas.openxmlformats.org/officeDocument/2006/relationships/hyperlink" Target="mailto:aflc.chittappur@gmail.com" TargetMode="External"/><Relationship Id="rId27" Type="http://schemas.openxmlformats.org/officeDocument/2006/relationships/hyperlink" Target="mailto:flchbhalli@gmail.com" TargetMode="External"/><Relationship Id="rId30" Type="http://schemas.openxmlformats.org/officeDocument/2006/relationships/hyperlink" Target="mailto:ashokvmalli@gmail.com" TargetMode="External"/><Relationship Id="rId35" Type="http://schemas.openxmlformats.org/officeDocument/2006/relationships/hyperlink" Target="mailto:lbosbi.gdg@g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I3" sqref="I3"/>
    </sheetView>
  </sheetViews>
  <sheetFormatPr defaultRowHeight="15"/>
  <cols>
    <col min="1" max="1" width="14.140625" customWidth="1"/>
    <col min="2" max="2" width="16.85546875" customWidth="1"/>
    <col min="3" max="3" width="14" customWidth="1"/>
    <col min="4" max="4" width="16" customWidth="1"/>
    <col min="5" max="5" width="14.140625" customWidth="1"/>
    <col min="6" max="6" width="16.7109375" customWidth="1"/>
  </cols>
  <sheetData>
    <row r="1" spans="1:6" ht="16.5">
      <c r="A1" s="42" t="s">
        <v>0</v>
      </c>
      <c r="B1" s="43"/>
      <c r="C1" s="43"/>
      <c r="D1" s="43"/>
      <c r="E1" s="43"/>
      <c r="F1" s="44"/>
    </row>
    <row r="2" spans="1:6">
      <c r="A2" s="45" t="s">
        <v>1</v>
      </c>
      <c r="B2" s="46"/>
      <c r="C2" s="46"/>
      <c r="D2" s="46"/>
      <c r="E2" s="46"/>
      <c r="F2" s="47"/>
    </row>
    <row r="3" spans="1:6" ht="31.5">
      <c r="A3" s="1" t="s">
        <v>2</v>
      </c>
      <c r="B3" s="2">
        <v>41334</v>
      </c>
      <c r="C3" s="3">
        <v>41699</v>
      </c>
      <c r="D3" s="4">
        <v>42064</v>
      </c>
      <c r="E3" s="5" t="s">
        <v>3</v>
      </c>
      <c r="F3" s="5" t="s">
        <v>4</v>
      </c>
    </row>
    <row r="4" spans="1:6">
      <c r="A4" s="6" t="s">
        <v>5</v>
      </c>
      <c r="B4" s="7">
        <v>458925</v>
      </c>
      <c r="C4" s="7">
        <v>525425</v>
      </c>
      <c r="D4" s="8">
        <v>612697</v>
      </c>
      <c r="E4" s="9">
        <v>87272</v>
      </c>
      <c r="F4" s="10">
        <v>16.61</v>
      </c>
    </row>
    <row r="5" spans="1:6">
      <c r="A5" s="6" t="s">
        <v>6</v>
      </c>
      <c r="B5" s="7">
        <v>344870</v>
      </c>
      <c r="C5" s="7">
        <v>395328</v>
      </c>
      <c r="D5" s="8">
        <v>458037</v>
      </c>
      <c r="E5" s="9">
        <v>62709</v>
      </c>
      <c r="F5" s="10">
        <f>(E5/C5)*100</f>
        <v>15.862524283632832</v>
      </c>
    </row>
    <row r="6" spans="1:6" ht="45">
      <c r="A6" s="6" t="s">
        <v>7</v>
      </c>
      <c r="B6" s="10">
        <f>(B5/B4)*100</f>
        <v>75.147355232336437</v>
      </c>
      <c r="C6" s="10">
        <f>C5/C4*100</f>
        <v>75.239663129847273</v>
      </c>
      <c r="D6" s="8">
        <v>74.760000000000005</v>
      </c>
      <c r="E6" s="11" t="s">
        <v>8</v>
      </c>
      <c r="F6" s="10"/>
    </row>
    <row r="7" spans="1:6">
      <c r="A7" s="6" t="s">
        <v>9</v>
      </c>
      <c r="B7" s="7">
        <v>139283</v>
      </c>
      <c r="C7" s="7">
        <v>158455</v>
      </c>
      <c r="D7" s="8">
        <v>184503</v>
      </c>
      <c r="E7" s="9">
        <v>26048</v>
      </c>
      <c r="F7" s="10">
        <f t="shared" ref="F7:F19" si="0">(E7/C7)*100</f>
        <v>16.438736549809093</v>
      </c>
    </row>
    <row r="8" spans="1:6" ht="30">
      <c r="A8" s="6" t="s">
        <v>10</v>
      </c>
      <c r="B8" s="10">
        <f>(B7/B5)*100</f>
        <v>40.387102386406468</v>
      </c>
      <c r="C8" s="10">
        <f>C7/C5*100</f>
        <v>40.081906669904484</v>
      </c>
      <c r="D8" s="8">
        <v>40.28</v>
      </c>
      <c r="E8" s="12">
        <v>0.2</v>
      </c>
      <c r="F8" s="10"/>
    </row>
    <row r="9" spans="1:6" ht="30">
      <c r="A9" s="6" t="s">
        <v>11</v>
      </c>
      <c r="B9" s="7">
        <v>65953</v>
      </c>
      <c r="C9" s="7">
        <v>57051</v>
      </c>
      <c r="D9" s="8">
        <v>66925</v>
      </c>
      <c r="E9" s="9">
        <v>9874</v>
      </c>
      <c r="F9" s="10">
        <f t="shared" si="0"/>
        <v>17.307321519342342</v>
      </c>
    </row>
    <row r="10" spans="1:6" ht="30">
      <c r="A10" s="6" t="s">
        <v>10</v>
      </c>
      <c r="B10" s="10">
        <f>(B9/B5)*100</f>
        <v>19.124017745817266</v>
      </c>
      <c r="C10" s="10">
        <f>C9/C5*100</f>
        <v>14.431307673627975</v>
      </c>
      <c r="D10" s="8">
        <v>14.61</v>
      </c>
      <c r="E10" s="12">
        <v>0.18</v>
      </c>
      <c r="F10" s="10"/>
    </row>
    <row r="11" spans="1:6" ht="30">
      <c r="A11" s="6" t="s">
        <v>12</v>
      </c>
      <c r="B11" s="7">
        <v>63724</v>
      </c>
      <c r="C11" s="7">
        <v>77971</v>
      </c>
      <c r="D11" s="8">
        <v>87860</v>
      </c>
      <c r="E11" s="9">
        <v>9889</v>
      </c>
      <c r="F11" s="10">
        <f t="shared" si="0"/>
        <v>12.682920573033563</v>
      </c>
    </row>
    <row r="12" spans="1:6" ht="60">
      <c r="A12" s="6" t="s">
        <v>13</v>
      </c>
      <c r="B12" s="10">
        <f>(B11/B5)*100</f>
        <v>18.477687244468928</v>
      </c>
      <c r="C12" s="10">
        <f>C11/C5*100</f>
        <v>19.723115994819494</v>
      </c>
      <c r="D12" s="8">
        <v>19.18</v>
      </c>
      <c r="E12" s="11" t="s">
        <v>14</v>
      </c>
      <c r="F12" s="10"/>
    </row>
    <row r="13" spans="1:6" ht="45">
      <c r="A13" s="6" t="s">
        <v>15</v>
      </c>
      <c r="B13" s="7">
        <v>49704</v>
      </c>
      <c r="C13" s="7">
        <v>57878</v>
      </c>
      <c r="D13" s="8">
        <v>67765</v>
      </c>
      <c r="E13" s="9">
        <v>9887</v>
      </c>
      <c r="F13" s="10">
        <f t="shared" si="0"/>
        <v>17.082483845329833</v>
      </c>
    </row>
    <row r="14" spans="1:6" ht="60">
      <c r="A14" s="6" t="s">
        <v>16</v>
      </c>
      <c r="B14" s="10">
        <f>(B13/B5)*100</f>
        <v>14.412387276365008</v>
      </c>
      <c r="C14" s="10">
        <f>C13/C5*100</f>
        <v>14.640501052290755</v>
      </c>
      <c r="D14" s="8">
        <v>14.79</v>
      </c>
      <c r="E14" s="12">
        <v>0.15</v>
      </c>
      <c r="F14" s="10"/>
    </row>
    <row r="15" spans="1:6" ht="30">
      <c r="A15" s="6" t="s">
        <v>17</v>
      </c>
      <c r="B15" s="7">
        <v>9676</v>
      </c>
      <c r="C15" s="7">
        <v>9966</v>
      </c>
      <c r="D15" s="8">
        <v>12480</v>
      </c>
      <c r="E15" s="9">
        <v>2514</v>
      </c>
      <c r="F15" s="10">
        <f t="shared" si="0"/>
        <v>25.225767609873571</v>
      </c>
    </row>
    <row r="16" spans="1:6" ht="60">
      <c r="A16" s="6" t="s">
        <v>18</v>
      </c>
      <c r="B16" s="10">
        <f>(B15/B5)*100</f>
        <v>2.8056948995273578</v>
      </c>
      <c r="C16" s="10">
        <f>C15/C5*100</f>
        <v>2.5209446333171441</v>
      </c>
      <c r="D16" s="8">
        <v>2.72</v>
      </c>
      <c r="E16" s="12">
        <v>0.2</v>
      </c>
      <c r="F16" s="10"/>
    </row>
    <row r="17" spans="1:6" ht="30">
      <c r="A17" s="6" t="s">
        <v>19</v>
      </c>
      <c r="B17" s="7">
        <v>27590</v>
      </c>
      <c r="C17" s="7">
        <v>26977</v>
      </c>
      <c r="D17" s="8">
        <v>33206</v>
      </c>
      <c r="E17" s="9">
        <v>6229</v>
      </c>
      <c r="F17" s="10">
        <f t="shared" si="0"/>
        <v>23.090039663416984</v>
      </c>
    </row>
    <row r="18" spans="1:6" ht="30">
      <c r="A18" s="6" t="s">
        <v>10</v>
      </c>
      <c r="B18" s="10">
        <f>(B17/B5)*100</f>
        <v>8.0001159857337552</v>
      </c>
      <c r="C18" s="10">
        <f>C17/C5*100</f>
        <v>6.823953780152177</v>
      </c>
      <c r="D18" s="8">
        <v>7.25</v>
      </c>
      <c r="E18" s="12">
        <v>0.43</v>
      </c>
      <c r="F18" s="10"/>
    </row>
    <row r="19" spans="1:6" ht="30">
      <c r="A19" s="6" t="s">
        <v>20</v>
      </c>
      <c r="B19" s="7">
        <v>14971</v>
      </c>
      <c r="C19" s="7">
        <v>16968</v>
      </c>
      <c r="D19" s="8">
        <v>19801</v>
      </c>
      <c r="E19" s="9">
        <v>2833</v>
      </c>
      <c r="F19" s="10">
        <f t="shared" si="0"/>
        <v>16.696133899104197</v>
      </c>
    </row>
    <row r="20" spans="1:6" ht="30">
      <c r="A20" s="6" t="s">
        <v>21</v>
      </c>
      <c r="B20" s="10">
        <f>(B19/B7)*100</f>
        <v>10.748619716691914</v>
      </c>
      <c r="C20" s="10">
        <f>C19/C7*100</f>
        <v>10.708403016629326</v>
      </c>
      <c r="D20" s="8">
        <v>10.73</v>
      </c>
      <c r="E20" s="12">
        <v>0.02</v>
      </c>
      <c r="F20" s="10"/>
    </row>
    <row r="21" spans="1:6" ht="45">
      <c r="A21" s="6" t="s">
        <v>22</v>
      </c>
      <c r="B21" s="7">
        <v>4263</v>
      </c>
      <c r="C21" s="7">
        <v>4685</v>
      </c>
      <c r="D21" s="8">
        <v>5261</v>
      </c>
      <c r="E21" s="9">
        <v>576</v>
      </c>
      <c r="F21" s="10">
        <v>12.29</v>
      </c>
    </row>
    <row r="22" spans="1:6" ht="30">
      <c r="A22" s="6" t="s">
        <v>23</v>
      </c>
      <c r="B22" s="7">
        <v>1.24</v>
      </c>
      <c r="C22" s="7">
        <v>1.19</v>
      </c>
      <c r="D22" s="8">
        <v>1.1499999999999999</v>
      </c>
      <c r="E22" s="13" t="s">
        <v>24</v>
      </c>
      <c r="F22" s="10"/>
    </row>
    <row r="23" spans="1:6" ht="45">
      <c r="A23" s="6" t="s">
        <v>25</v>
      </c>
      <c r="B23" s="7">
        <v>28477</v>
      </c>
      <c r="C23" s="7">
        <v>30925</v>
      </c>
      <c r="D23" s="8">
        <v>34678</v>
      </c>
      <c r="E23" s="9">
        <v>3753</v>
      </c>
      <c r="F23" s="10">
        <v>12.14</v>
      </c>
    </row>
    <row r="24" spans="1:6" ht="30">
      <c r="A24" s="6" t="s">
        <v>23</v>
      </c>
      <c r="B24" s="10">
        <v>8.26</v>
      </c>
      <c r="C24" s="10">
        <v>7.82</v>
      </c>
      <c r="D24" s="8">
        <v>7.57</v>
      </c>
      <c r="E24" s="13" t="s">
        <v>26</v>
      </c>
      <c r="F24" s="7"/>
    </row>
    <row r="25" spans="1:6" ht="15.75">
      <c r="A25" s="48" t="s">
        <v>27</v>
      </c>
      <c r="B25" s="48"/>
      <c r="C25" s="48"/>
      <c r="D25" s="48"/>
      <c r="E25" s="14"/>
      <c r="F25" s="14"/>
    </row>
    <row r="26" spans="1:6">
      <c r="A26" s="6" t="s">
        <v>28</v>
      </c>
      <c r="B26" s="15">
        <v>3295</v>
      </c>
      <c r="C26" s="15">
        <v>3532</v>
      </c>
      <c r="D26" s="8">
        <v>3790</v>
      </c>
      <c r="E26" s="13">
        <v>258</v>
      </c>
      <c r="F26" s="11"/>
    </row>
    <row r="27" spans="1:6" ht="30">
      <c r="A27" s="6" t="s">
        <v>29</v>
      </c>
      <c r="B27" s="15">
        <v>1828</v>
      </c>
      <c r="C27" s="15">
        <v>2210</v>
      </c>
      <c r="D27" s="8">
        <v>2359</v>
      </c>
      <c r="E27" s="13">
        <v>149</v>
      </c>
      <c r="F27" s="13"/>
    </row>
    <row r="28" spans="1:6">
      <c r="A28" s="6" t="s">
        <v>30</v>
      </c>
      <c r="B28" s="15">
        <v>1699</v>
      </c>
      <c r="C28" s="15">
        <v>1845</v>
      </c>
      <c r="D28" s="8">
        <v>1979</v>
      </c>
      <c r="E28" s="13">
        <v>134</v>
      </c>
      <c r="F28" s="13"/>
    </row>
    <row r="29" spans="1:6" ht="30">
      <c r="A29" s="6" t="s">
        <v>31</v>
      </c>
      <c r="B29" s="15">
        <v>1608</v>
      </c>
      <c r="C29" s="15">
        <v>1779</v>
      </c>
      <c r="D29" s="8">
        <v>1946</v>
      </c>
      <c r="E29" s="13">
        <v>167</v>
      </c>
      <c r="F29" s="13"/>
    </row>
    <row r="30" spans="1:6" ht="45">
      <c r="A30" s="6" t="s">
        <v>32</v>
      </c>
      <c r="B30" s="15">
        <v>8430</v>
      </c>
      <c r="C30" s="15">
        <v>9366</v>
      </c>
      <c r="D30" s="8">
        <v>10074</v>
      </c>
      <c r="E30" s="13">
        <v>708</v>
      </c>
      <c r="F30" s="13"/>
    </row>
    <row r="31" spans="1:6">
      <c r="A31" s="49" t="s">
        <v>33</v>
      </c>
      <c r="B31" s="49"/>
      <c r="C31" s="49"/>
      <c r="D31" s="49"/>
      <c r="E31" s="49"/>
      <c r="F31" s="49"/>
    </row>
  </sheetData>
  <mergeCells count="4">
    <mergeCell ref="A1:F1"/>
    <mergeCell ref="A2:F2"/>
    <mergeCell ref="A25:D25"/>
    <mergeCell ref="A31:F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D52" sqref="D52:G52"/>
    </sheetView>
  </sheetViews>
  <sheetFormatPr defaultRowHeight="15.75"/>
  <cols>
    <col min="2" max="2" width="58.7109375" style="218" customWidth="1"/>
    <col min="3" max="3" width="26.140625" customWidth="1"/>
    <col min="4" max="5" width="18.85546875" customWidth="1"/>
    <col min="6" max="6" width="22" customWidth="1"/>
    <col min="7" max="7" width="18.140625" customWidth="1"/>
    <col min="8" max="8" width="22.5703125" hidden="1" customWidth="1"/>
    <col min="9" max="9" width="23.28515625" hidden="1" customWidth="1"/>
    <col min="10" max="10" width="28" customWidth="1"/>
    <col min="11" max="11" width="36.140625" hidden="1" customWidth="1"/>
    <col min="12" max="12" width="26.5703125" customWidth="1"/>
  </cols>
  <sheetData>
    <row r="1" spans="1:12" ht="27">
      <c r="A1" s="219" t="s">
        <v>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7">
      <c r="A2" s="219" t="s">
        <v>969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27.75" customHeight="1">
      <c r="A3" s="220" t="s">
        <v>137</v>
      </c>
      <c r="B3" s="221" t="s">
        <v>211</v>
      </c>
      <c r="C3" s="200" t="s">
        <v>922</v>
      </c>
      <c r="D3" s="222" t="s">
        <v>970</v>
      </c>
      <c r="E3" s="223"/>
      <c r="F3" s="223"/>
      <c r="G3" s="223"/>
      <c r="H3" s="223"/>
      <c r="I3" s="223"/>
      <c r="J3" s="224"/>
      <c r="K3" s="200" t="s">
        <v>925</v>
      </c>
      <c r="L3" s="200" t="s">
        <v>926</v>
      </c>
    </row>
    <row r="4" spans="1:12" ht="100.5" customHeight="1">
      <c r="A4" s="225"/>
      <c r="B4" s="226"/>
      <c r="C4" s="206"/>
      <c r="D4" s="227" t="s">
        <v>971</v>
      </c>
      <c r="E4" s="227" t="s">
        <v>928</v>
      </c>
      <c r="F4" s="227" t="s">
        <v>972</v>
      </c>
      <c r="G4" s="227" t="s">
        <v>930</v>
      </c>
      <c r="H4" s="227" t="s">
        <v>931</v>
      </c>
      <c r="I4" s="227" t="s">
        <v>77</v>
      </c>
      <c r="J4" s="228" t="s">
        <v>924</v>
      </c>
      <c r="K4" s="206"/>
      <c r="L4" s="206"/>
    </row>
    <row r="5" spans="1:12" ht="26.25">
      <c r="A5" s="207">
        <v>1</v>
      </c>
      <c r="B5" s="208" t="s">
        <v>80</v>
      </c>
      <c r="C5" s="229">
        <v>8633854</v>
      </c>
      <c r="D5" s="229">
        <v>141482</v>
      </c>
      <c r="E5" s="229">
        <v>98183</v>
      </c>
      <c r="F5" s="229">
        <v>291516</v>
      </c>
      <c r="G5" s="229">
        <v>186786</v>
      </c>
      <c r="H5" s="229">
        <v>0</v>
      </c>
      <c r="I5" s="229">
        <f t="shared" ref="I5:I51" si="0">SUM(D5:H5)</f>
        <v>717967</v>
      </c>
      <c r="J5" s="230">
        <f>I5</f>
        <v>717967</v>
      </c>
      <c r="K5" s="229">
        <v>200000</v>
      </c>
      <c r="L5" s="229">
        <v>300000</v>
      </c>
    </row>
    <row r="6" spans="1:12" ht="26.25">
      <c r="A6" s="207">
        <v>2</v>
      </c>
      <c r="B6" s="208" t="s">
        <v>81</v>
      </c>
      <c r="C6" s="229">
        <v>3747636</v>
      </c>
      <c r="D6" s="229">
        <v>62178</v>
      </c>
      <c r="E6" s="229">
        <v>54789</v>
      </c>
      <c r="F6" s="229">
        <v>66683</v>
      </c>
      <c r="G6" s="229">
        <v>56752</v>
      </c>
      <c r="H6" s="229">
        <v>0</v>
      </c>
      <c r="I6" s="229">
        <f t="shared" si="0"/>
        <v>240402</v>
      </c>
      <c r="J6" s="230">
        <f t="shared" ref="J6:J52" si="1">I6</f>
        <v>240402</v>
      </c>
      <c r="K6" s="229">
        <v>100000</v>
      </c>
      <c r="L6" s="229">
        <v>280000</v>
      </c>
    </row>
    <row r="7" spans="1:12" ht="26.25">
      <c r="A7" s="207">
        <v>3</v>
      </c>
      <c r="B7" s="208" t="s">
        <v>82</v>
      </c>
      <c r="C7" s="231">
        <v>7110000</v>
      </c>
      <c r="D7" s="231">
        <v>157770</v>
      </c>
      <c r="E7" s="231">
        <v>90176</v>
      </c>
      <c r="F7" s="231">
        <v>157987</v>
      </c>
      <c r="G7" s="231">
        <v>86885</v>
      </c>
      <c r="H7" s="229">
        <v>0</v>
      </c>
      <c r="I7" s="229">
        <f t="shared" si="0"/>
        <v>492818</v>
      </c>
      <c r="J7" s="230">
        <f t="shared" si="1"/>
        <v>492818</v>
      </c>
      <c r="K7" s="231">
        <v>200000</v>
      </c>
      <c r="L7" s="231">
        <v>650000</v>
      </c>
    </row>
    <row r="8" spans="1:12" ht="26.25">
      <c r="A8" s="207">
        <v>4</v>
      </c>
      <c r="B8" s="208" t="s">
        <v>932</v>
      </c>
      <c r="C8" s="231">
        <v>976814</v>
      </c>
      <c r="D8" s="231">
        <v>12940</v>
      </c>
      <c r="E8" s="231">
        <v>6579</v>
      </c>
      <c r="F8" s="231">
        <v>9647</v>
      </c>
      <c r="G8" s="231">
        <v>5986</v>
      </c>
      <c r="H8" s="231">
        <v>0</v>
      </c>
      <c r="I8" s="229">
        <f t="shared" si="0"/>
        <v>35152</v>
      </c>
      <c r="J8" s="230">
        <f t="shared" si="1"/>
        <v>35152</v>
      </c>
      <c r="K8" s="231">
        <v>18012</v>
      </c>
      <c r="L8" s="231">
        <v>32249</v>
      </c>
    </row>
    <row r="9" spans="1:12" ht="26.25">
      <c r="A9" s="207">
        <v>5</v>
      </c>
      <c r="B9" s="212" t="s">
        <v>933</v>
      </c>
      <c r="C9" s="231">
        <v>5035376</v>
      </c>
      <c r="D9" s="231">
        <v>45672</v>
      </c>
      <c r="E9" s="231">
        <v>65900</v>
      </c>
      <c r="F9" s="231">
        <v>38677</v>
      </c>
      <c r="G9" s="231">
        <v>62971</v>
      </c>
      <c r="H9" s="231">
        <v>0</v>
      </c>
      <c r="I9" s="231">
        <f t="shared" si="0"/>
        <v>213220</v>
      </c>
      <c r="J9" s="230">
        <f t="shared" si="1"/>
        <v>213220</v>
      </c>
      <c r="K9" s="231">
        <v>141000</v>
      </c>
      <c r="L9" s="231">
        <v>280000</v>
      </c>
    </row>
    <row r="10" spans="1:12" ht="26.25">
      <c r="A10" s="207">
        <v>6</v>
      </c>
      <c r="B10" s="212" t="s">
        <v>86</v>
      </c>
      <c r="C10" s="231">
        <v>2214046</v>
      </c>
      <c r="D10" s="231">
        <v>158777</v>
      </c>
      <c r="E10" s="231">
        <v>133836</v>
      </c>
      <c r="F10" s="231">
        <v>98767</v>
      </c>
      <c r="G10" s="231">
        <v>80379</v>
      </c>
      <c r="H10" s="231"/>
      <c r="I10" s="231">
        <f t="shared" si="0"/>
        <v>471759</v>
      </c>
      <c r="J10" s="230">
        <f t="shared" si="1"/>
        <v>471759</v>
      </c>
      <c r="K10" s="231">
        <v>175000</v>
      </c>
      <c r="L10" s="231">
        <v>885000</v>
      </c>
    </row>
    <row r="11" spans="1:12" ht="26.25">
      <c r="A11" s="207">
        <v>7</v>
      </c>
      <c r="B11" s="212" t="s">
        <v>934</v>
      </c>
      <c r="C11" s="231">
        <v>6561231</v>
      </c>
      <c r="D11" s="231">
        <v>83996</v>
      </c>
      <c r="E11" s="231">
        <v>125941</v>
      </c>
      <c r="F11" s="231">
        <v>188942</v>
      </c>
      <c r="G11" s="231">
        <v>125965</v>
      </c>
      <c r="H11" s="231">
        <v>0</v>
      </c>
      <c r="I11" s="231">
        <f t="shared" si="0"/>
        <v>524844</v>
      </c>
      <c r="J11" s="230">
        <f t="shared" si="1"/>
        <v>524844</v>
      </c>
      <c r="K11" s="231">
        <v>250000</v>
      </c>
      <c r="L11" s="231">
        <v>650000</v>
      </c>
    </row>
    <row r="12" spans="1:12" ht="26.25">
      <c r="A12" s="207">
        <v>8</v>
      </c>
      <c r="B12" s="212" t="s">
        <v>87</v>
      </c>
      <c r="C12" s="231">
        <v>24520</v>
      </c>
      <c r="D12" s="231">
        <v>558</v>
      </c>
      <c r="E12" s="231">
        <v>242</v>
      </c>
      <c r="F12" s="231">
        <v>3395</v>
      </c>
      <c r="G12" s="231">
        <v>1167</v>
      </c>
      <c r="H12" s="231">
        <v>0</v>
      </c>
      <c r="I12" s="231">
        <f t="shared" si="0"/>
        <v>5362</v>
      </c>
      <c r="J12" s="230">
        <f t="shared" si="1"/>
        <v>5362</v>
      </c>
      <c r="K12" s="231">
        <v>9000</v>
      </c>
      <c r="L12" s="231">
        <v>12000</v>
      </c>
    </row>
    <row r="13" spans="1:12" ht="26.25">
      <c r="A13" s="207">
        <v>9</v>
      </c>
      <c r="B13" s="212" t="s">
        <v>935</v>
      </c>
      <c r="C13" s="231">
        <v>367326</v>
      </c>
      <c r="D13" s="231">
        <v>3825</v>
      </c>
      <c r="E13" s="231">
        <v>1428</v>
      </c>
      <c r="F13" s="231">
        <v>29971</v>
      </c>
      <c r="G13" s="231">
        <v>13288</v>
      </c>
      <c r="H13" s="231">
        <v>0</v>
      </c>
      <c r="I13" s="231">
        <f t="shared" si="0"/>
        <v>48512</v>
      </c>
      <c r="J13" s="230">
        <f t="shared" si="1"/>
        <v>48512</v>
      </c>
      <c r="K13" s="231">
        <v>20000</v>
      </c>
      <c r="L13" s="231">
        <v>100000</v>
      </c>
    </row>
    <row r="14" spans="1:12" ht="26.25">
      <c r="A14" s="207">
        <v>10</v>
      </c>
      <c r="B14" s="212" t="s">
        <v>89</v>
      </c>
      <c r="C14" s="231">
        <v>421882</v>
      </c>
      <c r="D14" s="231">
        <v>3712</v>
      </c>
      <c r="E14" s="231">
        <v>2223</v>
      </c>
      <c r="F14" s="231">
        <v>29356</v>
      </c>
      <c r="G14" s="231">
        <v>15987</v>
      </c>
      <c r="H14" s="231">
        <v>0</v>
      </c>
      <c r="I14" s="231">
        <f t="shared" si="0"/>
        <v>51278</v>
      </c>
      <c r="J14" s="230">
        <f t="shared" si="1"/>
        <v>51278</v>
      </c>
      <c r="K14" s="231">
        <v>40000</v>
      </c>
      <c r="L14" s="231">
        <v>135000</v>
      </c>
    </row>
    <row r="15" spans="1:12" ht="26.25">
      <c r="A15" s="207">
        <v>11</v>
      </c>
      <c r="B15" s="212" t="s">
        <v>90</v>
      </c>
      <c r="C15" s="231">
        <v>395000</v>
      </c>
      <c r="D15" s="231">
        <v>3726</v>
      </c>
      <c r="E15" s="231">
        <v>2999</v>
      </c>
      <c r="F15" s="231">
        <v>13454</v>
      </c>
      <c r="G15" s="231">
        <v>6229</v>
      </c>
      <c r="H15" s="231">
        <v>0</v>
      </c>
      <c r="I15" s="231">
        <f t="shared" si="0"/>
        <v>26408</v>
      </c>
      <c r="J15" s="230">
        <f t="shared" si="1"/>
        <v>26408</v>
      </c>
      <c r="K15" s="231">
        <v>25000</v>
      </c>
      <c r="L15" s="231">
        <v>45000</v>
      </c>
    </row>
    <row r="16" spans="1:12" ht="26.25">
      <c r="A16" s="207">
        <v>12</v>
      </c>
      <c r="B16" s="212" t="s">
        <v>91</v>
      </c>
      <c r="C16" s="231">
        <v>188376</v>
      </c>
      <c r="D16" s="231">
        <v>1982</v>
      </c>
      <c r="E16" s="231">
        <v>468</v>
      </c>
      <c r="F16" s="231">
        <v>11396</v>
      </c>
      <c r="G16" s="231">
        <v>2015</v>
      </c>
      <c r="H16" s="231">
        <v>0</v>
      </c>
      <c r="I16" s="231">
        <f t="shared" si="0"/>
        <v>15861</v>
      </c>
      <c r="J16" s="230">
        <f t="shared" si="1"/>
        <v>15861</v>
      </c>
      <c r="K16" s="231">
        <v>7000</v>
      </c>
      <c r="L16" s="231">
        <v>94188</v>
      </c>
    </row>
    <row r="17" spans="1:12" ht="26.25">
      <c r="A17" s="207">
        <v>13</v>
      </c>
      <c r="B17" s="212" t="s">
        <v>936</v>
      </c>
      <c r="C17" s="231">
        <v>400000</v>
      </c>
      <c r="D17" s="231">
        <v>10982</v>
      </c>
      <c r="E17" s="231">
        <v>9225</v>
      </c>
      <c r="F17" s="231">
        <v>12506</v>
      </c>
      <c r="G17" s="231">
        <v>6815</v>
      </c>
      <c r="H17" s="231">
        <v>0</v>
      </c>
      <c r="I17" s="231">
        <f t="shared" si="0"/>
        <v>39528</v>
      </c>
      <c r="J17" s="230">
        <f t="shared" si="1"/>
        <v>39528</v>
      </c>
      <c r="K17" s="231">
        <v>25000</v>
      </c>
      <c r="L17" s="231">
        <v>275000</v>
      </c>
    </row>
    <row r="18" spans="1:12" ht="26.25">
      <c r="A18" s="207">
        <v>14</v>
      </c>
      <c r="B18" s="212" t="s">
        <v>93</v>
      </c>
      <c r="C18" s="231">
        <v>125250</v>
      </c>
      <c r="D18" s="231">
        <v>9100</v>
      </c>
      <c r="E18" s="231">
        <v>6120</v>
      </c>
      <c r="F18" s="231">
        <v>16775</v>
      </c>
      <c r="G18" s="231">
        <v>12750</v>
      </c>
      <c r="H18" s="231">
        <v>0</v>
      </c>
      <c r="I18" s="231">
        <f t="shared" si="0"/>
        <v>44745</v>
      </c>
      <c r="J18" s="230">
        <f t="shared" si="1"/>
        <v>44745</v>
      </c>
      <c r="K18" s="231">
        <v>40000</v>
      </c>
      <c r="L18" s="231">
        <v>50000</v>
      </c>
    </row>
    <row r="19" spans="1:12" ht="26.25">
      <c r="A19" s="207">
        <v>15</v>
      </c>
      <c r="B19" s="212" t="s">
        <v>154</v>
      </c>
      <c r="C19" s="231">
        <v>137615</v>
      </c>
      <c r="D19" s="231">
        <v>6024</v>
      </c>
      <c r="E19" s="231">
        <v>3526</v>
      </c>
      <c r="F19" s="231">
        <v>16593</v>
      </c>
      <c r="G19" s="231">
        <v>9600</v>
      </c>
      <c r="H19" s="231">
        <v>0</v>
      </c>
      <c r="I19" s="231">
        <f t="shared" si="0"/>
        <v>35743</v>
      </c>
      <c r="J19" s="230">
        <f t="shared" si="1"/>
        <v>35743</v>
      </c>
      <c r="K19" s="231">
        <v>23250</v>
      </c>
      <c r="L19" s="231">
        <v>115800</v>
      </c>
    </row>
    <row r="20" spans="1:12" ht="26.25">
      <c r="A20" s="207">
        <v>16</v>
      </c>
      <c r="B20" s="212" t="s">
        <v>937</v>
      </c>
      <c r="C20" s="231">
        <v>189800</v>
      </c>
      <c r="D20" s="231">
        <v>6362</v>
      </c>
      <c r="E20" s="231">
        <v>3374</v>
      </c>
      <c r="F20" s="231">
        <v>15952</v>
      </c>
      <c r="G20" s="231">
        <v>8904</v>
      </c>
      <c r="H20" s="231">
        <v>0</v>
      </c>
      <c r="I20" s="231">
        <f t="shared" si="0"/>
        <v>34592</v>
      </c>
      <c r="J20" s="230">
        <f t="shared" si="1"/>
        <v>34592</v>
      </c>
      <c r="K20" s="231">
        <v>65000</v>
      </c>
      <c r="L20" s="231">
        <v>75000</v>
      </c>
    </row>
    <row r="21" spans="1:12" ht="26.25">
      <c r="A21" s="207">
        <v>17</v>
      </c>
      <c r="B21" s="212" t="s">
        <v>938</v>
      </c>
      <c r="C21" s="231">
        <v>274564</v>
      </c>
      <c r="D21" s="231">
        <v>711</v>
      </c>
      <c r="E21" s="231">
        <v>491</v>
      </c>
      <c r="F21" s="231">
        <v>31812</v>
      </c>
      <c r="G21" s="231">
        <v>23362</v>
      </c>
      <c r="H21" s="231">
        <v>0</v>
      </c>
      <c r="I21" s="231">
        <f t="shared" si="0"/>
        <v>56376</v>
      </c>
      <c r="J21" s="230">
        <f t="shared" si="1"/>
        <v>56376</v>
      </c>
      <c r="K21" s="231">
        <v>13000</v>
      </c>
      <c r="L21" s="231">
        <v>30000</v>
      </c>
    </row>
    <row r="22" spans="1:12" ht="26.25">
      <c r="A22" s="207">
        <v>18</v>
      </c>
      <c r="B22" s="212" t="s">
        <v>939</v>
      </c>
      <c r="C22" s="231">
        <v>270592</v>
      </c>
      <c r="D22" s="231">
        <v>2936</v>
      </c>
      <c r="E22" s="231">
        <v>1978</v>
      </c>
      <c r="F22" s="231">
        <v>20812</v>
      </c>
      <c r="G22" s="231">
        <v>10504</v>
      </c>
      <c r="H22" s="231">
        <v>0</v>
      </c>
      <c r="I22" s="231">
        <f t="shared" si="0"/>
        <v>36230</v>
      </c>
      <c r="J22" s="230">
        <f t="shared" si="1"/>
        <v>36230</v>
      </c>
      <c r="K22" s="231">
        <v>22000</v>
      </c>
      <c r="L22" s="231">
        <v>40000</v>
      </c>
    </row>
    <row r="23" spans="1:12" ht="26.25">
      <c r="A23" s="207">
        <v>19</v>
      </c>
      <c r="B23" s="212" t="s">
        <v>940</v>
      </c>
      <c r="C23" s="231">
        <v>1500</v>
      </c>
      <c r="D23" s="231"/>
      <c r="E23" s="231"/>
      <c r="F23" s="231">
        <v>3906</v>
      </c>
      <c r="G23" s="231">
        <v>3364</v>
      </c>
      <c r="H23" s="231"/>
      <c r="I23" s="231">
        <f t="shared" si="0"/>
        <v>7270</v>
      </c>
      <c r="J23" s="230">
        <f t="shared" si="1"/>
        <v>7270</v>
      </c>
      <c r="K23" s="231">
        <v>1200</v>
      </c>
      <c r="L23" s="231">
        <v>1500</v>
      </c>
    </row>
    <row r="24" spans="1:12" ht="26.25">
      <c r="A24" s="207">
        <v>20</v>
      </c>
      <c r="B24" s="212" t="s">
        <v>941</v>
      </c>
      <c r="C24" s="231"/>
      <c r="D24" s="231"/>
      <c r="E24" s="231"/>
      <c r="F24" s="231">
        <v>15</v>
      </c>
      <c r="G24" s="231">
        <v>10</v>
      </c>
      <c r="H24" s="231"/>
      <c r="I24" s="231">
        <f t="shared" si="0"/>
        <v>25</v>
      </c>
      <c r="J24" s="230">
        <f t="shared" si="1"/>
        <v>25</v>
      </c>
      <c r="K24" s="231">
        <v>250</v>
      </c>
      <c r="L24" s="231">
        <v>250</v>
      </c>
    </row>
    <row r="25" spans="1:12" ht="26.25">
      <c r="A25" s="207">
        <v>21</v>
      </c>
      <c r="B25" s="212" t="s">
        <v>973</v>
      </c>
      <c r="C25" s="231">
        <v>13739</v>
      </c>
      <c r="D25" s="231"/>
      <c r="E25" s="231"/>
      <c r="F25" s="231">
        <v>365</v>
      </c>
      <c r="G25" s="231">
        <v>192</v>
      </c>
      <c r="H25" s="231">
        <v>0</v>
      </c>
      <c r="I25" s="231">
        <f t="shared" si="0"/>
        <v>557</v>
      </c>
      <c r="J25" s="230">
        <f t="shared" si="1"/>
        <v>557</v>
      </c>
      <c r="K25" s="231">
        <v>550</v>
      </c>
      <c r="L25" s="231">
        <v>2810</v>
      </c>
    </row>
    <row r="26" spans="1:12" ht="26.25">
      <c r="A26" s="207">
        <v>22</v>
      </c>
      <c r="B26" s="212" t="s">
        <v>974</v>
      </c>
      <c r="C26" s="231">
        <v>87287</v>
      </c>
      <c r="D26" s="231">
        <v>161</v>
      </c>
      <c r="E26" s="231">
        <v>379</v>
      </c>
      <c r="F26" s="231">
        <v>458</v>
      </c>
      <c r="G26" s="231">
        <v>312</v>
      </c>
      <c r="H26" s="231">
        <v>0</v>
      </c>
      <c r="I26" s="231">
        <f t="shared" si="0"/>
        <v>1310</v>
      </c>
      <c r="J26" s="230">
        <f t="shared" si="1"/>
        <v>1310</v>
      </c>
      <c r="K26" s="231">
        <v>1000</v>
      </c>
      <c r="L26" s="231">
        <v>10000</v>
      </c>
    </row>
    <row r="27" spans="1:12" ht="26.25">
      <c r="A27" s="207">
        <v>23</v>
      </c>
      <c r="B27" s="212" t="s">
        <v>944</v>
      </c>
      <c r="C27" s="231">
        <v>200570</v>
      </c>
      <c r="D27" s="231">
        <v>2400</v>
      </c>
      <c r="E27" s="231">
        <v>1512</v>
      </c>
      <c r="F27" s="231">
        <v>7237</v>
      </c>
      <c r="G27" s="231">
        <v>4572</v>
      </c>
      <c r="H27" s="231"/>
      <c r="I27" s="231">
        <f t="shared" si="0"/>
        <v>15721</v>
      </c>
      <c r="J27" s="230">
        <f t="shared" si="1"/>
        <v>15721</v>
      </c>
      <c r="K27" s="231">
        <v>25000</v>
      </c>
      <c r="L27" s="231">
        <v>160000</v>
      </c>
    </row>
    <row r="28" spans="1:12" ht="26.25">
      <c r="A28" s="207">
        <v>24</v>
      </c>
      <c r="B28" s="212" t="s">
        <v>945</v>
      </c>
      <c r="C28" s="231">
        <v>200000</v>
      </c>
      <c r="D28" s="231">
        <v>20256</v>
      </c>
      <c r="E28" s="231">
        <v>11529</v>
      </c>
      <c r="F28" s="231">
        <v>25709</v>
      </c>
      <c r="G28" s="231">
        <v>17936</v>
      </c>
      <c r="H28" s="231"/>
      <c r="I28" s="231">
        <f t="shared" si="0"/>
        <v>75430</v>
      </c>
      <c r="J28" s="230">
        <f t="shared" si="1"/>
        <v>75430</v>
      </c>
      <c r="K28" s="231">
        <v>50000</v>
      </c>
      <c r="L28" s="231">
        <v>100000</v>
      </c>
    </row>
    <row r="29" spans="1:12" ht="26.25">
      <c r="A29" s="207">
        <v>25</v>
      </c>
      <c r="B29" s="212" t="s">
        <v>946</v>
      </c>
      <c r="C29" s="231"/>
      <c r="D29" s="231"/>
      <c r="E29" s="231"/>
      <c r="F29" s="231">
        <v>677</v>
      </c>
      <c r="G29" s="231">
        <v>217</v>
      </c>
      <c r="H29" s="231"/>
      <c r="I29" s="231">
        <f t="shared" si="0"/>
        <v>894</v>
      </c>
      <c r="J29" s="230">
        <f t="shared" si="1"/>
        <v>894</v>
      </c>
      <c r="K29" s="231"/>
      <c r="L29" s="231"/>
    </row>
    <row r="30" spans="1:12" ht="26.25">
      <c r="A30" s="207">
        <v>26</v>
      </c>
      <c r="B30" s="212" t="s">
        <v>947</v>
      </c>
      <c r="C30" s="231"/>
      <c r="D30" s="231">
        <v>12548</v>
      </c>
      <c r="E30" s="231">
        <v>2614</v>
      </c>
      <c r="F30" s="231">
        <v>3221</v>
      </c>
      <c r="G30" s="231">
        <v>913</v>
      </c>
      <c r="H30" s="231"/>
      <c r="I30" s="231">
        <f t="shared" si="0"/>
        <v>19296</v>
      </c>
      <c r="J30" s="230">
        <f t="shared" si="1"/>
        <v>19296</v>
      </c>
      <c r="K30" s="231">
        <v>17500</v>
      </c>
      <c r="L30" s="231">
        <v>30800</v>
      </c>
    </row>
    <row r="31" spans="1:12" ht="26.25">
      <c r="A31" s="207">
        <v>27</v>
      </c>
      <c r="B31" s="212" t="s">
        <v>106</v>
      </c>
      <c r="C31" s="231">
        <v>1000</v>
      </c>
      <c r="D31" s="231"/>
      <c r="E31" s="231"/>
      <c r="F31" s="231"/>
      <c r="G31" s="231">
        <v>66</v>
      </c>
      <c r="H31" s="231"/>
      <c r="I31" s="231">
        <f t="shared" si="0"/>
        <v>66</v>
      </c>
      <c r="J31" s="230">
        <f t="shared" si="1"/>
        <v>66</v>
      </c>
      <c r="K31" s="231">
        <v>450</v>
      </c>
      <c r="L31" s="231">
        <v>800</v>
      </c>
    </row>
    <row r="32" spans="1:12" ht="26.25">
      <c r="A32" s="207">
        <v>28</v>
      </c>
      <c r="B32" s="212" t="s">
        <v>948</v>
      </c>
      <c r="C32" s="231">
        <v>3895600</v>
      </c>
      <c r="D32" s="231">
        <v>8888</v>
      </c>
      <c r="E32" s="231">
        <v>6229</v>
      </c>
      <c r="F32" s="231">
        <v>13478</v>
      </c>
      <c r="G32" s="231">
        <v>9379</v>
      </c>
      <c r="H32" s="231"/>
      <c r="I32" s="231">
        <f t="shared" si="0"/>
        <v>37974</v>
      </c>
      <c r="J32" s="230">
        <f t="shared" si="1"/>
        <v>37974</v>
      </c>
      <c r="K32" s="231">
        <v>200000</v>
      </c>
      <c r="L32" s="231">
        <v>585000</v>
      </c>
    </row>
    <row r="33" spans="1:12" ht="26.25">
      <c r="A33" s="207">
        <v>29</v>
      </c>
      <c r="B33" s="212" t="s">
        <v>949</v>
      </c>
      <c r="C33" s="231">
        <v>636516</v>
      </c>
      <c r="D33" s="231"/>
      <c r="E33" s="231"/>
      <c r="F33" s="231"/>
      <c r="G33" s="231"/>
      <c r="H33" s="231"/>
      <c r="I33" s="231">
        <f t="shared" si="0"/>
        <v>0</v>
      </c>
      <c r="J33" s="230">
        <f t="shared" si="1"/>
        <v>0</v>
      </c>
      <c r="K33" s="231"/>
      <c r="L33" s="231"/>
    </row>
    <row r="34" spans="1:12" ht="26.25">
      <c r="A34" s="207">
        <v>30</v>
      </c>
      <c r="B34" s="212" t="s">
        <v>950</v>
      </c>
      <c r="C34" s="231"/>
      <c r="D34" s="231"/>
      <c r="E34" s="231"/>
      <c r="F34" s="231"/>
      <c r="G34" s="231"/>
      <c r="H34" s="231"/>
      <c r="I34" s="231">
        <f t="shared" si="0"/>
        <v>0</v>
      </c>
      <c r="J34" s="230">
        <f t="shared" si="1"/>
        <v>0</v>
      </c>
      <c r="K34" s="231"/>
      <c r="L34" s="231"/>
    </row>
    <row r="35" spans="1:12" ht="26.25">
      <c r="A35" s="207">
        <v>31</v>
      </c>
      <c r="B35" s="212" t="s">
        <v>951</v>
      </c>
      <c r="C35" s="231"/>
      <c r="D35" s="231"/>
      <c r="E35" s="231"/>
      <c r="F35" s="231"/>
      <c r="G35" s="231"/>
      <c r="H35" s="231"/>
      <c r="I35" s="231">
        <f t="shared" si="0"/>
        <v>0</v>
      </c>
      <c r="J35" s="230">
        <f t="shared" si="1"/>
        <v>0</v>
      </c>
      <c r="K35" s="231"/>
      <c r="L35" s="231"/>
    </row>
    <row r="36" spans="1:12" ht="26.25">
      <c r="A36" s="207">
        <v>32</v>
      </c>
      <c r="B36" s="212" t="s">
        <v>952</v>
      </c>
      <c r="C36" s="231">
        <v>52348</v>
      </c>
      <c r="D36" s="231"/>
      <c r="E36" s="231"/>
      <c r="F36" s="231">
        <v>940</v>
      </c>
      <c r="G36" s="231">
        <v>190</v>
      </c>
      <c r="H36" s="231">
        <v>0</v>
      </c>
      <c r="I36" s="231">
        <f t="shared" si="0"/>
        <v>1130</v>
      </c>
      <c r="J36" s="230">
        <f t="shared" si="1"/>
        <v>1130</v>
      </c>
      <c r="K36" s="231">
        <v>600</v>
      </c>
      <c r="L36" s="231">
        <v>1000</v>
      </c>
    </row>
    <row r="37" spans="1:12" ht="26.25">
      <c r="A37" s="207">
        <v>33</v>
      </c>
      <c r="B37" s="212" t="s">
        <v>953</v>
      </c>
      <c r="C37" s="231">
        <v>324792</v>
      </c>
      <c r="D37" s="231">
        <v>1836</v>
      </c>
      <c r="E37" s="231">
        <v>981</v>
      </c>
      <c r="F37" s="231">
        <v>1646</v>
      </c>
      <c r="G37" s="231">
        <v>957</v>
      </c>
      <c r="H37" s="231"/>
      <c r="I37" s="231">
        <f t="shared" si="0"/>
        <v>5420</v>
      </c>
      <c r="J37" s="230">
        <f t="shared" si="1"/>
        <v>5420</v>
      </c>
      <c r="K37" s="231"/>
      <c r="L37" s="231"/>
    </row>
    <row r="38" spans="1:12" ht="26.25">
      <c r="A38" s="207">
        <v>34</v>
      </c>
      <c r="B38" s="212" t="s">
        <v>954</v>
      </c>
      <c r="C38" s="231">
        <v>2000</v>
      </c>
      <c r="D38" s="231"/>
      <c r="E38" s="231"/>
      <c r="F38" s="231">
        <v>121</v>
      </c>
      <c r="G38" s="231">
        <v>90</v>
      </c>
      <c r="H38" s="231"/>
      <c r="I38" s="231">
        <f t="shared" si="0"/>
        <v>211</v>
      </c>
      <c r="J38" s="230">
        <f t="shared" si="1"/>
        <v>211</v>
      </c>
      <c r="K38" s="231">
        <v>250</v>
      </c>
      <c r="L38" s="231">
        <v>800</v>
      </c>
    </row>
    <row r="39" spans="1:12" ht="26.25">
      <c r="A39" s="207">
        <v>35</v>
      </c>
      <c r="B39" s="212" t="s">
        <v>955</v>
      </c>
      <c r="C39" s="231"/>
      <c r="D39" s="231">
        <v>189</v>
      </c>
      <c r="E39" s="231">
        <v>75</v>
      </c>
      <c r="F39" s="231">
        <v>4372</v>
      </c>
      <c r="G39" s="231">
        <v>2671</v>
      </c>
      <c r="H39" s="231"/>
      <c r="I39" s="231">
        <f t="shared" si="0"/>
        <v>7307</v>
      </c>
      <c r="J39" s="230">
        <f t="shared" si="1"/>
        <v>7307</v>
      </c>
      <c r="K39" s="231">
        <v>2300</v>
      </c>
      <c r="L39" s="231">
        <v>5000</v>
      </c>
    </row>
    <row r="40" spans="1:12" ht="26.25">
      <c r="A40" s="207">
        <v>36</v>
      </c>
      <c r="B40" s="212" t="s">
        <v>956</v>
      </c>
      <c r="C40" s="231">
        <v>88139</v>
      </c>
      <c r="D40" s="231">
        <v>11</v>
      </c>
      <c r="E40" s="231">
        <v>4</v>
      </c>
      <c r="F40" s="231">
        <v>156</v>
      </c>
      <c r="G40" s="231">
        <v>470</v>
      </c>
      <c r="H40" s="231">
        <v>0</v>
      </c>
      <c r="I40" s="231">
        <f t="shared" si="0"/>
        <v>641</v>
      </c>
      <c r="J40" s="230">
        <f t="shared" si="1"/>
        <v>641</v>
      </c>
      <c r="K40" s="231">
        <v>633</v>
      </c>
      <c r="L40" s="231">
        <v>2358</v>
      </c>
    </row>
    <row r="41" spans="1:12" ht="26.25">
      <c r="A41" s="207">
        <v>37</v>
      </c>
      <c r="B41" s="212" t="s">
        <v>957</v>
      </c>
      <c r="C41" s="231"/>
      <c r="D41" s="231"/>
      <c r="E41" s="231"/>
      <c r="F41" s="231"/>
      <c r="G41" s="231"/>
      <c r="H41" s="231"/>
      <c r="I41" s="231">
        <f t="shared" si="0"/>
        <v>0</v>
      </c>
      <c r="J41" s="230">
        <f t="shared" si="1"/>
        <v>0</v>
      </c>
      <c r="K41" s="231"/>
      <c r="L41" s="231"/>
    </row>
    <row r="42" spans="1:12" ht="26.25">
      <c r="A42" s="207">
        <v>38</v>
      </c>
      <c r="B42" s="212" t="s">
        <v>958</v>
      </c>
      <c r="C42" s="231">
        <v>421000</v>
      </c>
      <c r="D42" s="231">
        <v>219</v>
      </c>
      <c r="E42" s="231">
        <v>74</v>
      </c>
      <c r="F42" s="231">
        <v>974</v>
      </c>
      <c r="G42" s="231">
        <v>315</v>
      </c>
      <c r="H42" s="231"/>
      <c r="I42" s="231">
        <f t="shared" si="0"/>
        <v>1582</v>
      </c>
      <c r="J42" s="230">
        <f t="shared" si="1"/>
        <v>1582</v>
      </c>
      <c r="K42" s="231">
        <v>2500</v>
      </c>
      <c r="L42" s="231">
        <v>5000</v>
      </c>
    </row>
    <row r="43" spans="1:12" ht="51">
      <c r="A43" s="207">
        <v>39</v>
      </c>
      <c r="B43" s="212" t="s">
        <v>959</v>
      </c>
      <c r="C43" s="231"/>
      <c r="D43" s="231">
        <v>2</v>
      </c>
      <c r="E43" s="231">
        <v>1</v>
      </c>
      <c r="F43" s="231">
        <v>7</v>
      </c>
      <c r="G43" s="231"/>
      <c r="H43" s="231"/>
      <c r="I43" s="231">
        <f t="shared" si="0"/>
        <v>10</v>
      </c>
      <c r="J43" s="230">
        <f t="shared" si="1"/>
        <v>10</v>
      </c>
      <c r="K43" s="231"/>
      <c r="L43" s="231"/>
    </row>
    <row r="44" spans="1:12" ht="26.25">
      <c r="A44" s="207">
        <v>40</v>
      </c>
      <c r="B44" s="212" t="s">
        <v>960</v>
      </c>
      <c r="C44" s="231"/>
      <c r="D44" s="231">
        <v>242</v>
      </c>
      <c r="E44" s="231">
        <v>74</v>
      </c>
      <c r="F44" s="231">
        <v>585</v>
      </c>
      <c r="G44" s="231">
        <v>219</v>
      </c>
      <c r="H44" s="231"/>
      <c r="I44" s="231">
        <f t="shared" si="0"/>
        <v>1120</v>
      </c>
      <c r="J44" s="230">
        <f t="shared" si="1"/>
        <v>1120</v>
      </c>
      <c r="K44" s="231"/>
      <c r="L44" s="231"/>
    </row>
    <row r="45" spans="1:12" ht="26.25">
      <c r="A45" s="207">
        <v>41</v>
      </c>
      <c r="B45" s="212" t="s">
        <v>961</v>
      </c>
      <c r="C45" s="231">
        <v>1568963</v>
      </c>
      <c r="D45" s="231">
        <v>671</v>
      </c>
      <c r="E45" s="231">
        <v>240</v>
      </c>
      <c r="F45" s="231">
        <v>12757</v>
      </c>
      <c r="G45" s="231">
        <v>5185</v>
      </c>
      <c r="H45" s="231">
        <v>0</v>
      </c>
      <c r="I45" s="231">
        <f t="shared" si="0"/>
        <v>18853</v>
      </c>
      <c r="J45" s="230">
        <f t="shared" si="1"/>
        <v>18853</v>
      </c>
      <c r="K45" s="231"/>
      <c r="L45" s="231"/>
    </row>
    <row r="46" spans="1:12" ht="26.25">
      <c r="A46" s="207">
        <v>42</v>
      </c>
      <c r="B46" s="212" t="s">
        <v>962</v>
      </c>
      <c r="C46" s="231"/>
      <c r="D46" s="231">
        <v>171</v>
      </c>
      <c r="E46" s="231">
        <v>52</v>
      </c>
      <c r="F46" s="231">
        <v>4434</v>
      </c>
      <c r="G46" s="231">
        <v>947</v>
      </c>
      <c r="H46" s="231">
        <v>0</v>
      </c>
      <c r="I46" s="231">
        <f t="shared" si="0"/>
        <v>5604</v>
      </c>
      <c r="J46" s="230">
        <f t="shared" si="1"/>
        <v>5604</v>
      </c>
      <c r="K46" s="231">
        <v>5000</v>
      </c>
      <c r="L46" s="231">
        <v>7500</v>
      </c>
    </row>
    <row r="47" spans="1:12" ht="26.25">
      <c r="A47" s="207">
        <v>43</v>
      </c>
      <c r="B47" s="212" t="s">
        <v>963</v>
      </c>
      <c r="C47" s="231"/>
      <c r="D47" s="231">
        <v>112</v>
      </c>
      <c r="E47" s="231">
        <v>1108</v>
      </c>
      <c r="F47" s="231">
        <v>6617</v>
      </c>
      <c r="G47" s="231">
        <v>30779</v>
      </c>
      <c r="H47" s="231"/>
      <c r="I47" s="231">
        <f t="shared" si="0"/>
        <v>38616</v>
      </c>
      <c r="J47" s="230">
        <f t="shared" si="1"/>
        <v>38616</v>
      </c>
      <c r="K47" s="231"/>
      <c r="L47" s="231"/>
    </row>
    <row r="48" spans="1:12" ht="24.75" customHeight="1">
      <c r="A48" s="207">
        <v>44</v>
      </c>
      <c r="B48" s="208" t="s">
        <v>964</v>
      </c>
      <c r="C48" s="231">
        <v>1710187</v>
      </c>
      <c r="D48" s="231">
        <v>76058</v>
      </c>
      <c r="E48" s="231">
        <v>61517</v>
      </c>
      <c r="F48" s="231">
        <v>36368</v>
      </c>
      <c r="G48" s="231">
        <v>17640</v>
      </c>
      <c r="H48" s="231">
        <v>0</v>
      </c>
      <c r="I48" s="231">
        <f t="shared" si="0"/>
        <v>191583</v>
      </c>
      <c r="J48" s="230">
        <f t="shared" si="1"/>
        <v>191583</v>
      </c>
      <c r="K48" s="231">
        <v>82000</v>
      </c>
      <c r="L48" s="231">
        <v>207000</v>
      </c>
    </row>
    <row r="49" spans="1:12" ht="26.25">
      <c r="A49" s="207">
        <v>45</v>
      </c>
      <c r="B49" s="214" t="s">
        <v>975</v>
      </c>
      <c r="C49" s="231">
        <v>3820087</v>
      </c>
      <c r="D49" s="231">
        <v>111635</v>
      </c>
      <c r="E49" s="231">
        <v>86370</v>
      </c>
      <c r="F49" s="231">
        <v>89349</v>
      </c>
      <c r="G49" s="231">
        <v>68165</v>
      </c>
      <c r="H49" s="231"/>
      <c r="I49" s="231">
        <f t="shared" si="0"/>
        <v>355519</v>
      </c>
      <c r="J49" s="230">
        <f t="shared" si="1"/>
        <v>355519</v>
      </c>
      <c r="K49" s="231">
        <v>96000</v>
      </c>
      <c r="L49" s="231">
        <v>550000</v>
      </c>
    </row>
    <row r="50" spans="1:12" ht="26.25">
      <c r="A50" s="207">
        <v>46</v>
      </c>
      <c r="B50" s="208" t="s">
        <v>966</v>
      </c>
      <c r="C50" s="231">
        <v>1130894</v>
      </c>
      <c r="D50" s="231">
        <v>103191</v>
      </c>
      <c r="E50" s="231">
        <v>44467</v>
      </c>
      <c r="F50" s="231">
        <v>379567</v>
      </c>
      <c r="G50" s="231">
        <v>148003</v>
      </c>
      <c r="H50" s="231"/>
      <c r="I50" s="231">
        <f t="shared" si="0"/>
        <v>675228</v>
      </c>
      <c r="J50" s="230">
        <f t="shared" si="1"/>
        <v>675228</v>
      </c>
      <c r="K50" s="231">
        <v>51600</v>
      </c>
      <c r="L50" s="231">
        <v>417780</v>
      </c>
    </row>
    <row r="51" spans="1:12" ht="21" customHeight="1">
      <c r="A51" s="207">
        <v>47</v>
      </c>
      <c r="B51" s="208" t="s">
        <v>967</v>
      </c>
      <c r="C51" s="231"/>
      <c r="D51" s="231"/>
      <c r="E51" s="231"/>
      <c r="F51" s="231"/>
      <c r="G51" s="231"/>
      <c r="H51" s="231"/>
      <c r="I51" s="231">
        <f t="shared" si="0"/>
        <v>0</v>
      </c>
      <c r="J51" s="230">
        <f t="shared" si="1"/>
        <v>0</v>
      </c>
      <c r="K51" s="231"/>
      <c r="L51" s="231"/>
    </row>
    <row r="52" spans="1:12" ht="26.25">
      <c r="A52" s="232"/>
      <c r="B52" s="208" t="s">
        <v>968</v>
      </c>
      <c r="C52" s="233">
        <f>SUM(C5:C51)</f>
        <v>51228504</v>
      </c>
      <c r="D52" s="233">
        <f t="shared" ref="D52:L52" si="2">SUM(D5:D51)</f>
        <v>1051323</v>
      </c>
      <c r="E52" s="233">
        <f t="shared" si="2"/>
        <v>824704</v>
      </c>
      <c r="F52" s="233">
        <f t="shared" si="2"/>
        <v>1647200</v>
      </c>
      <c r="G52" s="233">
        <f t="shared" si="2"/>
        <v>1028937</v>
      </c>
      <c r="H52" s="233">
        <f t="shared" si="2"/>
        <v>0</v>
      </c>
      <c r="I52" s="233">
        <f t="shared" si="2"/>
        <v>4552164</v>
      </c>
      <c r="J52" s="230">
        <f t="shared" si="1"/>
        <v>4552164</v>
      </c>
      <c r="K52" s="233">
        <f t="shared" si="2"/>
        <v>1910095</v>
      </c>
      <c r="L52" s="233">
        <f t="shared" si="2"/>
        <v>6136835</v>
      </c>
    </row>
  </sheetData>
  <mergeCells count="8">
    <mergeCell ref="A1:L1"/>
    <mergeCell ref="A2:L2"/>
    <mergeCell ref="A3:A4"/>
    <mergeCell ref="B3:B4"/>
    <mergeCell ref="C3:C4"/>
    <mergeCell ref="D3:J3"/>
    <mergeCell ref="K3:K4"/>
    <mergeCell ref="L3:L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topLeftCell="D46" workbookViewId="0">
      <selection activeCell="D52" sqref="D52:G52"/>
    </sheetView>
  </sheetViews>
  <sheetFormatPr defaultRowHeight="15.75"/>
  <cols>
    <col min="2" max="2" width="73.7109375" style="218" customWidth="1"/>
    <col min="3" max="3" width="40.140625" customWidth="1"/>
    <col min="4" max="4" width="28.28515625" customWidth="1"/>
    <col min="5" max="6" width="30.5703125" customWidth="1"/>
    <col min="7" max="7" width="30.7109375" customWidth="1"/>
    <col min="8" max="8" width="23.28515625" hidden="1" customWidth="1"/>
    <col min="9" max="9" width="19.140625" hidden="1" customWidth="1"/>
    <col min="10" max="10" width="39.5703125" customWidth="1"/>
    <col min="11" max="11" width="39" hidden="1" customWidth="1"/>
    <col min="12" max="12" width="67.5703125" customWidth="1"/>
  </cols>
  <sheetData>
    <row r="1" spans="1:12" ht="27">
      <c r="A1" s="219" t="s">
        <v>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7">
      <c r="A2" s="219" t="s">
        <v>976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27">
      <c r="A3" s="234"/>
      <c r="B3" s="234"/>
      <c r="C3" s="234"/>
      <c r="D3" s="235" t="s">
        <v>970</v>
      </c>
      <c r="E3" s="236"/>
      <c r="F3" s="236"/>
      <c r="G3" s="236"/>
      <c r="H3" s="236"/>
      <c r="I3" s="236"/>
      <c r="J3" s="237"/>
      <c r="K3" s="234"/>
      <c r="L3" s="234"/>
    </row>
    <row r="4" spans="1:12" ht="105">
      <c r="A4" s="238" t="s">
        <v>137</v>
      </c>
      <c r="B4" s="239" t="s">
        <v>211</v>
      </c>
      <c r="C4" s="240" t="s">
        <v>922</v>
      </c>
      <c r="D4" s="241" t="s">
        <v>971</v>
      </c>
      <c r="E4" s="241" t="s">
        <v>977</v>
      </c>
      <c r="F4" s="241" t="s">
        <v>972</v>
      </c>
      <c r="G4" s="241" t="s">
        <v>978</v>
      </c>
      <c r="H4" s="241" t="s">
        <v>931</v>
      </c>
      <c r="I4" s="241" t="s">
        <v>77</v>
      </c>
      <c r="J4" s="242" t="s">
        <v>924</v>
      </c>
      <c r="K4" s="243" t="s">
        <v>925</v>
      </c>
      <c r="L4" s="243" t="s">
        <v>979</v>
      </c>
    </row>
    <row r="5" spans="1:12" ht="28.5">
      <c r="A5" s="244">
        <v>1</v>
      </c>
      <c r="B5" s="245" t="s">
        <v>80</v>
      </c>
      <c r="C5" s="246">
        <v>2700000</v>
      </c>
      <c r="D5" s="246">
        <v>3959</v>
      </c>
      <c r="E5" s="246">
        <v>2540</v>
      </c>
      <c r="F5" s="246">
        <v>5013</v>
      </c>
      <c r="G5" s="246">
        <v>2622</v>
      </c>
      <c r="H5" s="246">
        <v>0</v>
      </c>
      <c r="I5" s="246">
        <f>SUM(D5:H5)</f>
        <v>14134</v>
      </c>
      <c r="J5" s="247">
        <f>I5</f>
        <v>14134</v>
      </c>
      <c r="K5" s="246">
        <v>0</v>
      </c>
      <c r="L5" s="246">
        <v>200000</v>
      </c>
    </row>
    <row r="6" spans="1:12" ht="28.5">
      <c r="A6" s="244">
        <v>2</v>
      </c>
      <c r="B6" s="245" t="s">
        <v>81</v>
      </c>
      <c r="C6" s="246">
        <v>2276823</v>
      </c>
      <c r="D6" s="246">
        <v>8</v>
      </c>
      <c r="E6" s="246">
        <v>5</v>
      </c>
      <c r="F6" s="246">
        <v>7</v>
      </c>
      <c r="G6" s="246">
        <v>3</v>
      </c>
      <c r="H6" s="246"/>
      <c r="I6" s="246">
        <f t="shared" ref="I6:I49" si="0">SUM(D6:H6)</f>
        <v>23</v>
      </c>
      <c r="J6" s="247">
        <f t="shared" ref="J6:J52" si="1">I6</f>
        <v>23</v>
      </c>
      <c r="K6" s="246"/>
      <c r="L6" s="246">
        <v>500</v>
      </c>
    </row>
    <row r="7" spans="1:12" ht="28.5">
      <c r="A7" s="244">
        <v>3</v>
      </c>
      <c r="B7" s="245" t="s">
        <v>82</v>
      </c>
      <c r="C7" s="248">
        <v>5373000</v>
      </c>
      <c r="D7" s="248">
        <v>494</v>
      </c>
      <c r="E7" s="248">
        <v>406</v>
      </c>
      <c r="F7" s="248">
        <v>365</v>
      </c>
      <c r="G7" s="248">
        <v>270</v>
      </c>
      <c r="H7" s="248">
        <v>0</v>
      </c>
      <c r="I7" s="246">
        <f t="shared" si="0"/>
        <v>1535</v>
      </c>
      <c r="J7" s="247">
        <f t="shared" si="1"/>
        <v>1535</v>
      </c>
      <c r="K7" s="248">
        <v>2000</v>
      </c>
      <c r="L7" s="248">
        <v>50000</v>
      </c>
    </row>
    <row r="8" spans="1:12" ht="28.5">
      <c r="A8" s="244">
        <v>4</v>
      </c>
      <c r="B8" s="245" t="s">
        <v>932</v>
      </c>
      <c r="C8" s="248">
        <v>577252</v>
      </c>
      <c r="D8" s="248">
        <v>71</v>
      </c>
      <c r="E8" s="248">
        <v>24</v>
      </c>
      <c r="F8" s="248">
        <v>130</v>
      </c>
      <c r="G8" s="248">
        <v>60</v>
      </c>
      <c r="H8" s="248">
        <v>0</v>
      </c>
      <c r="I8" s="246">
        <f t="shared" si="0"/>
        <v>285</v>
      </c>
      <c r="J8" s="247">
        <f t="shared" si="1"/>
        <v>285</v>
      </c>
      <c r="K8" s="248">
        <v>252</v>
      </c>
      <c r="L8" s="248">
        <v>605</v>
      </c>
    </row>
    <row r="9" spans="1:12" ht="28.5">
      <c r="A9" s="244">
        <v>5</v>
      </c>
      <c r="B9" s="249" t="s">
        <v>933</v>
      </c>
      <c r="C9" s="248"/>
      <c r="D9" s="248">
        <v>72</v>
      </c>
      <c r="E9" s="248">
        <v>109</v>
      </c>
      <c r="F9" s="248">
        <v>145</v>
      </c>
      <c r="G9" s="248">
        <v>113</v>
      </c>
      <c r="H9" s="248"/>
      <c r="I9" s="246">
        <f t="shared" si="0"/>
        <v>439</v>
      </c>
      <c r="J9" s="247">
        <f t="shared" si="1"/>
        <v>439</v>
      </c>
      <c r="K9" s="248"/>
      <c r="L9" s="248"/>
    </row>
    <row r="10" spans="1:12" ht="28.5">
      <c r="A10" s="244">
        <v>6</v>
      </c>
      <c r="B10" s="249" t="s">
        <v>86</v>
      </c>
      <c r="C10" s="248">
        <v>885618</v>
      </c>
      <c r="D10" s="248">
        <v>0</v>
      </c>
      <c r="E10" s="248">
        <v>0</v>
      </c>
      <c r="F10" s="248">
        <v>224</v>
      </c>
      <c r="G10" s="248">
        <v>201</v>
      </c>
      <c r="H10" s="248"/>
      <c r="I10" s="246">
        <f t="shared" si="0"/>
        <v>425</v>
      </c>
      <c r="J10" s="247">
        <f t="shared" si="1"/>
        <v>425</v>
      </c>
      <c r="K10" s="248">
        <v>0</v>
      </c>
      <c r="L10" s="248">
        <v>50000</v>
      </c>
    </row>
    <row r="11" spans="1:12" ht="28.5">
      <c r="A11" s="244">
        <v>7</v>
      </c>
      <c r="B11" s="249" t="s">
        <v>934</v>
      </c>
      <c r="C11" s="248">
        <v>500000</v>
      </c>
      <c r="D11" s="248">
        <v>98</v>
      </c>
      <c r="E11" s="248">
        <v>56</v>
      </c>
      <c r="F11" s="248">
        <v>178</v>
      </c>
      <c r="G11" s="248">
        <v>73</v>
      </c>
      <c r="H11" s="248">
        <v>0</v>
      </c>
      <c r="I11" s="246">
        <f t="shared" si="0"/>
        <v>405</v>
      </c>
      <c r="J11" s="247">
        <f t="shared" si="1"/>
        <v>405</v>
      </c>
      <c r="K11" s="248">
        <v>25000</v>
      </c>
      <c r="L11" s="248">
        <v>100000</v>
      </c>
    </row>
    <row r="12" spans="1:12" ht="28.5">
      <c r="A12" s="244">
        <v>8</v>
      </c>
      <c r="B12" s="249" t="s">
        <v>87</v>
      </c>
      <c r="C12" s="248">
        <v>3250</v>
      </c>
      <c r="D12" s="248">
        <v>3</v>
      </c>
      <c r="E12" s="248">
        <v>0</v>
      </c>
      <c r="F12" s="248">
        <v>106</v>
      </c>
      <c r="G12" s="248">
        <v>34</v>
      </c>
      <c r="H12" s="248"/>
      <c r="I12" s="246">
        <f t="shared" si="0"/>
        <v>143</v>
      </c>
      <c r="J12" s="247">
        <f t="shared" si="1"/>
        <v>143</v>
      </c>
      <c r="K12" s="248">
        <v>200</v>
      </c>
      <c r="L12" s="248">
        <v>200</v>
      </c>
    </row>
    <row r="13" spans="1:12" ht="28.5">
      <c r="A13" s="244">
        <v>9</v>
      </c>
      <c r="B13" s="249" t="s">
        <v>935</v>
      </c>
      <c r="C13" s="248">
        <v>239287</v>
      </c>
      <c r="D13" s="248">
        <v>3</v>
      </c>
      <c r="E13" s="248">
        <v>0</v>
      </c>
      <c r="F13" s="248">
        <v>38</v>
      </c>
      <c r="G13" s="248">
        <v>20</v>
      </c>
      <c r="H13" s="248">
        <v>0</v>
      </c>
      <c r="I13" s="246">
        <f t="shared" si="0"/>
        <v>61</v>
      </c>
      <c r="J13" s="247">
        <f t="shared" si="1"/>
        <v>61</v>
      </c>
      <c r="K13" s="248">
        <v>20</v>
      </c>
      <c r="L13" s="248">
        <v>500</v>
      </c>
    </row>
    <row r="14" spans="1:12" ht="28.5">
      <c r="A14" s="244">
        <v>10</v>
      </c>
      <c r="B14" s="249" t="s">
        <v>89</v>
      </c>
      <c r="C14" s="248"/>
      <c r="D14" s="248"/>
      <c r="E14" s="248"/>
      <c r="F14" s="248"/>
      <c r="G14" s="248"/>
      <c r="H14" s="248"/>
      <c r="I14" s="246">
        <f t="shared" si="0"/>
        <v>0</v>
      </c>
      <c r="J14" s="247">
        <f t="shared" si="1"/>
        <v>0</v>
      </c>
      <c r="K14" s="248">
        <v>100</v>
      </c>
      <c r="L14" s="248">
        <v>1000</v>
      </c>
    </row>
    <row r="15" spans="1:12" ht="28.5">
      <c r="A15" s="244">
        <v>11</v>
      </c>
      <c r="B15" s="249" t="s">
        <v>90</v>
      </c>
      <c r="C15" s="248">
        <v>75000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6">
        <f t="shared" si="0"/>
        <v>0</v>
      </c>
      <c r="J15" s="247">
        <f t="shared" si="1"/>
        <v>0</v>
      </c>
      <c r="K15" s="248">
        <v>0</v>
      </c>
      <c r="L15" s="248">
        <v>5000</v>
      </c>
    </row>
    <row r="16" spans="1:12" ht="28.5">
      <c r="A16" s="244">
        <v>12</v>
      </c>
      <c r="B16" s="249" t="s">
        <v>91</v>
      </c>
      <c r="C16" s="248">
        <v>0</v>
      </c>
      <c r="D16" s="248">
        <v>15</v>
      </c>
      <c r="E16" s="248">
        <v>4</v>
      </c>
      <c r="F16" s="248">
        <v>94</v>
      </c>
      <c r="G16" s="248">
        <v>7</v>
      </c>
      <c r="H16" s="248"/>
      <c r="I16" s="246">
        <f t="shared" si="0"/>
        <v>120</v>
      </c>
      <c r="J16" s="247">
        <f t="shared" si="1"/>
        <v>120</v>
      </c>
      <c r="K16" s="248"/>
      <c r="L16" s="248"/>
    </row>
    <row r="17" spans="1:12" ht="28.5">
      <c r="A17" s="244">
        <v>13</v>
      </c>
      <c r="B17" s="249" t="s">
        <v>936</v>
      </c>
      <c r="C17" s="248"/>
      <c r="D17" s="248"/>
      <c r="E17" s="248"/>
      <c r="F17" s="248">
        <v>50</v>
      </c>
      <c r="G17" s="248">
        <v>2</v>
      </c>
      <c r="H17" s="248"/>
      <c r="I17" s="246">
        <f t="shared" si="0"/>
        <v>52</v>
      </c>
      <c r="J17" s="247">
        <f t="shared" si="1"/>
        <v>52</v>
      </c>
      <c r="K17" s="248"/>
      <c r="L17" s="248">
        <v>8000</v>
      </c>
    </row>
    <row r="18" spans="1:12" ht="28.5">
      <c r="A18" s="244">
        <v>14</v>
      </c>
      <c r="B18" s="249" t="s">
        <v>93</v>
      </c>
      <c r="C18" s="248">
        <v>65250</v>
      </c>
      <c r="D18" s="248">
        <v>16</v>
      </c>
      <c r="E18" s="248">
        <v>2</v>
      </c>
      <c r="F18" s="248">
        <v>15</v>
      </c>
      <c r="G18" s="248">
        <v>9</v>
      </c>
      <c r="H18" s="248">
        <v>0</v>
      </c>
      <c r="I18" s="246">
        <f t="shared" si="0"/>
        <v>42</v>
      </c>
      <c r="J18" s="247">
        <f t="shared" si="1"/>
        <v>42</v>
      </c>
      <c r="K18" s="248">
        <v>50</v>
      </c>
      <c r="L18" s="248">
        <v>100</v>
      </c>
    </row>
    <row r="19" spans="1:12" ht="28.5">
      <c r="A19" s="244">
        <v>15</v>
      </c>
      <c r="B19" s="249" t="s">
        <v>154</v>
      </c>
      <c r="C19" s="248">
        <v>74283</v>
      </c>
      <c r="D19" s="248">
        <v>3</v>
      </c>
      <c r="E19" s="248">
        <v>4</v>
      </c>
      <c r="F19" s="248">
        <v>5</v>
      </c>
      <c r="G19" s="248">
        <v>4</v>
      </c>
      <c r="H19" s="248">
        <v>0</v>
      </c>
      <c r="I19" s="246">
        <f t="shared" si="0"/>
        <v>16</v>
      </c>
      <c r="J19" s="247">
        <f t="shared" si="1"/>
        <v>16</v>
      </c>
      <c r="K19" s="248">
        <v>1575</v>
      </c>
      <c r="L19" s="248">
        <v>43025</v>
      </c>
    </row>
    <row r="20" spans="1:12" ht="28.5">
      <c r="A20" s="244">
        <v>16</v>
      </c>
      <c r="B20" s="249" t="s">
        <v>937</v>
      </c>
      <c r="C20" s="248"/>
      <c r="D20" s="248">
        <v>0</v>
      </c>
      <c r="E20" s="248"/>
      <c r="F20" s="248"/>
      <c r="G20" s="248"/>
      <c r="H20" s="248"/>
      <c r="I20" s="246">
        <f t="shared" si="0"/>
        <v>0</v>
      </c>
      <c r="J20" s="247">
        <f t="shared" si="1"/>
        <v>0</v>
      </c>
      <c r="K20" s="248"/>
      <c r="L20" s="248"/>
    </row>
    <row r="21" spans="1:12" ht="28.5">
      <c r="A21" s="244">
        <v>17</v>
      </c>
      <c r="B21" s="249" t="s">
        <v>938</v>
      </c>
      <c r="C21" s="248"/>
      <c r="D21" s="248"/>
      <c r="E21" s="248"/>
      <c r="F21" s="248"/>
      <c r="G21" s="248"/>
      <c r="H21" s="248"/>
      <c r="I21" s="246">
        <f t="shared" si="0"/>
        <v>0</v>
      </c>
      <c r="J21" s="247">
        <f t="shared" si="1"/>
        <v>0</v>
      </c>
      <c r="K21" s="248"/>
      <c r="L21" s="248"/>
    </row>
    <row r="22" spans="1:12" ht="28.5">
      <c r="A22" s="244">
        <v>18</v>
      </c>
      <c r="B22" s="249" t="s">
        <v>939</v>
      </c>
      <c r="C22" s="248">
        <v>67648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6">
        <f t="shared" si="0"/>
        <v>0</v>
      </c>
      <c r="J22" s="247">
        <f t="shared" si="1"/>
        <v>0</v>
      </c>
      <c r="K22" s="248">
        <v>500</v>
      </c>
      <c r="L22" s="248">
        <v>3000</v>
      </c>
    </row>
    <row r="23" spans="1:12" ht="28.5">
      <c r="A23" s="244">
        <v>19</v>
      </c>
      <c r="B23" s="249" t="s">
        <v>940</v>
      </c>
      <c r="C23" s="248"/>
      <c r="D23" s="248"/>
      <c r="E23" s="248"/>
      <c r="F23" s="248"/>
      <c r="G23" s="248"/>
      <c r="H23" s="248"/>
      <c r="I23" s="246">
        <f t="shared" si="0"/>
        <v>0</v>
      </c>
      <c r="J23" s="247">
        <f t="shared" si="1"/>
        <v>0</v>
      </c>
      <c r="K23" s="248">
        <v>100</v>
      </c>
      <c r="L23" s="248">
        <v>250</v>
      </c>
    </row>
    <row r="24" spans="1:12" ht="28.5">
      <c r="A24" s="244">
        <v>20</v>
      </c>
      <c r="B24" s="249" t="s">
        <v>941</v>
      </c>
      <c r="C24" s="248"/>
      <c r="D24" s="248"/>
      <c r="E24" s="248"/>
      <c r="F24" s="248"/>
      <c r="G24" s="248"/>
      <c r="H24" s="248"/>
      <c r="I24" s="246">
        <f t="shared" si="0"/>
        <v>0</v>
      </c>
      <c r="J24" s="247">
        <f t="shared" si="1"/>
        <v>0</v>
      </c>
      <c r="K24" s="248"/>
      <c r="L24" s="248"/>
    </row>
    <row r="25" spans="1:12" ht="28.5">
      <c r="A25" s="244">
        <v>21</v>
      </c>
      <c r="B25" s="249" t="s">
        <v>973</v>
      </c>
      <c r="C25" s="248">
        <v>5470</v>
      </c>
      <c r="D25" s="248">
        <v>0</v>
      </c>
      <c r="E25" s="248">
        <v>0</v>
      </c>
      <c r="F25" s="248">
        <v>22</v>
      </c>
      <c r="G25" s="248">
        <v>13</v>
      </c>
      <c r="H25" s="248"/>
      <c r="I25" s="246">
        <f t="shared" si="0"/>
        <v>35</v>
      </c>
      <c r="J25" s="247">
        <f t="shared" si="1"/>
        <v>35</v>
      </c>
      <c r="K25" s="248">
        <v>240</v>
      </c>
      <c r="L25" s="248">
        <v>1430</v>
      </c>
    </row>
    <row r="26" spans="1:12" ht="28.5">
      <c r="A26" s="244">
        <v>22</v>
      </c>
      <c r="B26" s="249" t="s">
        <v>974</v>
      </c>
      <c r="C26" s="248"/>
      <c r="D26" s="248"/>
      <c r="E26" s="248"/>
      <c r="F26" s="248"/>
      <c r="G26" s="248"/>
      <c r="H26" s="248"/>
      <c r="I26" s="246">
        <f t="shared" si="0"/>
        <v>0</v>
      </c>
      <c r="J26" s="247">
        <f t="shared" si="1"/>
        <v>0</v>
      </c>
      <c r="K26" s="248"/>
      <c r="L26" s="248"/>
    </row>
    <row r="27" spans="1:12" ht="28.5">
      <c r="A27" s="244">
        <v>23</v>
      </c>
      <c r="B27" s="249" t="s">
        <v>944</v>
      </c>
      <c r="C27" s="248">
        <v>114457</v>
      </c>
      <c r="D27" s="248"/>
      <c r="E27" s="248"/>
      <c r="F27" s="248"/>
      <c r="G27" s="248"/>
      <c r="H27" s="248">
        <v>0</v>
      </c>
      <c r="I27" s="246">
        <f t="shared" si="0"/>
        <v>0</v>
      </c>
      <c r="J27" s="247">
        <f t="shared" si="1"/>
        <v>0</v>
      </c>
      <c r="K27" s="248">
        <v>1000</v>
      </c>
      <c r="L27" s="248">
        <v>40000</v>
      </c>
    </row>
    <row r="28" spans="1:12" ht="28.5">
      <c r="A28" s="244">
        <v>24</v>
      </c>
      <c r="B28" s="249" t="s">
        <v>945</v>
      </c>
      <c r="C28" s="248"/>
      <c r="D28" s="248"/>
      <c r="E28" s="248"/>
      <c r="F28" s="248"/>
      <c r="G28" s="248"/>
      <c r="H28" s="248"/>
      <c r="I28" s="246">
        <f t="shared" si="0"/>
        <v>0</v>
      </c>
      <c r="J28" s="247">
        <f t="shared" si="1"/>
        <v>0</v>
      </c>
      <c r="K28" s="248"/>
      <c r="L28" s="248"/>
    </row>
    <row r="29" spans="1:12" ht="28.5">
      <c r="A29" s="244">
        <v>25</v>
      </c>
      <c r="B29" s="249" t="s">
        <v>946</v>
      </c>
      <c r="C29" s="248"/>
      <c r="D29" s="248"/>
      <c r="E29" s="248"/>
      <c r="F29" s="248"/>
      <c r="G29" s="248"/>
      <c r="H29" s="248"/>
      <c r="I29" s="246">
        <f t="shared" si="0"/>
        <v>0</v>
      </c>
      <c r="J29" s="247">
        <f t="shared" si="1"/>
        <v>0</v>
      </c>
      <c r="K29" s="248"/>
      <c r="L29" s="248"/>
    </row>
    <row r="30" spans="1:12" ht="28.5">
      <c r="A30" s="244">
        <v>26</v>
      </c>
      <c r="B30" s="249" t="s">
        <v>947</v>
      </c>
      <c r="C30" s="248"/>
      <c r="D30" s="248">
        <v>38</v>
      </c>
      <c r="E30" s="248">
        <v>7</v>
      </c>
      <c r="F30" s="248">
        <v>25</v>
      </c>
      <c r="G30" s="248">
        <v>11</v>
      </c>
      <c r="H30" s="248">
        <v>0</v>
      </c>
      <c r="I30" s="246">
        <f t="shared" si="0"/>
        <v>81</v>
      </c>
      <c r="J30" s="247">
        <f t="shared" si="1"/>
        <v>81</v>
      </c>
      <c r="K30" s="248">
        <v>2500</v>
      </c>
      <c r="L30" s="248">
        <v>4400</v>
      </c>
    </row>
    <row r="31" spans="1:12" ht="28.5">
      <c r="A31" s="244">
        <v>27</v>
      </c>
      <c r="B31" s="249" t="s">
        <v>106</v>
      </c>
      <c r="C31" s="248"/>
      <c r="D31" s="248"/>
      <c r="E31" s="248"/>
      <c r="F31" s="248"/>
      <c r="G31" s="248"/>
      <c r="H31" s="248"/>
      <c r="I31" s="246">
        <f t="shared" si="0"/>
        <v>0</v>
      </c>
      <c r="J31" s="247">
        <f t="shared" si="1"/>
        <v>0</v>
      </c>
      <c r="K31" s="248"/>
      <c r="L31" s="248"/>
    </row>
    <row r="32" spans="1:12" ht="28.5">
      <c r="A32" s="244">
        <v>28</v>
      </c>
      <c r="B32" s="249" t="s">
        <v>948</v>
      </c>
      <c r="C32" s="248"/>
      <c r="D32" s="248"/>
      <c r="E32" s="248"/>
      <c r="F32" s="248"/>
      <c r="G32" s="248"/>
      <c r="H32" s="248"/>
      <c r="I32" s="246">
        <f t="shared" si="0"/>
        <v>0</v>
      </c>
      <c r="J32" s="247">
        <f t="shared" si="1"/>
        <v>0</v>
      </c>
      <c r="K32" s="248"/>
      <c r="L32" s="248"/>
    </row>
    <row r="33" spans="1:12" ht="28.5">
      <c r="A33" s="244">
        <v>29</v>
      </c>
      <c r="B33" s="249" t="s">
        <v>949</v>
      </c>
      <c r="C33" s="248"/>
      <c r="D33" s="248"/>
      <c r="E33" s="248"/>
      <c r="F33" s="248"/>
      <c r="G33" s="248"/>
      <c r="H33" s="248"/>
      <c r="I33" s="246">
        <f t="shared" si="0"/>
        <v>0</v>
      </c>
      <c r="J33" s="247">
        <f t="shared" si="1"/>
        <v>0</v>
      </c>
      <c r="K33" s="248"/>
      <c r="L33" s="248"/>
    </row>
    <row r="34" spans="1:12" ht="28.5">
      <c r="A34" s="244">
        <v>30</v>
      </c>
      <c r="B34" s="249" t="s">
        <v>950</v>
      </c>
      <c r="C34" s="248"/>
      <c r="D34" s="248"/>
      <c r="E34" s="248"/>
      <c r="F34" s="248"/>
      <c r="G34" s="248"/>
      <c r="H34" s="248"/>
      <c r="I34" s="246">
        <f t="shared" si="0"/>
        <v>0</v>
      </c>
      <c r="J34" s="247">
        <f t="shared" si="1"/>
        <v>0</v>
      </c>
      <c r="K34" s="248"/>
      <c r="L34" s="248"/>
    </row>
    <row r="35" spans="1:12" ht="28.5">
      <c r="A35" s="244">
        <v>31</v>
      </c>
      <c r="B35" s="249" t="s">
        <v>951</v>
      </c>
      <c r="C35" s="248"/>
      <c r="D35" s="248"/>
      <c r="E35" s="248"/>
      <c r="F35" s="248"/>
      <c r="G35" s="248"/>
      <c r="H35" s="248"/>
      <c r="I35" s="246">
        <f t="shared" si="0"/>
        <v>0</v>
      </c>
      <c r="J35" s="247">
        <f t="shared" si="1"/>
        <v>0</v>
      </c>
      <c r="K35" s="248"/>
      <c r="L35" s="248"/>
    </row>
    <row r="36" spans="1:12" ht="28.5">
      <c r="A36" s="244">
        <v>32</v>
      </c>
      <c r="B36" s="249" t="s">
        <v>952</v>
      </c>
      <c r="C36" s="248">
        <v>30665</v>
      </c>
      <c r="D36" s="248"/>
      <c r="E36" s="248"/>
      <c r="F36" s="248"/>
      <c r="G36" s="248"/>
      <c r="H36" s="248"/>
      <c r="I36" s="246">
        <f t="shared" si="0"/>
        <v>0</v>
      </c>
      <c r="J36" s="247">
        <f t="shared" si="1"/>
        <v>0</v>
      </c>
      <c r="K36" s="248">
        <v>110</v>
      </c>
      <c r="L36" s="248">
        <v>205</v>
      </c>
    </row>
    <row r="37" spans="1:12" ht="28.5">
      <c r="A37" s="244">
        <v>33</v>
      </c>
      <c r="B37" s="249" t="s">
        <v>953</v>
      </c>
      <c r="C37" s="248">
        <v>26564</v>
      </c>
      <c r="D37" s="248"/>
      <c r="E37" s="248"/>
      <c r="F37" s="248"/>
      <c r="G37" s="248"/>
      <c r="H37" s="248"/>
      <c r="I37" s="246">
        <f t="shared" si="0"/>
        <v>0</v>
      </c>
      <c r="J37" s="247">
        <f t="shared" si="1"/>
        <v>0</v>
      </c>
      <c r="K37" s="248"/>
      <c r="L37" s="248"/>
    </row>
    <row r="38" spans="1:12" ht="28.5">
      <c r="A38" s="244">
        <v>34</v>
      </c>
      <c r="B38" s="249" t="s">
        <v>954</v>
      </c>
      <c r="C38" s="248"/>
      <c r="D38" s="248"/>
      <c r="E38" s="248"/>
      <c r="F38" s="248"/>
      <c r="G38" s="248"/>
      <c r="H38" s="248"/>
      <c r="I38" s="246">
        <f t="shared" si="0"/>
        <v>0</v>
      </c>
      <c r="J38" s="247">
        <f t="shared" si="1"/>
        <v>0</v>
      </c>
      <c r="K38" s="248"/>
      <c r="L38" s="248"/>
    </row>
    <row r="39" spans="1:12" ht="28.5">
      <c r="A39" s="244">
        <v>35</v>
      </c>
      <c r="B39" s="249" t="s">
        <v>955</v>
      </c>
      <c r="C39" s="248">
        <v>0</v>
      </c>
      <c r="D39" s="248">
        <v>2</v>
      </c>
      <c r="E39" s="248">
        <v>2</v>
      </c>
      <c r="F39" s="248">
        <v>4</v>
      </c>
      <c r="G39" s="248">
        <v>11</v>
      </c>
      <c r="H39" s="248"/>
      <c r="I39" s="246">
        <f t="shared" si="0"/>
        <v>19</v>
      </c>
      <c r="J39" s="247">
        <f t="shared" si="1"/>
        <v>19</v>
      </c>
      <c r="K39" s="248"/>
      <c r="L39" s="248"/>
    </row>
    <row r="40" spans="1:12" ht="28.5">
      <c r="A40" s="244">
        <v>36</v>
      </c>
      <c r="B40" s="249" t="s">
        <v>956</v>
      </c>
      <c r="C40" s="248">
        <v>55134</v>
      </c>
      <c r="D40" s="248">
        <v>0</v>
      </c>
      <c r="E40" s="248">
        <v>0</v>
      </c>
      <c r="F40" s="248">
        <v>21</v>
      </c>
      <c r="G40" s="248">
        <v>10</v>
      </c>
      <c r="H40" s="248">
        <v>0</v>
      </c>
      <c r="I40" s="246">
        <f t="shared" si="0"/>
        <v>31</v>
      </c>
      <c r="J40" s="247">
        <f t="shared" si="1"/>
        <v>31</v>
      </c>
      <c r="K40" s="248">
        <v>164</v>
      </c>
      <c r="L40" s="248">
        <v>434</v>
      </c>
    </row>
    <row r="41" spans="1:12" ht="28.5">
      <c r="A41" s="244">
        <v>37</v>
      </c>
      <c r="B41" s="249" t="s">
        <v>957</v>
      </c>
      <c r="C41" s="248"/>
      <c r="D41" s="248"/>
      <c r="E41" s="248"/>
      <c r="F41" s="248"/>
      <c r="G41" s="248"/>
      <c r="H41" s="248"/>
      <c r="I41" s="246">
        <f t="shared" si="0"/>
        <v>0</v>
      </c>
      <c r="J41" s="247">
        <f t="shared" si="1"/>
        <v>0</v>
      </c>
      <c r="K41" s="248"/>
      <c r="L41" s="248"/>
    </row>
    <row r="42" spans="1:12" ht="28.5">
      <c r="A42" s="244">
        <v>38</v>
      </c>
      <c r="B42" s="249" t="s">
        <v>958</v>
      </c>
      <c r="C42" s="248"/>
      <c r="D42" s="248"/>
      <c r="E42" s="248"/>
      <c r="F42" s="248"/>
      <c r="G42" s="248"/>
      <c r="H42" s="248"/>
      <c r="I42" s="246">
        <f t="shared" si="0"/>
        <v>0</v>
      </c>
      <c r="J42" s="247">
        <f t="shared" si="1"/>
        <v>0</v>
      </c>
      <c r="K42" s="248"/>
      <c r="L42" s="248"/>
    </row>
    <row r="43" spans="1:12" ht="28.5">
      <c r="A43" s="244">
        <v>39</v>
      </c>
      <c r="B43" s="249" t="s">
        <v>959</v>
      </c>
      <c r="C43" s="248"/>
      <c r="D43" s="248"/>
      <c r="E43" s="248"/>
      <c r="F43" s="248"/>
      <c r="G43" s="248"/>
      <c r="H43" s="248"/>
      <c r="I43" s="246">
        <f t="shared" si="0"/>
        <v>0</v>
      </c>
      <c r="J43" s="247">
        <f t="shared" si="1"/>
        <v>0</v>
      </c>
      <c r="K43" s="248"/>
      <c r="L43" s="248"/>
    </row>
    <row r="44" spans="1:12" ht="28.5">
      <c r="A44" s="244">
        <v>40</v>
      </c>
      <c r="B44" s="249" t="s">
        <v>960</v>
      </c>
      <c r="C44" s="248"/>
      <c r="D44" s="248"/>
      <c r="E44" s="248"/>
      <c r="F44" s="248"/>
      <c r="G44" s="248"/>
      <c r="H44" s="248"/>
      <c r="I44" s="246">
        <f t="shared" si="0"/>
        <v>0</v>
      </c>
      <c r="J44" s="247">
        <f t="shared" si="1"/>
        <v>0</v>
      </c>
      <c r="K44" s="248"/>
      <c r="L44" s="248"/>
    </row>
    <row r="45" spans="1:12" ht="28.5">
      <c r="A45" s="244">
        <v>41</v>
      </c>
      <c r="B45" s="249" t="s">
        <v>961</v>
      </c>
      <c r="C45" s="248">
        <v>1232811</v>
      </c>
      <c r="D45" s="248">
        <v>11</v>
      </c>
      <c r="E45" s="248">
        <v>5</v>
      </c>
      <c r="F45" s="248">
        <v>213</v>
      </c>
      <c r="G45" s="248">
        <v>92</v>
      </c>
      <c r="H45" s="248">
        <v>0</v>
      </c>
      <c r="I45" s="246">
        <f t="shared" si="0"/>
        <v>321</v>
      </c>
      <c r="J45" s="247">
        <f t="shared" si="1"/>
        <v>321</v>
      </c>
      <c r="K45" s="248"/>
      <c r="L45" s="248"/>
    </row>
    <row r="46" spans="1:12" ht="28.5">
      <c r="A46" s="244">
        <v>42</v>
      </c>
      <c r="B46" s="249" t="s">
        <v>962</v>
      </c>
      <c r="C46" s="248"/>
      <c r="D46" s="248"/>
      <c r="E46" s="248"/>
      <c r="F46" s="248"/>
      <c r="G46" s="248"/>
      <c r="H46" s="248"/>
      <c r="I46" s="246">
        <f t="shared" si="0"/>
        <v>0</v>
      </c>
      <c r="J46" s="247">
        <f t="shared" si="1"/>
        <v>0</v>
      </c>
      <c r="K46" s="248">
        <v>2500</v>
      </c>
      <c r="L46" s="248">
        <v>5000</v>
      </c>
    </row>
    <row r="47" spans="1:12" ht="28.5">
      <c r="A47" s="244">
        <v>43</v>
      </c>
      <c r="B47" s="249" t="s">
        <v>963</v>
      </c>
      <c r="C47" s="248"/>
      <c r="D47" s="248"/>
      <c r="E47" s="248"/>
      <c r="F47" s="248"/>
      <c r="G47" s="248"/>
      <c r="H47" s="248"/>
      <c r="I47" s="246">
        <f t="shared" si="0"/>
        <v>0</v>
      </c>
      <c r="J47" s="247">
        <f t="shared" si="1"/>
        <v>0</v>
      </c>
      <c r="K47" s="248"/>
      <c r="L47" s="248"/>
    </row>
    <row r="48" spans="1:12" ht="28.5">
      <c r="A48" s="244">
        <v>44</v>
      </c>
      <c r="B48" s="245" t="s">
        <v>964</v>
      </c>
      <c r="C48" s="248">
        <v>611958</v>
      </c>
      <c r="D48" s="248">
        <v>10</v>
      </c>
      <c r="E48" s="248">
        <v>13</v>
      </c>
      <c r="F48" s="248">
        <v>28</v>
      </c>
      <c r="G48" s="248">
        <v>12</v>
      </c>
      <c r="H48" s="248"/>
      <c r="I48" s="246">
        <f t="shared" si="0"/>
        <v>63</v>
      </c>
      <c r="J48" s="247">
        <f t="shared" si="1"/>
        <v>63</v>
      </c>
      <c r="K48" s="248">
        <v>0</v>
      </c>
      <c r="L48" s="248"/>
    </row>
    <row r="49" spans="1:13" ht="28.5">
      <c r="A49" s="244">
        <v>45</v>
      </c>
      <c r="B49" s="250" t="s">
        <v>975</v>
      </c>
      <c r="C49" s="248">
        <v>1690768</v>
      </c>
      <c r="D49" s="248">
        <v>15</v>
      </c>
      <c r="E49" s="248">
        <v>12</v>
      </c>
      <c r="F49" s="248">
        <v>34</v>
      </c>
      <c r="G49" s="248">
        <v>16</v>
      </c>
      <c r="H49" s="248">
        <v>0</v>
      </c>
      <c r="I49" s="246">
        <f t="shared" si="0"/>
        <v>77</v>
      </c>
      <c r="J49" s="247">
        <f t="shared" si="1"/>
        <v>77</v>
      </c>
      <c r="K49" s="248">
        <v>48000</v>
      </c>
      <c r="L49" s="248">
        <v>15000</v>
      </c>
    </row>
    <row r="50" spans="1:13" ht="28.5">
      <c r="A50" s="244">
        <v>46</v>
      </c>
      <c r="B50" s="245" t="s">
        <v>966</v>
      </c>
      <c r="C50" s="248">
        <v>892010</v>
      </c>
      <c r="D50" s="248"/>
      <c r="E50" s="248"/>
      <c r="F50" s="248"/>
      <c r="G50" s="248"/>
      <c r="H50" s="248"/>
      <c r="I50" s="246"/>
      <c r="J50" s="247">
        <f t="shared" si="1"/>
        <v>0</v>
      </c>
      <c r="K50" s="248"/>
      <c r="L50" s="248">
        <v>10000</v>
      </c>
    </row>
    <row r="51" spans="1:13" ht="21" customHeight="1">
      <c r="A51" s="244">
        <v>47</v>
      </c>
      <c r="B51" s="245" t="s">
        <v>967</v>
      </c>
      <c r="C51" s="248"/>
      <c r="D51" s="248"/>
      <c r="E51" s="248"/>
      <c r="F51" s="248"/>
      <c r="G51" s="248"/>
      <c r="H51" s="248"/>
      <c r="I51" s="246"/>
      <c r="J51" s="247">
        <f t="shared" si="1"/>
        <v>0</v>
      </c>
      <c r="K51" s="248"/>
      <c r="L51" s="248"/>
    </row>
    <row r="52" spans="1:13" ht="28.5">
      <c r="A52" s="251"/>
      <c r="B52" s="245" t="s">
        <v>968</v>
      </c>
      <c r="C52" s="252">
        <f>SUM(C5:C51)</f>
        <v>17497248</v>
      </c>
      <c r="D52" s="252">
        <f t="shared" ref="D52:I52" si="2">SUM(D5:D51)</f>
        <v>4818</v>
      </c>
      <c r="E52" s="252">
        <f t="shared" si="2"/>
        <v>3189</v>
      </c>
      <c r="F52" s="252">
        <f t="shared" si="2"/>
        <v>6717</v>
      </c>
      <c r="G52" s="252">
        <f t="shared" si="2"/>
        <v>3583</v>
      </c>
      <c r="H52" s="252">
        <f t="shared" si="2"/>
        <v>0</v>
      </c>
      <c r="I52" s="252">
        <f t="shared" si="2"/>
        <v>18307</v>
      </c>
      <c r="J52" s="247">
        <f t="shared" si="1"/>
        <v>18307</v>
      </c>
      <c r="K52" s="252">
        <f t="shared" ref="K52:L52" si="3">SUM(K5:K51)</f>
        <v>84311</v>
      </c>
      <c r="L52" s="252">
        <f t="shared" si="3"/>
        <v>538649</v>
      </c>
      <c r="M52" s="233"/>
    </row>
  </sheetData>
  <mergeCells count="3">
    <mergeCell ref="A1:L1"/>
    <mergeCell ref="A2:L2"/>
    <mergeCell ref="D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3"/>
  <sheetViews>
    <sheetView topLeftCell="A61" workbookViewId="0">
      <selection activeCell="F63" sqref="F63"/>
    </sheetView>
  </sheetViews>
  <sheetFormatPr defaultRowHeight="15"/>
  <cols>
    <col min="1" max="1" width="7.140625" style="253" bestFit="1" customWidth="1"/>
    <col min="2" max="2" width="44.28515625" style="253" bestFit="1" customWidth="1"/>
    <col min="3" max="3" width="18.7109375" style="253" customWidth="1"/>
    <col min="4" max="4" width="20.42578125" style="253" customWidth="1"/>
    <col min="5" max="5" width="12.85546875" style="253" bestFit="1" customWidth="1"/>
    <col min="6" max="6" width="22.140625" style="253" customWidth="1"/>
    <col min="7" max="7" width="18.140625" style="253" customWidth="1"/>
    <col min="8" max="8" width="21.85546875" style="253" customWidth="1"/>
    <col min="9" max="9" width="12.85546875" style="253" bestFit="1" customWidth="1"/>
    <col min="10" max="10" width="14.85546875" style="253" bestFit="1" customWidth="1"/>
    <col min="11" max="13" width="12.85546875" style="253" bestFit="1" customWidth="1"/>
    <col min="14" max="14" width="14.85546875" style="253" bestFit="1" customWidth="1"/>
    <col min="15" max="15" width="12.85546875" style="253" bestFit="1" customWidth="1"/>
    <col min="16" max="17" width="14.85546875" style="253" bestFit="1" customWidth="1"/>
    <col min="18" max="18" width="16.28515625" style="253" customWidth="1"/>
    <col min="19" max="19" width="15.5703125" style="253" customWidth="1"/>
    <col min="20" max="20" width="14.85546875" style="253" bestFit="1" customWidth="1"/>
    <col min="21" max="21" width="11" style="253" bestFit="1" customWidth="1"/>
    <col min="22" max="22" width="17.42578125" style="253" customWidth="1"/>
    <col min="23" max="23" width="13.7109375" style="253" customWidth="1"/>
    <col min="24" max="24" width="14.140625" style="253" customWidth="1"/>
    <col min="25" max="25" width="14.85546875" style="253" customWidth="1"/>
    <col min="26" max="26" width="14.85546875" style="253" bestFit="1" customWidth="1"/>
    <col min="27" max="27" width="12.85546875" style="253" bestFit="1" customWidth="1"/>
    <col min="28" max="28" width="14.85546875" style="253" bestFit="1" customWidth="1"/>
    <col min="29" max="29" width="12.85546875" style="253" bestFit="1" customWidth="1"/>
    <col min="30" max="30" width="21.7109375" style="253" customWidth="1"/>
    <col min="31" max="31" width="14.85546875" style="253" bestFit="1" customWidth="1"/>
    <col min="32" max="32" width="16.85546875" style="253" bestFit="1" customWidth="1"/>
    <col min="33" max="16384" width="9.140625" style="253"/>
  </cols>
  <sheetData>
    <row r="1" spans="1:32" ht="24.75">
      <c r="B1" s="254" t="s">
        <v>980</v>
      </c>
      <c r="C1" s="255"/>
      <c r="D1" s="256" t="s">
        <v>981</v>
      </c>
      <c r="E1" s="255"/>
      <c r="F1" s="255"/>
      <c r="G1" s="255"/>
      <c r="H1" s="257" t="s">
        <v>982</v>
      </c>
    </row>
    <row r="2" spans="1:32" ht="18.75" customHeight="1">
      <c r="A2" s="258" t="s">
        <v>983</v>
      </c>
      <c r="B2" s="259" t="s">
        <v>211</v>
      </c>
      <c r="C2" s="260" t="s">
        <v>984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  <c r="S2" s="263" t="s">
        <v>985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</row>
    <row r="3" spans="1:32" ht="18.75" customHeight="1">
      <c r="A3" s="258"/>
      <c r="B3" s="259"/>
      <c r="C3" s="263">
        <v>1</v>
      </c>
      <c r="D3" s="263"/>
      <c r="E3" s="263">
        <v>2</v>
      </c>
      <c r="F3" s="263"/>
      <c r="G3" s="263">
        <v>3</v>
      </c>
      <c r="H3" s="263"/>
      <c r="I3" s="263">
        <v>4</v>
      </c>
      <c r="J3" s="263"/>
      <c r="K3" s="263">
        <v>5</v>
      </c>
      <c r="L3" s="263"/>
      <c r="M3" s="263">
        <v>6</v>
      </c>
      <c r="N3" s="263"/>
      <c r="O3" s="263">
        <v>7</v>
      </c>
      <c r="P3" s="263"/>
      <c r="Q3" s="263">
        <v>8</v>
      </c>
      <c r="R3" s="263"/>
      <c r="S3" s="263">
        <v>9</v>
      </c>
      <c r="T3" s="263"/>
      <c r="U3" s="263">
        <v>10</v>
      </c>
      <c r="V3" s="263"/>
      <c r="W3" s="263">
        <v>11</v>
      </c>
      <c r="X3" s="263"/>
      <c r="Y3" s="263">
        <v>12</v>
      </c>
      <c r="Z3" s="263"/>
      <c r="AA3" s="263">
        <v>13</v>
      </c>
      <c r="AB3" s="263"/>
      <c r="AC3" s="263">
        <v>14</v>
      </c>
      <c r="AD3" s="263"/>
      <c r="AE3" s="263">
        <v>15</v>
      </c>
      <c r="AF3" s="263"/>
    </row>
    <row r="4" spans="1:32" ht="28.5" customHeight="1">
      <c r="A4" s="258"/>
      <c r="B4" s="259"/>
      <c r="C4" s="264" t="s">
        <v>986</v>
      </c>
      <c r="D4" s="264"/>
      <c r="E4" s="264" t="s">
        <v>987</v>
      </c>
      <c r="F4" s="264"/>
      <c r="G4" s="265" t="s">
        <v>988</v>
      </c>
      <c r="H4" s="265"/>
      <c r="I4" s="266" t="s">
        <v>989</v>
      </c>
      <c r="J4" s="266"/>
      <c r="K4" s="266" t="s">
        <v>990</v>
      </c>
      <c r="L4" s="266"/>
      <c r="M4" s="266" t="s">
        <v>991</v>
      </c>
      <c r="N4" s="266"/>
      <c r="O4" s="266" t="s">
        <v>992</v>
      </c>
      <c r="P4" s="266"/>
      <c r="Q4" s="267" t="s">
        <v>993</v>
      </c>
      <c r="R4" s="267"/>
      <c r="S4" s="266" t="s">
        <v>994</v>
      </c>
      <c r="T4" s="266"/>
      <c r="U4" s="266" t="s">
        <v>995</v>
      </c>
      <c r="V4" s="266"/>
      <c r="W4" s="266" t="s">
        <v>990</v>
      </c>
      <c r="X4" s="266"/>
      <c r="Y4" s="266" t="s">
        <v>991</v>
      </c>
      <c r="Z4" s="266"/>
      <c r="AA4" s="266" t="s">
        <v>996</v>
      </c>
      <c r="AB4" s="266"/>
      <c r="AC4" s="264" t="s">
        <v>997</v>
      </c>
      <c r="AD4" s="264"/>
      <c r="AE4" s="268" t="s">
        <v>998</v>
      </c>
      <c r="AF4" s="268"/>
    </row>
    <row r="5" spans="1:32" ht="19.5" customHeight="1">
      <c r="A5" s="258"/>
      <c r="B5" s="259"/>
      <c r="C5" s="269" t="s">
        <v>999</v>
      </c>
      <c r="D5" s="269" t="s">
        <v>1000</v>
      </c>
      <c r="E5" s="269" t="s">
        <v>999</v>
      </c>
      <c r="F5" s="269" t="s">
        <v>1000</v>
      </c>
      <c r="G5" s="269" t="s">
        <v>999</v>
      </c>
      <c r="H5" s="269" t="s">
        <v>1000</v>
      </c>
      <c r="I5" s="269" t="s">
        <v>999</v>
      </c>
      <c r="J5" s="269" t="s">
        <v>1000</v>
      </c>
      <c r="K5" s="269" t="s">
        <v>999</v>
      </c>
      <c r="L5" s="269" t="s">
        <v>1000</v>
      </c>
      <c r="M5" s="269" t="s">
        <v>999</v>
      </c>
      <c r="N5" s="269" t="s">
        <v>1000</v>
      </c>
      <c r="O5" s="269" t="s">
        <v>999</v>
      </c>
      <c r="P5" s="269" t="s">
        <v>1000</v>
      </c>
      <c r="Q5" s="269" t="s">
        <v>999</v>
      </c>
      <c r="R5" s="269" t="s">
        <v>1000</v>
      </c>
      <c r="S5" s="269" t="s">
        <v>999</v>
      </c>
      <c r="T5" s="269" t="s">
        <v>1000</v>
      </c>
      <c r="U5" s="269" t="s">
        <v>999</v>
      </c>
      <c r="V5" s="269" t="s">
        <v>1000</v>
      </c>
      <c r="W5" s="269" t="s">
        <v>999</v>
      </c>
      <c r="X5" s="269" t="s">
        <v>1000</v>
      </c>
      <c r="Y5" s="269" t="s">
        <v>999</v>
      </c>
      <c r="Z5" s="269" t="s">
        <v>1000</v>
      </c>
      <c r="AA5" s="269" t="s">
        <v>999</v>
      </c>
      <c r="AB5" s="269" t="s">
        <v>1000</v>
      </c>
      <c r="AC5" s="269" t="s">
        <v>999</v>
      </c>
      <c r="AD5" s="269" t="s">
        <v>1000</v>
      </c>
      <c r="AE5" s="269" t="s">
        <v>999</v>
      </c>
      <c r="AF5" s="269" t="s">
        <v>1000</v>
      </c>
    </row>
    <row r="6" spans="1:32" ht="36" customHeight="1">
      <c r="A6" s="270">
        <v>1</v>
      </c>
      <c r="B6" s="271" t="s">
        <v>80</v>
      </c>
      <c r="C6" s="272">
        <v>571308</v>
      </c>
      <c r="D6" s="272">
        <v>659102.80000000005</v>
      </c>
      <c r="E6" s="272">
        <v>22559</v>
      </c>
      <c r="F6" s="272">
        <v>42537.119999999995</v>
      </c>
      <c r="G6" s="272">
        <v>593867</v>
      </c>
      <c r="H6" s="272">
        <v>701639.92</v>
      </c>
      <c r="I6" s="272">
        <v>63830</v>
      </c>
      <c r="J6" s="272">
        <v>262701.40000000002</v>
      </c>
      <c r="K6" s="272">
        <v>15861</v>
      </c>
      <c r="L6" s="272">
        <v>44610.81</v>
      </c>
      <c r="M6" s="272">
        <v>16438</v>
      </c>
      <c r="N6" s="272">
        <v>89804.18</v>
      </c>
      <c r="O6" s="272">
        <v>73569</v>
      </c>
      <c r="P6" s="272">
        <v>171914.31</v>
      </c>
      <c r="Q6" s="272">
        <v>169698</v>
      </c>
      <c r="R6" s="272">
        <v>569030.69999999995</v>
      </c>
      <c r="S6" s="272">
        <v>285</v>
      </c>
      <c r="T6" s="272">
        <v>1008896</v>
      </c>
      <c r="U6" s="272">
        <v>1090</v>
      </c>
      <c r="V6" s="272">
        <v>28647</v>
      </c>
      <c r="W6" s="272">
        <v>783</v>
      </c>
      <c r="X6" s="272">
        <v>7322.5</v>
      </c>
      <c r="Y6" s="272">
        <v>3137</v>
      </c>
      <c r="Z6" s="272">
        <v>250718.63</v>
      </c>
      <c r="AA6" s="272">
        <v>86910</v>
      </c>
      <c r="AB6" s="272">
        <v>141504.59999999998</v>
      </c>
      <c r="AC6" s="272">
        <v>92205</v>
      </c>
      <c r="AD6" s="272">
        <v>1437088.73</v>
      </c>
      <c r="AE6" s="272">
        <v>855770</v>
      </c>
      <c r="AF6" s="272">
        <v>2707759.3499999996</v>
      </c>
    </row>
    <row r="7" spans="1:32" ht="36" customHeight="1">
      <c r="A7" s="270">
        <v>2</v>
      </c>
      <c r="B7" s="271" t="s">
        <v>81</v>
      </c>
      <c r="C7" s="272">
        <v>174042</v>
      </c>
      <c r="D7" s="272">
        <v>346662.39999999997</v>
      </c>
      <c r="E7" s="272">
        <v>9959</v>
      </c>
      <c r="F7" s="272">
        <v>48636.71</v>
      </c>
      <c r="G7" s="272">
        <v>184001</v>
      </c>
      <c r="H7" s="272">
        <v>395299.11</v>
      </c>
      <c r="I7" s="272">
        <v>21960</v>
      </c>
      <c r="J7" s="272">
        <v>84145.62000000001</v>
      </c>
      <c r="K7" s="272">
        <v>6184</v>
      </c>
      <c r="L7" s="272">
        <v>17991.82</v>
      </c>
      <c r="M7" s="272">
        <v>14087</v>
      </c>
      <c r="N7" s="272">
        <v>64803.530000000006</v>
      </c>
      <c r="O7" s="272">
        <v>24102</v>
      </c>
      <c r="P7" s="272">
        <v>107110.34000000001</v>
      </c>
      <c r="Q7" s="272">
        <v>66333</v>
      </c>
      <c r="R7" s="272">
        <v>274051.30999999994</v>
      </c>
      <c r="S7" s="272">
        <v>70</v>
      </c>
      <c r="T7" s="272">
        <v>35814</v>
      </c>
      <c r="U7" s="272">
        <v>1419</v>
      </c>
      <c r="V7" s="272">
        <v>21179</v>
      </c>
      <c r="W7" s="272">
        <v>720</v>
      </c>
      <c r="X7" s="272">
        <v>5716</v>
      </c>
      <c r="Y7" s="272">
        <v>7127</v>
      </c>
      <c r="Z7" s="272">
        <v>146370.95000000001</v>
      </c>
      <c r="AA7" s="272">
        <v>38453</v>
      </c>
      <c r="AB7" s="272">
        <v>118163.70000000001</v>
      </c>
      <c r="AC7" s="272">
        <v>47789</v>
      </c>
      <c r="AD7" s="272">
        <v>327243.64999999997</v>
      </c>
      <c r="AE7" s="272">
        <v>298123</v>
      </c>
      <c r="AF7" s="272">
        <v>996594.07000000007</v>
      </c>
    </row>
    <row r="8" spans="1:32" ht="36" customHeight="1">
      <c r="A8" s="270">
        <v>3</v>
      </c>
      <c r="B8" s="271" t="s">
        <v>82</v>
      </c>
      <c r="C8" s="272">
        <v>363705</v>
      </c>
      <c r="D8" s="272">
        <v>404608.80000000005</v>
      </c>
      <c r="E8" s="272">
        <v>13890</v>
      </c>
      <c r="F8" s="272">
        <v>19427.86</v>
      </c>
      <c r="G8" s="272">
        <v>377595</v>
      </c>
      <c r="H8" s="272">
        <v>424036.66000000009</v>
      </c>
      <c r="I8" s="272">
        <v>35741</v>
      </c>
      <c r="J8" s="272">
        <v>128595.06</v>
      </c>
      <c r="K8" s="272">
        <v>12109</v>
      </c>
      <c r="L8" s="272">
        <v>30758.629999999994</v>
      </c>
      <c r="M8" s="272">
        <v>30479</v>
      </c>
      <c r="N8" s="272">
        <v>111387.46999999999</v>
      </c>
      <c r="O8" s="272">
        <v>47319</v>
      </c>
      <c r="P8" s="272">
        <v>99323.44</v>
      </c>
      <c r="Q8" s="272">
        <v>125648</v>
      </c>
      <c r="R8" s="272">
        <v>370064.60000000003</v>
      </c>
      <c r="S8" s="272">
        <v>40</v>
      </c>
      <c r="T8" s="272">
        <v>8989</v>
      </c>
      <c r="U8" s="272">
        <v>2839</v>
      </c>
      <c r="V8" s="272">
        <v>26354</v>
      </c>
      <c r="W8" s="272">
        <v>930</v>
      </c>
      <c r="X8" s="272">
        <v>11685</v>
      </c>
      <c r="Y8" s="272">
        <v>3648</v>
      </c>
      <c r="Z8" s="272">
        <v>40755.58</v>
      </c>
      <c r="AA8" s="272">
        <v>83075</v>
      </c>
      <c r="AB8" s="272">
        <v>151182.42999999996</v>
      </c>
      <c r="AC8" s="272">
        <v>90530</v>
      </c>
      <c r="AD8" s="272">
        <v>238966.00999999995</v>
      </c>
      <c r="AE8" s="272">
        <v>593773</v>
      </c>
      <c r="AF8" s="272">
        <v>1033067.2700000001</v>
      </c>
    </row>
    <row r="9" spans="1:32" ht="36" customHeight="1">
      <c r="A9" s="270">
        <v>4</v>
      </c>
      <c r="B9" s="271" t="s">
        <v>83</v>
      </c>
      <c r="C9" s="272">
        <v>113023</v>
      </c>
      <c r="D9" s="272">
        <v>121921.95999999999</v>
      </c>
      <c r="E9" s="272">
        <v>4538</v>
      </c>
      <c r="F9" s="272">
        <v>12476</v>
      </c>
      <c r="G9" s="272">
        <v>117561</v>
      </c>
      <c r="H9" s="272">
        <v>134397.96</v>
      </c>
      <c r="I9" s="272">
        <v>7702</v>
      </c>
      <c r="J9" s="272">
        <v>44623.81</v>
      </c>
      <c r="K9" s="272">
        <v>3673</v>
      </c>
      <c r="L9" s="272">
        <v>5746.33</v>
      </c>
      <c r="M9" s="272">
        <v>4747</v>
      </c>
      <c r="N9" s="272">
        <v>33941.81</v>
      </c>
      <c r="O9" s="272">
        <v>12043</v>
      </c>
      <c r="P9" s="272">
        <v>28132.929999999997</v>
      </c>
      <c r="Q9" s="272">
        <v>28165</v>
      </c>
      <c r="R9" s="272">
        <v>112444.88</v>
      </c>
      <c r="S9" s="272">
        <v>5</v>
      </c>
      <c r="T9" s="272">
        <v>67</v>
      </c>
      <c r="U9" s="272">
        <v>12</v>
      </c>
      <c r="V9" s="272">
        <v>264</v>
      </c>
      <c r="W9" s="272">
        <v>60</v>
      </c>
      <c r="X9" s="272">
        <v>541</v>
      </c>
      <c r="Y9" s="272">
        <v>1182.5</v>
      </c>
      <c r="Z9" s="272">
        <v>57627.3</v>
      </c>
      <c r="AA9" s="272">
        <v>10785</v>
      </c>
      <c r="AB9" s="272">
        <v>74216.939999999988</v>
      </c>
      <c r="AC9" s="272">
        <v>12044.5</v>
      </c>
      <c r="AD9" s="272">
        <v>132716.24</v>
      </c>
      <c r="AE9" s="272">
        <v>157770.5</v>
      </c>
      <c r="AF9" s="272">
        <v>379559.08</v>
      </c>
    </row>
    <row r="10" spans="1:32" ht="36" customHeight="1">
      <c r="A10" s="270">
        <v>5</v>
      </c>
      <c r="B10" s="271" t="s">
        <v>84</v>
      </c>
      <c r="C10" s="272">
        <v>386953</v>
      </c>
      <c r="D10" s="272">
        <v>521691.96</v>
      </c>
      <c r="E10" s="272">
        <v>8220</v>
      </c>
      <c r="F10" s="272">
        <v>18863.2</v>
      </c>
      <c r="G10" s="272">
        <v>395173</v>
      </c>
      <c r="H10" s="272">
        <v>540555.16</v>
      </c>
      <c r="I10" s="272">
        <v>23503</v>
      </c>
      <c r="J10" s="272">
        <v>105733.39</v>
      </c>
      <c r="K10" s="272">
        <v>6901</v>
      </c>
      <c r="L10" s="272">
        <v>28854.789999999997</v>
      </c>
      <c r="M10" s="272">
        <v>10696</v>
      </c>
      <c r="N10" s="272">
        <v>384243.5500000001</v>
      </c>
      <c r="O10" s="272">
        <v>36992</v>
      </c>
      <c r="P10" s="272">
        <v>131055.63000000002</v>
      </c>
      <c r="Q10" s="272">
        <v>78092</v>
      </c>
      <c r="R10" s="272">
        <v>649887.35999999987</v>
      </c>
      <c r="S10" s="272">
        <v>165</v>
      </c>
      <c r="T10" s="272">
        <v>68293</v>
      </c>
      <c r="U10" s="272">
        <v>1761</v>
      </c>
      <c r="V10" s="272">
        <v>119472</v>
      </c>
      <c r="W10" s="272">
        <v>346</v>
      </c>
      <c r="X10" s="272">
        <v>5745</v>
      </c>
      <c r="Y10" s="272">
        <v>1805</v>
      </c>
      <c r="Z10" s="272">
        <v>1323382.4099999999</v>
      </c>
      <c r="AA10" s="272">
        <v>56008</v>
      </c>
      <c r="AB10" s="272">
        <v>111177.98</v>
      </c>
      <c r="AC10" s="272">
        <v>60085</v>
      </c>
      <c r="AD10" s="272">
        <v>1628070.39</v>
      </c>
      <c r="AE10" s="272">
        <v>533350</v>
      </c>
      <c r="AF10" s="272">
        <v>2818512.9099999997</v>
      </c>
    </row>
    <row r="11" spans="1:32" ht="36" customHeight="1">
      <c r="A11" s="270">
        <v>6</v>
      </c>
      <c r="B11" s="271" t="s">
        <v>85</v>
      </c>
      <c r="C11" s="272">
        <v>298528</v>
      </c>
      <c r="D11" s="272">
        <v>377663.89</v>
      </c>
      <c r="E11" s="272">
        <v>24996</v>
      </c>
      <c r="F11" s="272">
        <v>34276.17</v>
      </c>
      <c r="G11" s="272">
        <v>323524</v>
      </c>
      <c r="H11" s="272">
        <v>411940.06000000006</v>
      </c>
      <c r="I11" s="272">
        <v>44680</v>
      </c>
      <c r="J11" s="272">
        <v>222018.67</v>
      </c>
      <c r="K11" s="272">
        <v>9781</v>
      </c>
      <c r="L11" s="272">
        <v>36924.94</v>
      </c>
      <c r="M11" s="272">
        <v>14841</v>
      </c>
      <c r="N11" s="272">
        <v>144325.03999999998</v>
      </c>
      <c r="O11" s="272">
        <v>66290</v>
      </c>
      <c r="P11" s="272">
        <v>136351.96</v>
      </c>
      <c r="Q11" s="272">
        <v>135592</v>
      </c>
      <c r="R11" s="272">
        <v>539620.60999999987</v>
      </c>
      <c r="S11" s="272">
        <v>50</v>
      </c>
      <c r="T11" s="272">
        <v>3394</v>
      </c>
      <c r="U11" s="272">
        <v>504</v>
      </c>
      <c r="V11" s="272">
        <v>9606</v>
      </c>
      <c r="W11" s="272">
        <v>781</v>
      </c>
      <c r="X11" s="272">
        <v>9847</v>
      </c>
      <c r="Y11" s="272">
        <v>2895</v>
      </c>
      <c r="Z11" s="272">
        <v>146419.09</v>
      </c>
      <c r="AA11" s="272">
        <v>57222</v>
      </c>
      <c r="AB11" s="272">
        <v>227296.65</v>
      </c>
      <c r="AC11" s="272">
        <v>61452</v>
      </c>
      <c r="AD11" s="272">
        <v>396562.74000000005</v>
      </c>
      <c r="AE11" s="272">
        <v>520568</v>
      </c>
      <c r="AF11" s="272">
        <v>1348123.4100000001</v>
      </c>
    </row>
    <row r="12" spans="1:32" ht="36" customHeight="1">
      <c r="A12" s="270">
        <v>7</v>
      </c>
      <c r="B12" s="271" t="s">
        <v>86</v>
      </c>
      <c r="C12" s="272">
        <v>214788</v>
      </c>
      <c r="D12" s="272">
        <v>272015.96000000002</v>
      </c>
      <c r="E12" s="272">
        <v>11954</v>
      </c>
      <c r="F12" s="272">
        <v>32084.059999999998</v>
      </c>
      <c r="G12" s="272">
        <v>226742</v>
      </c>
      <c r="H12" s="272">
        <v>304100.02</v>
      </c>
      <c r="I12" s="272">
        <v>23321</v>
      </c>
      <c r="J12" s="272">
        <v>65513.74</v>
      </c>
      <c r="K12" s="272">
        <v>6677</v>
      </c>
      <c r="L12" s="272">
        <v>19801.87</v>
      </c>
      <c r="M12" s="272">
        <v>11416</v>
      </c>
      <c r="N12" s="272">
        <v>48422.21</v>
      </c>
      <c r="O12" s="272">
        <v>32715</v>
      </c>
      <c r="P12" s="272">
        <v>80976.12000000001</v>
      </c>
      <c r="Q12" s="272">
        <v>74129</v>
      </c>
      <c r="R12" s="272">
        <v>214713.94000000003</v>
      </c>
      <c r="S12" s="272">
        <v>20</v>
      </c>
      <c r="T12" s="272">
        <v>480</v>
      </c>
      <c r="U12" s="272">
        <v>564</v>
      </c>
      <c r="V12" s="272">
        <v>3960</v>
      </c>
      <c r="W12" s="272">
        <v>291</v>
      </c>
      <c r="X12" s="272">
        <v>2808</v>
      </c>
      <c r="Y12" s="272">
        <v>1185</v>
      </c>
      <c r="Z12" s="272">
        <v>19835.510000000002</v>
      </c>
      <c r="AA12" s="272">
        <v>28436</v>
      </c>
      <c r="AB12" s="272">
        <v>41512.189999999995</v>
      </c>
      <c r="AC12" s="272">
        <v>30496</v>
      </c>
      <c r="AD12" s="272">
        <v>68595.7</v>
      </c>
      <c r="AE12" s="272">
        <v>331367</v>
      </c>
      <c r="AF12" s="272">
        <v>587409.66</v>
      </c>
    </row>
    <row r="13" spans="1:32" ht="36" customHeight="1">
      <c r="A13" s="270">
        <v>8</v>
      </c>
      <c r="B13" s="271" t="s">
        <v>87</v>
      </c>
      <c r="C13" s="272">
        <v>4003</v>
      </c>
      <c r="D13" s="272">
        <v>4985.3599999999997</v>
      </c>
      <c r="E13" s="272">
        <v>192</v>
      </c>
      <c r="F13" s="272">
        <v>1770</v>
      </c>
      <c r="G13" s="272">
        <v>4195</v>
      </c>
      <c r="H13" s="272">
        <v>6755.3600000000006</v>
      </c>
      <c r="I13" s="272">
        <v>945</v>
      </c>
      <c r="J13" s="272">
        <v>7885.94</v>
      </c>
      <c r="K13" s="272">
        <v>468</v>
      </c>
      <c r="L13" s="272">
        <v>1314.4</v>
      </c>
      <c r="M13" s="272">
        <v>629</v>
      </c>
      <c r="N13" s="272">
        <v>3615.2</v>
      </c>
      <c r="O13" s="272">
        <v>2669</v>
      </c>
      <c r="P13" s="272">
        <v>5916.55</v>
      </c>
      <c r="Q13" s="272">
        <v>4711</v>
      </c>
      <c r="R13" s="272">
        <v>18732.09</v>
      </c>
      <c r="S13" s="272">
        <v>3</v>
      </c>
      <c r="T13" s="272">
        <v>29</v>
      </c>
      <c r="U13" s="272">
        <v>6</v>
      </c>
      <c r="V13" s="272">
        <v>147</v>
      </c>
      <c r="W13" s="272">
        <v>26</v>
      </c>
      <c r="X13" s="272">
        <v>87</v>
      </c>
      <c r="Y13" s="272">
        <v>12</v>
      </c>
      <c r="Z13" s="272">
        <v>178.6</v>
      </c>
      <c r="AA13" s="272">
        <v>3768</v>
      </c>
      <c r="AB13" s="272">
        <v>10596.5</v>
      </c>
      <c r="AC13" s="272">
        <v>3815</v>
      </c>
      <c r="AD13" s="272">
        <v>11038.1</v>
      </c>
      <c r="AE13" s="272">
        <v>12721</v>
      </c>
      <c r="AF13" s="272">
        <v>36525.550000000003</v>
      </c>
    </row>
    <row r="14" spans="1:32" ht="36" customHeight="1">
      <c r="A14" s="270">
        <v>9</v>
      </c>
      <c r="B14" s="271" t="s">
        <v>88</v>
      </c>
      <c r="C14" s="272">
        <v>7138</v>
      </c>
      <c r="D14" s="272">
        <v>8921.2000000000007</v>
      </c>
      <c r="E14" s="272">
        <v>424</v>
      </c>
      <c r="F14" s="272">
        <v>446</v>
      </c>
      <c r="G14" s="272">
        <v>7562</v>
      </c>
      <c r="H14" s="272">
        <v>9367.2000000000007</v>
      </c>
      <c r="I14" s="272">
        <v>1506</v>
      </c>
      <c r="J14" s="272">
        <v>26220.85</v>
      </c>
      <c r="K14" s="272">
        <v>357</v>
      </c>
      <c r="L14" s="272">
        <v>1198.0899999999999</v>
      </c>
      <c r="M14" s="272">
        <v>384</v>
      </c>
      <c r="N14" s="272">
        <v>5857.31</v>
      </c>
      <c r="O14" s="272">
        <v>1888</v>
      </c>
      <c r="P14" s="272">
        <v>4128.6500000000005</v>
      </c>
      <c r="Q14" s="272">
        <v>4135</v>
      </c>
      <c r="R14" s="272">
        <v>37404.9</v>
      </c>
      <c r="S14" s="272">
        <v>2</v>
      </c>
      <c r="T14" s="272">
        <v>18</v>
      </c>
      <c r="U14" s="272">
        <v>5</v>
      </c>
      <c r="V14" s="272">
        <v>145</v>
      </c>
      <c r="W14" s="272">
        <v>15</v>
      </c>
      <c r="X14" s="272">
        <v>40</v>
      </c>
      <c r="Y14" s="272">
        <v>244</v>
      </c>
      <c r="Z14" s="272">
        <v>1103.3499999999999</v>
      </c>
      <c r="AA14" s="272">
        <v>3410</v>
      </c>
      <c r="AB14" s="272">
        <v>6754</v>
      </c>
      <c r="AC14" s="272">
        <v>3676</v>
      </c>
      <c r="AD14" s="272">
        <v>8060.35</v>
      </c>
      <c r="AE14" s="272">
        <v>15373</v>
      </c>
      <c r="AF14" s="272">
        <v>54832.450000000004</v>
      </c>
    </row>
    <row r="15" spans="1:32" ht="36" customHeight="1">
      <c r="A15" s="270">
        <v>10</v>
      </c>
      <c r="B15" s="271" t="s">
        <v>89</v>
      </c>
      <c r="C15" s="272">
        <v>22901</v>
      </c>
      <c r="D15" s="272">
        <v>23754.61</v>
      </c>
      <c r="E15" s="272">
        <v>844</v>
      </c>
      <c r="F15" s="272">
        <v>1556.44</v>
      </c>
      <c r="G15" s="272">
        <v>23745</v>
      </c>
      <c r="H15" s="272">
        <v>25311.050000000003</v>
      </c>
      <c r="I15" s="272">
        <v>2515</v>
      </c>
      <c r="J15" s="272">
        <v>22319.96</v>
      </c>
      <c r="K15" s="272">
        <v>645</v>
      </c>
      <c r="L15" s="272">
        <v>3061.06</v>
      </c>
      <c r="M15" s="272">
        <v>1096</v>
      </c>
      <c r="N15" s="272">
        <v>11431.77</v>
      </c>
      <c r="O15" s="272">
        <v>3719</v>
      </c>
      <c r="P15" s="272">
        <v>21691.510000000002</v>
      </c>
      <c r="Q15" s="272">
        <v>7975</v>
      </c>
      <c r="R15" s="272">
        <v>58504.299999999996</v>
      </c>
      <c r="S15" s="272">
        <v>205</v>
      </c>
      <c r="T15" s="272">
        <v>20163</v>
      </c>
      <c r="U15" s="272">
        <v>103</v>
      </c>
      <c r="V15" s="272">
        <v>12299</v>
      </c>
      <c r="W15" s="272">
        <v>1063</v>
      </c>
      <c r="X15" s="272">
        <v>15676</v>
      </c>
      <c r="Y15" s="272">
        <v>253</v>
      </c>
      <c r="Z15" s="272">
        <v>15972.240000000002</v>
      </c>
      <c r="AA15" s="272">
        <v>3447</v>
      </c>
      <c r="AB15" s="272">
        <v>49266.25</v>
      </c>
      <c r="AC15" s="272">
        <v>5071</v>
      </c>
      <c r="AD15" s="272">
        <v>113376.49</v>
      </c>
      <c r="AE15" s="272">
        <v>36791</v>
      </c>
      <c r="AF15" s="272">
        <v>197191.84</v>
      </c>
    </row>
    <row r="16" spans="1:32" ht="36" customHeight="1">
      <c r="A16" s="270">
        <v>11</v>
      </c>
      <c r="B16" s="271" t="s">
        <v>90</v>
      </c>
      <c r="C16" s="272">
        <v>47608</v>
      </c>
      <c r="D16" s="272">
        <v>69488.970000000016</v>
      </c>
      <c r="E16" s="272">
        <v>758</v>
      </c>
      <c r="F16" s="272">
        <v>1122.29</v>
      </c>
      <c r="G16" s="272">
        <v>48366</v>
      </c>
      <c r="H16" s="272">
        <v>70611.260000000009</v>
      </c>
      <c r="I16" s="272">
        <v>3208</v>
      </c>
      <c r="J16" s="272">
        <v>38352.740000000005</v>
      </c>
      <c r="K16" s="272">
        <v>1490</v>
      </c>
      <c r="L16" s="272">
        <v>4557.7</v>
      </c>
      <c r="M16" s="272">
        <v>1969</v>
      </c>
      <c r="N16" s="272">
        <v>16406.120000000003</v>
      </c>
      <c r="O16" s="272">
        <v>3421</v>
      </c>
      <c r="P16" s="272">
        <v>11839.349999999999</v>
      </c>
      <c r="Q16" s="272">
        <v>10088</v>
      </c>
      <c r="R16" s="272">
        <v>71155.91</v>
      </c>
      <c r="S16" s="272">
        <v>5</v>
      </c>
      <c r="T16" s="272">
        <v>85</v>
      </c>
      <c r="U16" s="272">
        <v>92</v>
      </c>
      <c r="V16" s="272">
        <v>11813</v>
      </c>
      <c r="W16" s="272">
        <v>60</v>
      </c>
      <c r="X16" s="272">
        <v>316</v>
      </c>
      <c r="Y16" s="272">
        <v>231</v>
      </c>
      <c r="Z16" s="272">
        <v>13535</v>
      </c>
      <c r="AA16" s="272">
        <v>2928</v>
      </c>
      <c r="AB16" s="272">
        <v>26533.599999999999</v>
      </c>
      <c r="AC16" s="272">
        <v>3316</v>
      </c>
      <c r="AD16" s="272">
        <v>52282.6</v>
      </c>
      <c r="AE16" s="272">
        <v>61770</v>
      </c>
      <c r="AF16" s="272">
        <v>194049.77000000002</v>
      </c>
    </row>
    <row r="17" spans="1:32" ht="36" customHeight="1">
      <c r="A17" s="270">
        <v>12</v>
      </c>
      <c r="B17" s="271" t="s">
        <v>91</v>
      </c>
      <c r="C17" s="272">
        <v>12558</v>
      </c>
      <c r="D17" s="272">
        <v>13005.150000000001</v>
      </c>
      <c r="E17" s="272">
        <v>31</v>
      </c>
      <c r="F17" s="272">
        <v>75.509999999999991</v>
      </c>
      <c r="G17" s="272">
        <v>12589</v>
      </c>
      <c r="H17" s="272">
        <v>13080.660000000002</v>
      </c>
      <c r="I17" s="272">
        <v>2904</v>
      </c>
      <c r="J17" s="272">
        <v>23652.600000000002</v>
      </c>
      <c r="K17" s="272">
        <v>479</v>
      </c>
      <c r="L17" s="272">
        <v>1349.5</v>
      </c>
      <c r="M17" s="272">
        <v>944</v>
      </c>
      <c r="N17" s="272">
        <v>6663.5</v>
      </c>
      <c r="O17" s="272">
        <v>1942</v>
      </c>
      <c r="P17" s="272">
        <v>8378.7999999999993</v>
      </c>
      <c r="Q17" s="272">
        <v>6269</v>
      </c>
      <c r="R17" s="272">
        <v>40044.400000000001</v>
      </c>
      <c r="S17" s="272">
        <v>235</v>
      </c>
      <c r="T17" s="272">
        <v>23082</v>
      </c>
      <c r="U17" s="272">
        <v>116</v>
      </c>
      <c r="V17" s="272">
        <v>19304</v>
      </c>
      <c r="W17" s="272">
        <v>37</v>
      </c>
      <c r="X17" s="272">
        <v>334</v>
      </c>
      <c r="Y17" s="272">
        <v>84</v>
      </c>
      <c r="Z17" s="272">
        <v>2898.3</v>
      </c>
      <c r="AA17" s="272">
        <v>2115</v>
      </c>
      <c r="AB17" s="272">
        <v>9524</v>
      </c>
      <c r="AC17" s="272">
        <v>2587</v>
      </c>
      <c r="AD17" s="272">
        <v>55142.3</v>
      </c>
      <c r="AE17" s="272">
        <v>21445</v>
      </c>
      <c r="AF17" s="272">
        <v>108267.36</v>
      </c>
    </row>
    <row r="18" spans="1:32" ht="36" customHeight="1">
      <c r="A18" s="270">
        <v>13</v>
      </c>
      <c r="B18" s="271" t="s">
        <v>92</v>
      </c>
      <c r="C18" s="272">
        <v>24150</v>
      </c>
      <c r="D18" s="272">
        <v>27636.719999999998</v>
      </c>
      <c r="E18" s="272">
        <v>1061</v>
      </c>
      <c r="F18" s="272">
        <v>1611.24</v>
      </c>
      <c r="G18" s="272">
        <v>25211</v>
      </c>
      <c r="H18" s="272">
        <v>29247.960000000003</v>
      </c>
      <c r="I18" s="272">
        <v>2994</v>
      </c>
      <c r="J18" s="272">
        <v>12549.619999999999</v>
      </c>
      <c r="K18" s="272">
        <v>1220</v>
      </c>
      <c r="L18" s="272">
        <v>5810.94</v>
      </c>
      <c r="M18" s="272">
        <v>1560</v>
      </c>
      <c r="N18" s="272">
        <v>11881.29</v>
      </c>
      <c r="O18" s="272">
        <v>4051</v>
      </c>
      <c r="P18" s="272">
        <v>10434.029999999999</v>
      </c>
      <c r="Q18" s="272">
        <v>9825</v>
      </c>
      <c r="R18" s="272">
        <v>40675.880000000005</v>
      </c>
      <c r="S18" s="272">
        <v>85</v>
      </c>
      <c r="T18" s="272">
        <v>8128</v>
      </c>
      <c r="U18" s="272">
        <v>53</v>
      </c>
      <c r="V18" s="272">
        <v>1824</v>
      </c>
      <c r="W18" s="272">
        <v>133</v>
      </c>
      <c r="X18" s="272">
        <v>812</v>
      </c>
      <c r="Y18" s="272">
        <v>279</v>
      </c>
      <c r="Z18" s="272">
        <v>4398.3999999999996</v>
      </c>
      <c r="AA18" s="272">
        <v>8430</v>
      </c>
      <c r="AB18" s="272">
        <v>18666.599999999999</v>
      </c>
      <c r="AC18" s="272">
        <v>8980</v>
      </c>
      <c r="AD18" s="272">
        <v>33829</v>
      </c>
      <c r="AE18" s="272">
        <v>44016</v>
      </c>
      <c r="AF18" s="272">
        <v>103752.84000000003</v>
      </c>
    </row>
    <row r="19" spans="1:32" ht="36" customHeight="1">
      <c r="A19" s="270">
        <v>14</v>
      </c>
      <c r="B19" s="271" t="s">
        <v>93</v>
      </c>
      <c r="C19" s="272">
        <v>4167</v>
      </c>
      <c r="D19" s="272">
        <v>45313.69</v>
      </c>
      <c r="E19" s="272">
        <v>343</v>
      </c>
      <c r="F19" s="272">
        <v>1666</v>
      </c>
      <c r="G19" s="272">
        <v>4510</v>
      </c>
      <c r="H19" s="272">
        <v>46979.69</v>
      </c>
      <c r="I19" s="272">
        <v>1501</v>
      </c>
      <c r="J19" s="272">
        <v>4982.42</v>
      </c>
      <c r="K19" s="272">
        <v>560</v>
      </c>
      <c r="L19" s="272">
        <v>1239.2</v>
      </c>
      <c r="M19" s="272">
        <v>632</v>
      </c>
      <c r="N19" s="272">
        <v>7456.95</v>
      </c>
      <c r="O19" s="272">
        <v>806</v>
      </c>
      <c r="P19" s="272">
        <v>2508.4499999999998</v>
      </c>
      <c r="Q19" s="272">
        <v>3499</v>
      </c>
      <c r="R19" s="272">
        <v>16187.02</v>
      </c>
      <c r="S19" s="272">
        <v>2</v>
      </c>
      <c r="T19" s="272">
        <v>20</v>
      </c>
      <c r="U19" s="272">
        <v>6</v>
      </c>
      <c r="V19" s="272">
        <v>150</v>
      </c>
      <c r="W19" s="272">
        <v>25</v>
      </c>
      <c r="X19" s="272">
        <v>45</v>
      </c>
      <c r="Y19" s="272">
        <v>58</v>
      </c>
      <c r="Z19" s="272">
        <v>547.30999999999995</v>
      </c>
      <c r="AA19" s="272">
        <v>2834</v>
      </c>
      <c r="AB19" s="272">
        <v>1644.15</v>
      </c>
      <c r="AC19" s="272">
        <v>2925</v>
      </c>
      <c r="AD19" s="272">
        <v>2406.46</v>
      </c>
      <c r="AE19" s="272">
        <v>10934</v>
      </c>
      <c r="AF19" s="272">
        <v>65573.17</v>
      </c>
    </row>
    <row r="20" spans="1:32" ht="36" customHeight="1">
      <c r="A20" s="270">
        <v>15</v>
      </c>
      <c r="B20" s="271" t="s">
        <v>94</v>
      </c>
      <c r="C20" s="272">
        <v>28332</v>
      </c>
      <c r="D20" s="272">
        <v>28813.27</v>
      </c>
      <c r="E20" s="272">
        <v>743</v>
      </c>
      <c r="F20" s="272">
        <v>1155.29</v>
      </c>
      <c r="G20" s="272">
        <v>29075</v>
      </c>
      <c r="H20" s="272">
        <v>29968.560000000001</v>
      </c>
      <c r="I20" s="272">
        <v>4143</v>
      </c>
      <c r="J20" s="272">
        <v>14176.62</v>
      </c>
      <c r="K20" s="272">
        <v>720</v>
      </c>
      <c r="L20" s="272">
        <v>1608.8899999999999</v>
      </c>
      <c r="M20" s="272">
        <v>936.5</v>
      </c>
      <c r="N20" s="272">
        <v>8473.6</v>
      </c>
      <c r="O20" s="272">
        <v>6127</v>
      </c>
      <c r="P20" s="272">
        <v>19120.349999999999</v>
      </c>
      <c r="Q20" s="272">
        <v>11926.5</v>
      </c>
      <c r="R20" s="272">
        <v>43379.46</v>
      </c>
      <c r="S20" s="272">
        <v>160</v>
      </c>
      <c r="T20" s="272">
        <v>13412</v>
      </c>
      <c r="U20" s="272">
        <v>33</v>
      </c>
      <c r="V20" s="272">
        <v>1636</v>
      </c>
      <c r="W20" s="272">
        <v>132</v>
      </c>
      <c r="X20" s="272">
        <v>771</v>
      </c>
      <c r="Y20" s="272">
        <v>140.71</v>
      </c>
      <c r="Z20" s="272">
        <v>12978.41</v>
      </c>
      <c r="AA20" s="272">
        <v>8907</v>
      </c>
      <c r="AB20" s="272">
        <v>25410.51</v>
      </c>
      <c r="AC20" s="272">
        <v>9372.7099999999991</v>
      </c>
      <c r="AD20" s="272">
        <v>54207.92</v>
      </c>
      <c r="AE20" s="272">
        <v>50374.21</v>
      </c>
      <c r="AF20" s="272">
        <v>127555.93999999999</v>
      </c>
    </row>
    <row r="21" spans="1:32" ht="36" customHeight="1">
      <c r="A21" s="270">
        <v>16</v>
      </c>
      <c r="B21" s="271" t="s">
        <v>95</v>
      </c>
      <c r="C21" s="272">
        <v>54116</v>
      </c>
      <c r="D21" s="272">
        <v>75842.030000000013</v>
      </c>
      <c r="E21" s="272">
        <v>4803</v>
      </c>
      <c r="F21" s="272">
        <v>11045.8</v>
      </c>
      <c r="G21" s="272">
        <v>58919</v>
      </c>
      <c r="H21" s="272">
        <v>86887.83</v>
      </c>
      <c r="I21" s="272">
        <v>9509</v>
      </c>
      <c r="J21" s="272">
        <v>27194.84</v>
      </c>
      <c r="K21" s="272">
        <v>1608</v>
      </c>
      <c r="L21" s="272">
        <v>4912.6099999999997</v>
      </c>
      <c r="M21" s="272">
        <v>2159</v>
      </c>
      <c r="N21" s="272">
        <v>18215.46</v>
      </c>
      <c r="O21" s="272">
        <v>6267</v>
      </c>
      <c r="P21" s="272">
        <v>42317.279999999999</v>
      </c>
      <c r="Q21" s="272">
        <v>19543</v>
      </c>
      <c r="R21" s="272">
        <v>92640.189999999988</v>
      </c>
      <c r="S21" s="272">
        <v>15</v>
      </c>
      <c r="T21" s="272">
        <v>430</v>
      </c>
      <c r="U21" s="272">
        <v>55</v>
      </c>
      <c r="V21" s="272">
        <v>2507</v>
      </c>
      <c r="W21" s="272">
        <v>303</v>
      </c>
      <c r="X21" s="272">
        <v>2819</v>
      </c>
      <c r="Y21" s="272">
        <v>436</v>
      </c>
      <c r="Z21" s="272">
        <v>6603.52</v>
      </c>
      <c r="AA21" s="272">
        <v>8801</v>
      </c>
      <c r="AB21" s="272">
        <v>117542.55</v>
      </c>
      <c r="AC21" s="272">
        <v>9610</v>
      </c>
      <c r="AD21" s="272">
        <v>129902.07</v>
      </c>
      <c r="AE21" s="272">
        <v>88072</v>
      </c>
      <c r="AF21" s="272">
        <v>309430.09000000008</v>
      </c>
    </row>
    <row r="22" spans="1:32" ht="36" customHeight="1">
      <c r="A22" s="270">
        <v>17</v>
      </c>
      <c r="B22" s="271" t="s">
        <v>96</v>
      </c>
      <c r="C22" s="272">
        <v>5660</v>
      </c>
      <c r="D22" s="272">
        <v>7093.05</v>
      </c>
      <c r="E22" s="272">
        <v>67</v>
      </c>
      <c r="F22" s="272">
        <v>131</v>
      </c>
      <c r="G22" s="272">
        <v>5727</v>
      </c>
      <c r="H22" s="272">
        <v>7224.05</v>
      </c>
      <c r="I22" s="272">
        <v>1163</v>
      </c>
      <c r="J22" s="272">
        <v>6278.72</v>
      </c>
      <c r="K22" s="272">
        <v>439</v>
      </c>
      <c r="L22" s="272">
        <v>1403</v>
      </c>
      <c r="M22" s="272">
        <v>798</v>
      </c>
      <c r="N22" s="272">
        <v>3564</v>
      </c>
      <c r="O22" s="272">
        <v>752</v>
      </c>
      <c r="P22" s="272">
        <v>3471.56</v>
      </c>
      <c r="Q22" s="272">
        <v>3152</v>
      </c>
      <c r="R22" s="272">
        <v>14717.28</v>
      </c>
      <c r="S22" s="272">
        <v>6</v>
      </c>
      <c r="T22" s="272">
        <v>106</v>
      </c>
      <c r="U22" s="272">
        <v>20</v>
      </c>
      <c r="V22" s="272">
        <v>1223</v>
      </c>
      <c r="W22" s="272">
        <v>385</v>
      </c>
      <c r="X22" s="272">
        <v>4648</v>
      </c>
      <c r="Y22" s="272">
        <v>73</v>
      </c>
      <c r="Z22" s="272">
        <v>44105</v>
      </c>
      <c r="AA22" s="272">
        <v>2492</v>
      </c>
      <c r="AB22" s="272">
        <v>1281</v>
      </c>
      <c r="AC22" s="272">
        <v>2976</v>
      </c>
      <c r="AD22" s="272">
        <v>51363</v>
      </c>
      <c r="AE22" s="272">
        <v>11855</v>
      </c>
      <c r="AF22" s="272">
        <v>73304.33</v>
      </c>
    </row>
    <row r="23" spans="1:32" ht="36" customHeight="1">
      <c r="A23" s="270">
        <v>18</v>
      </c>
      <c r="B23" s="271" t="s">
        <v>97</v>
      </c>
      <c r="C23" s="272">
        <v>13833</v>
      </c>
      <c r="D23" s="272">
        <v>18015.89</v>
      </c>
      <c r="E23" s="272">
        <v>78</v>
      </c>
      <c r="F23" s="272">
        <v>180.51</v>
      </c>
      <c r="G23" s="272">
        <v>13911</v>
      </c>
      <c r="H23" s="272">
        <v>18196.399999999998</v>
      </c>
      <c r="I23" s="272">
        <v>1950</v>
      </c>
      <c r="J23" s="272">
        <v>10581.74</v>
      </c>
      <c r="K23" s="272">
        <v>696</v>
      </c>
      <c r="L23" s="272">
        <v>1638.39</v>
      </c>
      <c r="M23" s="272">
        <v>1175</v>
      </c>
      <c r="N23" s="272">
        <v>4128.3500000000004</v>
      </c>
      <c r="O23" s="272">
        <v>3167</v>
      </c>
      <c r="P23" s="272">
        <v>7072.5499999999993</v>
      </c>
      <c r="Q23" s="272">
        <v>6988</v>
      </c>
      <c r="R23" s="272">
        <v>23421.03</v>
      </c>
      <c r="S23" s="272">
        <v>5</v>
      </c>
      <c r="T23" s="272">
        <v>73</v>
      </c>
      <c r="U23" s="272">
        <v>18</v>
      </c>
      <c r="V23" s="272">
        <v>443</v>
      </c>
      <c r="W23" s="272">
        <v>63</v>
      </c>
      <c r="X23" s="272">
        <v>305</v>
      </c>
      <c r="Y23" s="272">
        <v>97</v>
      </c>
      <c r="Z23" s="272">
        <v>1306.7</v>
      </c>
      <c r="AA23" s="272">
        <v>4067</v>
      </c>
      <c r="AB23" s="272">
        <v>4916.55</v>
      </c>
      <c r="AC23" s="272">
        <v>4250</v>
      </c>
      <c r="AD23" s="272">
        <v>7044.25</v>
      </c>
      <c r="AE23" s="272">
        <v>25149</v>
      </c>
      <c r="AF23" s="272">
        <v>48661.680000000008</v>
      </c>
    </row>
    <row r="24" spans="1:32" ht="36" customHeight="1">
      <c r="A24" s="270">
        <v>19</v>
      </c>
      <c r="B24" s="271" t="s">
        <v>98</v>
      </c>
      <c r="C24" s="272">
        <v>345</v>
      </c>
      <c r="D24" s="272">
        <v>832</v>
      </c>
      <c r="E24" s="272">
        <v>5</v>
      </c>
      <c r="F24" s="272">
        <v>20</v>
      </c>
      <c r="G24" s="272">
        <v>350</v>
      </c>
      <c r="H24" s="272">
        <v>852</v>
      </c>
      <c r="I24" s="272">
        <v>223</v>
      </c>
      <c r="J24" s="272">
        <v>3576</v>
      </c>
      <c r="K24" s="272">
        <v>200</v>
      </c>
      <c r="L24" s="272">
        <v>620</v>
      </c>
      <c r="M24" s="272">
        <v>206</v>
      </c>
      <c r="N24" s="272">
        <v>3490</v>
      </c>
      <c r="O24" s="272">
        <v>3569</v>
      </c>
      <c r="P24" s="272">
        <v>4314</v>
      </c>
      <c r="Q24" s="272">
        <v>4198</v>
      </c>
      <c r="R24" s="272">
        <v>12000</v>
      </c>
      <c r="S24" s="272">
        <v>202</v>
      </c>
      <c r="T24" s="272">
        <v>68763</v>
      </c>
      <c r="U24" s="272">
        <v>5</v>
      </c>
      <c r="V24" s="272">
        <v>48</v>
      </c>
      <c r="W24" s="272">
        <v>48</v>
      </c>
      <c r="X24" s="272">
        <v>528</v>
      </c>
      <c r="Y24" s="272">
        <v>156</v>
      </c>
      <c r="Z24" s="272">
        <v>7193</v>
      </c>
      <c r="AA24" s="272">
        <v>213</v>
      </c>
      <c r="AB24" s="272">
        <v>988</v>
      </c>
      <c r="AC24" s="272">
        <v>624</v>
      </c>
      <c r="AD24" s="272">
        <v>77520</v>
      </c>
      <c r="AE24" s="272">
        <v>5172</v>
      </c>
      <c r="AF24" s="272">
        <v>90372</v>
      </c>
    </row>
    <row r="25" spans="1:32" ht="36" customHeight="1">
      <c r="A25" s="270">
        <v>20</v>
      </c>
      <c r="B25" s="271" t="s">
        <v>99</v>
      </c>
      <c r="C25" s="272">
        <v>10</v>
      </c>
      <c r="D25" s="272">
        <v>45</v>
      </c>
      <c r="E25" s="272">
        <v>5</v>
      </c>
      <c r="F25" s="272">
        <v>20</v>
      </c>
      <c r="G25" s="272">
        <v>15</v>
      </c>
      <c r="H25" s="272">
        <v>65</v>
      </c>
      <c r="I25" s="272">
        <v>97</v>
      </c>
      <c r="J25" s="272">
        <v>1907</v>
      </c>
      <c r="K25" s="272">
        <v>60</v>
      </c>
      <c r="L25" s="272">
        <v>273</v>
      </c>
      <c r="M25" s="272">
        <v>217</v>
      </c>
      <c r="N25" s="272">
        <v>3845</v>
      </c>
      <c r="O25" s="272">
        <v>120</v>
      </c>
      <c r="P25" s="272">
        <v>648</v>
      </c>
      <c r="Q25" s="272">
        <v>494</v>
      </c>
      <c r="R25" s="272">
        <v>6673</v>
      </c>
      <c r="S25" s="272">
        <v>1</v>
      </c>
      <c r="T25" s="272">
        <v>8</v>
      </c>
      <c r="U25" s="272">
        <v>4</v>
      </c>
      <c r="V25" s="272">
        <v>255</v>
      </c>
      <c r="W25" s="272">
        <v>19</v>
      </c>
      <c r="X25" s="272">
        <v>198</v>
      </c>
      <c r="Y25" s="272">
        <v>35</v>
      </c>
      <c r="Z25" s="272">
        <v>1187</v>
      </c>
      <c r="AA25" s="272">
        <v>382</v>
      </c>
      <c r="AB25" s="272">
        <v>3378</v>
      </c>
      <c r="AC25" s="272">
        <v>441</v>
      </c>
      <c r="AD25" s="272">
        <v>5026</v>
      </c>
      <c r="AE25" s="272">
        <v>950</v>
      </c>
      <c r="AF25" s="272">
        <v>11764</v>
      </c>
    </row>
    <row r="26" spans="1:32" ht="36" customHeight="1">
      <c r="A26" s="270">
        <v>21</v>
      </c>
      <c r="B26" s="271" t="s">
        <v>100</v>
      </c>
      <c r="C26" s="272">
        <v>0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5</v>
      </c>
      <c r="J26" s="272">
        <v>320</v>
      </c>
      <c r="K26" s="272">
        <v>30</v>
      </c>
      <c r="L26" s="272">
        <v>70</v>
      </c>
      <c r="M26" s="272">
        <v>60</v>
      </c>
      <c r="N26" s="272">
        <v>1089</v>
      </c>
      <c r="O26" s="272">
        <v>40</v>
      </c>
      <c r="P26" s="272">
        <v>48</v>
      </c>
      <c r="Q26" s="272">
        <v>135</v>
      </c>
      <c r="R26" s="272">
        <v>1527</v>
      </c>
      <c r="S26" s="272">
        <v>2</v>
      </c>
      <c r="T26" s="272">
        <v>200</v>
      </c>
      <c r="U26" s="272">
        <v>2</v>
      </c>
      <c r="V26" s="272">
        <v>200</v>
      </c>
      <c r="W26" s="272">
        <v>0</v>
      </c>
      <c r="X26" s="272">
        <v>0</v>
      </c>
      <c r="Y26" s="272">
        <v>10</v>
      </c>
      <c r="Z26" s="272">
        <v>400</v>
      </c>
      <c r="AA26" s="272">
        <v>85</v>
      </c>
      <c r="AB26" s="272">
        <v>811</v>
      </c>
      <c r="AC26" s="272">
        <v>99</v>
      </c>
      <c r="AD26" s="272">
        <v>1611</v>
      </c>
      <c r="AE26" s="272">
        <v>234</v>
      </c>
      <c r="AF26" s="272">
        <v>3138</v>
      </c>
    </row>
    <row r="27" spans="1:32" ht="36" customHeight="1">
      <c r="A27" s="270">
        <v>22</v>
      </c>
      <c r="B27" s="273" t="s">
        <v>101</v>
      </c>
      <c r="C27" s="272">
        <v>1120</v>
      </c>
      <c r="D27" s="272">
        <v>3060</v>
      </c>
      <c r="E27" s="272">
        <v>37</v>
      </c>
      <c r="F27" s="272">
        <v>212.51</v>
      </c>
      <c r="G27" s="272">
        <v>1157</v>
      </c>
      <c r="H27" s="272">
        <v>3272.51</v>
      </c>
      <c r="I27" s="272">
        <v>302</v>
      </c>
      <c r="J27" s="272">
        <v>1613</v>
      </c>
      <c r="K27" s="272">
        <v>139</v>
      </c>
      <c r="L27" s="272">
        <v>626</v>
      </c>
      <c r="M27" s="272">
        <v>152</v>
      </c>
      <c r="N27" s="272">
        <v>2177</v>
      </c>
      <c r="O27" s="272">
        <v>690</v>
      </c>
      <c r="P27" s="272">
        <v>2580</v>
      </c>
      <c r="Q27" s="272">
        <v>1283</v>
      </c>
      <c r="R27" s="272">
        <v>6996</v>
      </c>
      <c r="S27" s="272">
        <v>21</v>
      </c>
      <c r="T27" s="272">
        <v>10510</v>
      </c>
      <c r="U27" s="272">
        <v>11</v>
      </c>
      <c r="V27" s="272">
        <v>1094</v>
      </c>
      <c r="W27" s="272">
        <v>55</v>
      </c>
      <c r="X27" s="272">
        <v>402</v>
      </c>
      <c r="Y27" s="272">
        <v>201</v>
      </c>
      <c r="Z27" s="272">
        <v>4240</v>
      </c>
      <c r="AA27" s="272">
        <v>258</v>
      </c>
      <c r="AB27" s="272">
        <v>1014</v>
      </c>
      <c r="AC27" s="272">
        <v>546</v>
      </c>
      <c r="AD27" s="272">
        <v>17260</v>
      </c>
      <c r="AE27" s="272">
        <v>2986</v>
      </c>
      <c r="AF27" s="272">
        <v>27528.51</v>
      </c>
    </row>
    <row r="28" spans="1:32" ht="36" customHeight="1">
      <c r="A28" s="270">
        <v>23</v>
      </c>
      <c r="B28" s="273" t="s">
        <v>102</v>
      </c>
      <c r="C28" s="272">
        <v>6943</v>
      </c>
      <c r="D28" s="272">
        <v>9036.94</v>
      </c>
      <c r="E28" s="272">
        <v>267</v>
      </c>
      <c r="F28" s="272">
        <v>656</v>
      </c>
      <c r="G28" s="272">
        <v>7210</v>
      </c>
      <c r="H28" s="272">
        <v>9692.94</v>
      </c>
      <c r="I28" s="272">
        <v>940</v>
      </c>
      <c r="J28" s="272">
        <v>8277.16</v>
      </c>
      <c r="K28" s="272">
        <v>519</v>
      </c>
      <c r="L28" s="272">
        <v>3512.4</v>
      </c>
      <c r="M28" s="272">
        <v>1134</v>
      </c>
      <c r="N28" s="272">
        <v>42805.609999999993</v>
      </c>
      <c r="O28" s="272">
        <v>1330</v>
      </c>
      <c r="P28" s="272">
        <v>5333.63</v>
      </c>
      <c r="Q28" s="272">
        <v>3923</v>
      </c>
      <c r="R28" s="272">
        <v>59928.800000000003</v>
      </c>
      <c r="S28" s="272">
        <v>2</v>
      </c>
      <c r="T28" s="272">
        <v>27</v>
      </c>
      <c r="U28" s="272">
        <v>8</v>
      </c>
      <c r="V28" s="272">
        <v>285</v>
      </c>
      <c r="W28" s="272">
        <v>153</v>
      </c>
      <c r="X28" s="272">
        <v>1246</v>
      </c>
      <c r="Y28" s="272">
        <v>670</v>
      </c>
      <c r="Z28" s="272">
        <v>24198</v>
      </c>
      <c r="AA28" s="272">
        <v>3525</v>
      </c>
      <c r="AB28" s="272">
        <v>14408</v>
      </c>
      <c r="AC28" s="272">
        <v>4358</v>
      </c>
      <c r="AD28" s="272">
        <v>40164</v>
      </c>
      <c r="AE28" s="272">
        <v>15491</v>
      </c>
      <c r="AF28" s="272">
        <v>109785.73999999999</v>
      </c>
    </row>
    <row r="29" spans="1:32" ht="36" customHeight="1">
      <c r="A29" s="270">
        <v>24</v>
      </c>
      <c r="B29" s="273" t="s">
        <v>103</v>
      </c>
      <c r="C29" s="272">
        <v>78227</v>
      </c>
      <c r="D29" s="272">
        <v>60891.85</v>
      </c>
      <c r="E29" s="272">
        <v>1025</v>
      </c>
      <c r="F29" s="272">
        <v>5458.49</v>
      </c>
      <c r="G29" s="272">
        <v>79252</v>
      </c>
      <c r="H29" s="272">
        <v>66350.34</v>
      </c>
      <c r="I29" s="272">
        <v>3719</v>
      </c>
      <c r="J29" s="272">
        <v>34970.850000000006</v>
      </c>
      <c r="K29" s="272">
        <v>2181</v>
      </c>
      <c r="L29" s="272">
        <v>7003.8899999999994</v>
      </c>
      <c r="M29" s="272">
        <v>5375</v>
      </c>
      <c r="N29" s="272">
        <v>25222.199999999997</v>
      </c>
      <c r="O29" s="272">
        <v>4468</v>
      </c>
      <c r="P29" s="272">
        <v>11167.97</v>
      </c>
      <c r="Q29" s="272">
        <v>15743</v>
      </c>
      <c r="R29" s="272">
        <v>78364.91</v>
      </c>
      <c r="S29" s="272">
        <v>105</v>
      </c>
      <c r="T29" s="272">
        <v>6057</v>
      </c>
      <c r="U29" s="272">
        <v>22</v>
      </c>
      <c r="V29" s="272">
        <v>3444</v>
      </c>
      <c r="W29" s="272">
        <v>185</v>
      </c>
      <c r="X29" s="272">
        <v>1816</v>
      </c>
      <c r="Y29" s="272">
        <v>91</v>
      </c>
      <c r="Z29" s="272">
        <v>3976</v>
      </c>
      <c r="AA29" s="272">
        <v>4923</v>
      </c>
      <c r="AB29" s="272">
        <v>30825.8</v>
      </c>
      <c r="AC29" s="272">
        <v>5326</v>
      </c>
      <c r="AD29" s="272">
        <v>46118.8</v>
      </c>
      <c r="AE29" s="272">
        <v>100321</v>
      </c>
      <c r="AF29" s="272">
        <v>190834.05</v>
      </c>
    </row>
    <row r="30" spans="1:32" ht="36" customHeight="1">
      <c r="A30" s="270">
        <v>25</v>
      </c>
      <c r="B30" s="271" t="s">
        <v>104</v>
      </c>
      <c r="C30" s="272">
        <v>1174</v>
      </c>
      <c r="D30" s="272">
        <v>1289</v>
      </c>
      <c r="E30" s="272">
        <v>11</v>
      </c>
      <c r="F30" s="272">
        <v>143</v>
      </c>
      <c r="G30" s="272">
        <v>1185</v>
      </c>
      <c r="H30" s="272">
        <v>1432</v>
      </c>
      <c r="I30" s="272">
        <v>581</v>
      </c>
      <c r="J30" s="272">
        <v>15707</v>
      </c>
      <c r="K30" s="272">
        <v>282</v>
      </c>
      <c r="L30" s="272">
        <v>955</v>
      </c>
      <c r="M30" s="272">
        <v>804</v>
      </c>
      <c r="N30" s="272">
        <v>9404</v>
      </c>
      <c r="O30" s="272">
        <v>1135</v>
      </c>
      <c r="P30" s="272">
        <v>9189</v>
      </c>
      <c r="Q30" s="272">
        <v>2802</v>
      </c>
      <c r="R30" s="272">
        <v>35255</v>
      </c>
      <c r="S30" s="272">
        <v>2</v>
      </c>
      <c r="T30" s="272">
        <v>20</v>
      </c>
      <c r="U30" s="272">
        <v>5</v>
      </c>
      <c r="V30" s="272">
        <v>48</v>
      </c>
      <c r="W30" s="272">
        <v>18</v>
      </c>
      <c r="X30" s="272">
        <v>90</v>
      </c>
      <c r="Y30" s="272">
        <v>218</v>
      </c>
      <c r="Z30" s="272">
        <v>8895</v>
      </c>
      <c r="AA30" s="272">
        <v>1315</v>
      </c>
      <c r="AB30" s="272">
        <v>7663</v>
      </c>
      <c r="AC30" s="272">
        <v>1558</v>
      </c>
      <c r="AD30" s="272">
        <v>16716</v>
      </c>
      <c r="AE30" s="272">
        <v>5545</v>
      </c>
      <c r="AF30" s="272">
        <v>53403</v>
      </c>
    </row>
    <row r="31" spans="1:32" ht="36" customHeight="1">
      <c r="A31" s="270">
        <v>26</v>
      </c>
      <c r="B31" s="273" t="s">
        <v>105</v>
      </c>
      <c r="C31" s="272">
        <v>19212</v>
      </c>
      <c r="D31" s="272">
        <v>29789.159999999996</v>
      </c>
      <c r="E31" s="272">
        <v>1109</v>
      </c>
      <c r="F31" s="272">
        <v>43372.51</v>
      </c>
      <c r="G31" s="272">
        <v>20321</v>
      </c>
      <c r="H31" s="272">
        <v>73161.670000000013</v>
      </c>
      <c r="I31" s="272">
        <v>2816</v>
      </c>
      <c r="J31" s="272">
        <v>41528.199999999997</v>
      </c>
      <c r="K31" s="272">
        <v>690</v>
      </c>
      <c r="L31" s="272">
        <v>3692</v>
      </c>
      <c r="M31" s="272">
        <v>1364</v>
      </c>
      <c r="N31" s="272">
        <v>25430.2</v>
      </c>
      <c r="O31" s="272">
        <v>3038</v>
      </c>
      <c r="P31" s="272">
        <v>12706.36</v>
      </c>
      <c r="Q31" s="272">
        <v>7908</v>
      </c>
      <c r="R31" s="272">
        <v>83356.760000000009</v>
      </c>
      <c r="S31" s="272">
        <v>8</v>
      </c>
      <c r="T31" s="272">
        <v>1279</v>
      </c>
      <c r="U31" s="272">
        <v>12</v>
      </c>
      <c r="V31" s="272">
        <v>268</v>
      </c>
      <c r="W31" s="272">
        <v>20</v>
      </c>
      <c r="X31" s="272">
        <v>211</v>
      </c>
      <c r="Y31" s="272">
        <v>155</v>
      </c>
      <c r="Z31" s="272">
        <v>1083</v>
      </c>
      <c r="AA31" s="272">
        <v>11442</v>
      </c>
      <c r="AB31" s="272">
        <v>89561.52</v>
      </c>
      <c r="AC31" s="272">
        <v>11637</v>
      </c>
      <c r="AD31" s="272">
        <v>92402.52</v>
      </c>
      <c r="AE31" s="272">
        <v>39866</v>
      </c>
      <c r="AF31" s="272">
        <v>248920.95</v>
      </c>
    </row>
    <row r="32" spans="1:32" ht="36" customHeight="1">
      <c r="A32" s="270">
        <v>27</v>
      </c>
      <c r="B32" s="273" t="s">
        <v>106</v>
      </c>
      <c r="C32" s="272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1</v>
      </c>
      <c r="J32" s="272">
        <v>4</v>
      </c>
      <c r="K32" s="272">
        <v>3</v>
      </c>
      <c r="L32" s="272">
        <v>9</v>
      </c>
      <c r="M32" s="272">
        <v>2</v>
      </c>
      <c r="N32" s="272">
        <v>40</v>
      </c>
      <c r="O32" s="272">
        <v>12</v>
      </c>
      <c r="P32" s="272">
        <v>40</v>
      </c>
      <c r="Q32" s="272">
        <v>18</v>
      </c>
      <c r="R32" s="272">
        <v>93</v>
      </c>
      <c r="S32" s="272">
        <v>0</v>
      </c>
      <c r="T32" s="272">
        <v>0</v>
      </c>
      <c r="U32" s="272">
        <v>0</v>
      </c>
      <c r="V32" s="272">
        <v>0</v>
      </c>
      <c r="W32" s="272">
        <v>0</v>
      </c>
      <c r="X32" s="272">
        <v>0</v>
      </c>
      <c r="Y32" s="272">
        <v>0</v>
      </c>
      <c r="Z32" s="272">
        <v>0</v>
      </c>
      <c r="AA32" s="272">
        <v>25</v>
      </c>
      <c r="AB32" s="272">
        <v>200</v>
      </c>
      <c r="AC32" s="272">
        <v>25</v>
      </c>
      <c r="AD32" s="272">
        <v>200</v>
      </c>
      <c r="AE32" s="272">
        <v>43</v>
      </c>
      <c r="AF32" s="272">
        <v>293</v>
      </c>
    </row>
    <row r="33" spans="1:32" ht="36" customHeight="1">
      <c r="A33" s="270">
        <v>28</v>
      </c>
      <c r="B33" s="271" t="s">
        <v>107</v>
      </c>
      <c r="C33" s="272">
        <v>91551</v>
      </c>
      <c r="D33" s="272">
        <v>133768.22</v>
      </c>
      <c r="E33" s="272">
        <v>7123</v>
      </c>
      <c r="F33" s="272">
        <v>12451.7</v>
      </c>
      <c r="G33" s="272">
        <v>98674</v>
      </c>
      <c r="H33" s="272">
        <v>146219.92000000001</v>
      </c>
      <c r="I33" s="272">
        <v>13519</v>
      </c>
      <c r="J33" s="272">
        <v>47730.530000000006</v>
      </c>
      <c r="K33" s="272">
        <v>3664</v>
      </c>
      <c r="L33" s="272">
        <v>8923.130000000001</v>
      </c>
      <c r="M33" s="272">
        <v>9037</v>
      </c>
      <c r="N33" s="272">
        <v>34814.090000000004</v>
      </c>
      <c r="O33" s="272">
        <v>17925</v>
      </c>
      <c r="P33" s="272">
        <v>53775.280000000006</v>
      </c>
      <c r="Q33" s="272">
        <v>44145</v>
      </c>
      <c r="R33" s="272">
        <v>145243.03</v>
      </c>
      <c r="S33" s="272">
        <v>35</v>
      </c>
      <c r="T33" s="272">
        <v>9928</v>
      </c>
      <c r="U33" s="272">
        <v>1227</v>
      </c>
      <c r="V33" s="272">
        <v>4042</v>
      </c>
      <c r="W33" s="272">
        <v>355</v>
      </c>
      <c r="X33" s="272">
        <v>1893</v>
      </c>
      <c r="Y33" s="272">
        <v>1741</v>
      </c>
      <c r="Z33" s="272">
        <v>64045.1</v>
      </c>
      <c r="AA33" s="272">
        <v>32516</v>
      </c>
      <c r="AB33" s="272">
        <v>126772.15</v>
      </c>
      <c r="AC33" s="272">
        <v>35874</v>
      </c>
      <c r="AD33" s="272">
        <v>206680.25</v>
      </c>
      <c r="AE33" s="272">
        <v>178693</v>
      </c>
      <c r="AF33" s="272">
        <v>498143.2</v>
      </c>
    </row>
    <row r="34" spans="1:32" ht="36" customHeight="1">
      <c r="A34" s="270">
        <v>29</v>
      </c>
      <c r="B34" s="274" t="s">
        <v>1001</v>
      </c>
      <c r="C34" s="272">
        <v>28978</v>
      </c>
      <c r="D34" s="272">
        <v>28686.76</v>
      </c>
      <c r="E34" s="272">
        <v>3131</v>
      </c>
      <c r="F34" s="272">
        <v>4543.3100000000004</v>
      </c>
      <c r="G34" s="272">
        <v>32109</v>
      </c>
      <c r="H34" s="272">
        <v>33230.069999999992</v>
      </c>
      <c r="I34" s="272">
        <v>4169</v>
      </c>
      <c r="J34" s="272">
        <v>22775.51</v>
      </c>
      <c r="K34" s="272">
        <v>874</v>
      </c>
      <c r="L34" s="272">
        <v>2407.3199999999997</v>
      </c>
      <c r="M34" s="272">
        <v>1457</v>
      </c>
      <c r="N34" s="272">
        <v>28365.620000000003</v>
      </c>
      <c r="O34" s="272">
        <v>3819</v>
      </c>
      <c r="P34" s="272">
        <v>16711.37</v>
      </c>
      <c r="Q34" s="272">
        <v>10319</v>
      </c>
      <c r="R34" s="272">
        <v>70259.820000000007</v>
      </c>
      <c r="S34" s="272">
        <v>110</v>
      </c>
      <c r="T34" s="272">
        <v>16855</v>
      </c>
      <c r="U34" s="272">
        <v>65</v>
      </c>
      <c r="V34" s="272">
        <v>16074</v>
      </c>
      <c r="W34" s="272">
        <v>190</v>
      </c>
      <c r="X34" s="272">
        <v>2086</v>
      </c>
      <c r="Y34" s="272">
        <v>252</v>
      </c>
      <c r="Z34" s="272">
        <v>24315</v>
      </c>
      <c r="AA34" s="272">
        <v>4536</v>
      </c>
      <c r="AB34" s="272">
        <v>26349.1</v>
      </c>
      <c r="AC34" s="272">
        <v>5153</v>
      </c>
      <c r="AD34" s="272">
        <v>85679.1</v>
      </c>
      <c r="AE34" s="272">
        <v>47581</v>
      </c>
      <c r="AF34" s="272">
        <v>189168.99000000002</v>
      </c>
    </row>
    <row r="35" spans="1:32" ht="36" customHeight="1">
      <c r="A35" s="270">
        <v>30</v>
      </c>
      <c r="B35" s="271" t="s">
        <v>109</v>
      </c>
      <c r="C35" s="272">
        <v>3469</v>
      </c>
      <c r="D35" s="272">
        <v>8781</v>
      </c>
      <c r="E35" s="272">
        <v>235</v>
      </c>
      <c r="F35" s="272">
        <v>3035</v>
      </c>
      <c r="G35" s="272">
        <v>3704</v>
      </c>
      <c r="H35" s="272">
        <v>11816</v>
      </c>
      <c r="I35" s="272">
        <v>583</v>
      </c>
      <c r="J35" s="272">
        <v>4674</v>
      </c>
      <c r="K35" s="272">
        <v>471</v>
      </c>
      <c r="L35" s="272">
        <v>1066</v>
      </c>
      <c r="M35" s="272">
        <v>1176</v>
      </c>
      <c r="N35" s="272">
        <v>1982</v>
      </c>
      <c r="O35" s="272">
        <v>457</v>
      </c>
      <c r="P35" s="272">
        <v>2250.8000000000002</v>
      </c>
      <c r="Q35" s="272">
        <v>2687</v>
      </c>
      <c r="R35" s="272">
        <v>9972.7999999999993</v>
      </c>
      <c r="S35" s="272">
        <v>2</v>
      </c>
      <c r="T35" s="272">
        <v>19</v>
      </c>
      <c r="U35" s="272">
        <v>10</v>
      </c>
      <c r="V35" s="272">
        <v>2228</v>
      </c>
      <c r="W35" s="272">
        <v>10</v>
      </c>
      <c r="X35" s="272">
        <v>143</v>
      </c>
      <c r="Y35" s="272">
        <v>63</v>
      </c>
      <c r="Z35" s="272">
        <v>375</v>
      </c>
      <c r="AA35" s="272">
        <v>5952</v>
      </c>
      <c r="AB35" s="272">
        <v>3203</v>
      </c>
      <c r="AC35" s="272">
        <v>6037</v>
      </c>
      <c r="AD35" s="272">
        <v>5968</v>
      </c>
      <c r="AE35" s="272">
        <v>12428</v>
      </c>
      <c r="AF35" s="272">
        <v>27756.799999999999</v>
      </c>
    </row>
    <row r="36" spans="1:32" ht="36" customHeight="1">
      <c r="A36" s="270">
        <v>31</v>
      </c>
      <c r="B36" s="271" t="s">
        <v>110</v>
      </c>
      <c r="C36" s="272">
        <v>2825</v>
      </c>
      <c r="D36" s="272">
        <v>3223</v>
      </c>
      <c r="E36" s="272">
        <v>10</v>
      </c>
      <c r="F36" s="272">
        <v>300</v>
      </c>
      <c r="G36" s="272">
        <v>2835</v>
      </c>
      <c r="H36" s="272">
        <v>3523</v>
      </c>
      <c r="I36" s="272">
        <v>434</v>
      </c>
      <c r="J36" s="272">
        <v>4030</v>
      </c>
      <c r="K36" s="272">
        <v>268</v>
      </c>
      <c r="L36" s="272">
        <v>332</v>
      </c>
      <c r="M36" s="272">
        <v>480</v>
      </c>
      <c r="N36" s="272">
        <v>5651</v>
      </c>
      <c r="O36" s="272">
        <v>1229</v>
      </c>
      <c r="P36" s="272">
        <v>1856</v>
      </c>
      <c r="Q36" s="272">
        <v>2411</v>
      </c>
      <c r="R36" s="272">
        <v>11869</v>
      </c>
      <c r="S36" s="272">
        <v>2</v>
      </c>
      <c r="T36" s="272">
        <v>19</v>
      </c>
      <c r="U36" s="272">
        <v>4</v>
      </c>
      <c r="V36" s="272">
        <v>48</v>
      </c>
      <c r="W36" s="272">
        <v>5</v>
      </c>
      <c r="X36" s="272">
        <v>43</v>
      </c>
      <c r="Y36" s="272">
        <v>25</v>
      </c>
      <c r="Z36" s="272">
        <v>1060</v>
      </c>
      <c r="AA36" s="272">
        <v>1199</v>
      </c>
      <c r="AB36" s="272">
        <v>4136</v>
      </c>
      <c r="AC36" s="272">
        <v>1235</v>
      </c>
      <c r="AD36" s="272">
        <v>5306</v>
      </c>
      <c r="AE36" s="272">
        <v>6481</v>
      </c>
      <c r="AF36" s="272">
        <v>20698</v>
      </c>
    </row>
    <row r="37" spans="1:32" ht="36" customHeight="1">
      <c r="A37" s="270">
        <v>32</v>
      </c>
      <c r="B37" s="271" t="s">
        <v>111</v>
      </c>
      <c r="C37" s="272">
        <v>2739</v>
      </c>
      <c r="D37" s="272">
        <v>4412</v>
      </c>
      <c r="E37" s="272">
        <v>40</v>
      </c>
      <c r="F37" s="272">
        <v>745</v>
      </c>
      <c r="G37" s="272">
        <v>2779</v>
      </c>
      <c r="H37" s="272">
        <v>5157</v>
      </c>
      <c r="I37" s="272">
        <v>127</v>
      </c>
      <c r="J37" s="272">
        <v>2860</v>
      </c>
      <c r="K37" s="272">
        <v>67</v>
      </c>
      <c r="L37" s="272">
        <v>444</v>
      </c>
      <c r="M37" s="272">
        <v>170</v>
      </c>
      <c r="N37" s="272">
        <v>2299</v>
      </c>
      <c r="O37" s="272">
        <v>140</v>
      </c>
      <c r="P37" s="272">
        <v>1489</v>
      </c>
      <c r="Q37" s="272">
        <v>504</v>
      </c>
      <c r="R37" s="272">
        <v>7092</v>
      </c>
      <c r="S37" s="272">
        <v>3</v>
      </c>
      <c r="T37" s="272">
        <v>508</v>
      </c>
      <c r="U37" s="272">
        <v>8</v>
      </c>
      <c r="V37" s="272">
        <v>360</v>
      </c>
      <c r="W37" s="272">
        <v>7</v>
      </c>
      <c r="X37" s="272">
        <v>78</v>
      </c>
      <c r="Y37" s="272">
        <v>47</v>
      </c>
      <c r="Z37" s="272">
        <v>1732</v>
      </c>
      <c r="AA37" s="272">
        <v>195</v>
      </c>
      <c r="AB37" s="272">
        <v>1734</v>
      </c>
      <c r="AC37" s="272">
        <v>260</v>
      </c>
      <c r="AD37" s="272">
        <v>4412</v>
      </c>
      <c r="AE37" s="272">
        <v>3543</v>
      </c>
      <c r="AF37" s="272">
        <v>16661</v>
      </c>
    </row>
    <row r="38" spans="1:32" ht="36" customHeight="1">
      <c r="A38" s="270">
        <v>33</v>
      </c>
      <c r="B38" s="271" t="s">
        <v>112</v>
      </c>
      <c r="C38" s="272">
        <v>26443</v>
      </c>
      <c r="D38" s="272">
        <v>30213.599999999999</v>
      </c>
      <c r="E38" s="272">
        <v>1290</v>
      </c>
      <c r="F38" s="272">
        <v>4413.87</v>
      </c>
      <c r="G38" s="272">
        <v>27733</v>
      </c>
      <c r="H38" s="272">
        <v>34627.47</v>
      </c>
      <c r="I38" s="272">
        <v>1839</v>
      </c>
      <c r="J38" s="272">
        <v>9964.86</v>
      </c>
      <c r="K38" s="272">
        <v>5922</v>
      </c>
      <c r="L38" s="272">
        <v>1618.48</v>
      </c>
      <c r="M38" s="272">
        <v>3023</v>
      </c>
      <c r="N38" s="272">
        <v>8720.630000000001</v>
      </c>
      <c r="O38" s="272">
        <v>3481</v>
      </c>
      <c r="P38" s="272">
        <v>7071.12</v>
      </c>
      <c r="Q38" s="272">
        <v>14265</v>
      </c>
      <c r="R38" s="272">
        <v>27375.09</v>
      </c>
      <c r="S38" s="272">
        <v>4</v>
      </c>
      <c r="T38" s="272">
        <v>76</v>
      </c>
      <c r="U38" s="272">
        <v>16</v>
      </c>
      <c r="V38" s="272">
        <v>571</v>
      </c>
      <c r="W38" s="272">
        <v>25</v>
      </c>
      <c r="X38" s="272">
        <v>404</v>
      </c>
      <c r="Y38" s="272">
        <v>249</v>
      </c>
      <c r="Z38" s="272">
        <v>1459.28</v>
      </c>
      <c r="AA38" s="272">
        <v>25562</v>
      </c>
      <c r="AB38" s="272">
        <v>6840.17</v>
      </c>
      <c r="AC38" s="272">
        <v>25856</v>
      </c>
      <c r="AD38" s="272">
        <v>9350.4500000000007</v>
      </c>
      <c r="AE38" s="272">
        <v>67854</v>
      </c>
      <c r="AF38" s="272">
        <v>71353.010000000009</v>
      </c>
    </row>
    <row r="39" spans="1:32" ht="36" customHeight="1">
      <c r="A39" s="270">
        <v>34</v>
      </c>
      <c r="B39" s="271" t="s">
        <v>113</v>
      </c>
      <c r="C39" s="272">
        <v>110</v>
      </c>
      <c r="D39" s="272">
        <v>2037</v>
      </c>
      <c r="E39" s="272">
        <v>110</v>
      </c>
      <c r="F39" s="272">
        <v>3237</v>
      </c>
      <c r="G39" s="272">
        <v>220</v>
      </c>
      <c r="H39" s="272">
        <v>5274</v>
      </c>
      <c r="I39" s="272">
        <v>172</v>
      </c>
      <c r="J39" s="272">
        <v>3782</v>
      </c>
      <c r="K39" s="272">
        <v>75</v>
      </c>
      <c r="L39" s="272">
        <v>470</v>
      </c>
      <c r="M39" s="272">
        <v>323</v>
      </c>
      <c r="N39" s="272">
        <v>5585</v>
      </c>
      <c r="O39" s="272">
        <v>498</v>
      </c>
      <c r="P39" s="272">
        <v>1865</v>
      </c>
      <c r="Q39" s="272">
        <v>1068</v>
      </c>
      <c r="R39" s="272">
        <v>11702</v>
      </c>
      <c r="S39" s="272">
        <v>152</v>
      </c>
      <c r="T39" s="272">
        <v>32722</v>
      </c>
      <c r="U39" s="272">
        <v>11</v>
      </c>
      <c r="V39" s="272">
        <v>2661</v>
      </c>
      <c r="W39" s="272">
        <v>19</v>
      </c>
      <c r="X39" s="272">
        <v>231</v>
      </c>
      <c r="Y39" s="272">
        <v>42</v>
      </c>
      <c r="Z39" s="272">
        <v>6281</v>
      </c>
      <c r="AA39" s="272">
        <v>1554</v>
      </c>
      <c r="AB39" s="272">
        <v>14729</v>
      </c>
      <c r="AC39" s="272">
        <v>1778</v>
      </c>
      <c r="AD39" s="272">
        <v>56624</v>
      </c>
      <c r="AE39" s="272">
        <v>3066</v>
      </c>
      <c r="AF39" s="272">
        <v>73600</v>
      </c>
    </row>
    <row r="40" spans="1:32" ht="36" customHeight="1">
      <c r="A40" s="270">
        <v>35</v>
      </c>
      <c r="B40" s="271" t="s">
        <v>114</v>
      </c>
      <c r="C40" s="272">
        <v>8441</v>
      </c>
      <c r="D40" s="272">
        <v>13074.98</v>
      </c>
      <c r="E40" s="272">
        <v>31</v>
      </c>
      <c r="F40" s="272">
        <v>285</v>
      </c>
      <c r="G40" s="272">
        <v>8472</v>
      </c>
      <c r="H40" s="272">
        <v>13359.98</v>
      </c>
      <c r="I40" s="272">
        <v>1348</v>
      </c>
      <c r="J40" s="272">
        <v>6575</v>
      </c>
      <c r="K40" s="272">
        <v>9861</v>
      </c>
      <c r="L40" s="272">
        <v>1505</v>
      </c>
      <c r="M40" s="272">
        <v>2961</v>
      </c>
      <c r="N40" s="272">
        <v>4303</v>
      </c>
      <c r="O40" s="272">
        <v>2005</v>
      </c>
      <c r="P40" s="272">
        <v>15229.75</v>
      </c>
      <c r="Q40" s="272">
        <v>16175</v>
      </c>
      <c r="R40" s="272">
        <v>27612.75</v>
      </c>
      <c r="S40" s="272">
        <v>12</v>
      </c>
      <c r="T40" s="272">
        <v>819</v>
      </c>
      <c r="U40" s="272">
        <v>15</v>
      </c>
      <c r="V40" s="272">
        <v>5813</v>
      </c>
      <c r="W40" s="272">
        <v>49</v>
      </c>
      <c r="X40" s="272">
        <v>443</v>
      </c>
      <c r="Y40" s="272">
        <v>179</v>
      </c>
      <c r="Z40" s="272">
        <v>4332</v>
      </c>
      <c r="AA40" s="272">
        <v>6548</v>
      </c>
      <c r="AB40" s="272">
        <v>28904.45</v>
      </c>
      <c r="AC40" s="272">
        <v>6803</v>
      </c>
      <c r="AD40" s="272">
        <v>40311.449999999997</v>
      </c>
      <c r="AE40" s="272">
        <v>31450</v>
      </c>
      <c r="AF40" s="272">
        <v>81284.180000000008</v>
      </c>
    </row>
    <row r="41" spans="1:32" ht="36" customHeight="1">
      <c r="A41" s="270">
        <v>36</v>
      </c>
      <c r="B41" s="271" t="s">
        <v>115</v>
      </c>
      <c r="C41" s="272">
        <v>2240</v>
      </c>
      <c r="D41" s="272">
        <v>3708.41</v>
      </c>
      <c r="E41" s="272">
        <v>16</v>
      </c>
      <c r="F41" s="272">
        <v>15</v>
      </c>
      <c r="G41" s="272">
        <v>2256</v>
      </c>
      <c r="H41" s="272">
        <v>3723.41</v>
      </c>
      <c r="I41" s="272">
        <v>459</v>
      </c>
      <c r="J41" s="272">
        <v>4284.18</v>
      </c>
      <c r="K41" s="272">
        <v>866</v>
      </c>
      <c r="L41" s="272">
        <v>264.58</v>
      </c>
      <c r="M41" s="272">
        <v>302</v>
      </c>
      <c r="N41" s="272">
        <v>768.2</v>
      </c>
      <c r="O41" s="272">
        <v>659</v>
      </c>
      <c r="P41" s="272">
        <v>3470.35</v>
      </c>
      <c r="Q41" s="272">
        <v>2286</v>
      </c>
      <c r="R41" s="272">
        <v>8787.31</v>
      </c>
      <c r="S41" s="272">
        <v>2</v>
      </c>
      <c r="T41" s="272">
        <v>19</v>
      </c>
      <c r="U41" s="272">
        <v>16</v>
      </c>
      <c r="V41" s="272">
        <v>5006</v>
      </c>
      <c r="W41" s="272">
        <v>8</v>
      </c>
      <c r="X41" s="272">
        <v>94</v>
      </c>
      <c r="Y41" s="272">
        <v>42</v>
      </c>
      <c r="Z41" s="272">
        <v>254.4</v>
      </c>
      <c r="AA41" s="272">
        <v>5922</v>
      </c>
      <c r="AB41" s="272">
        <v>89460.6</v>
      </c>
      <c r="AC41" s="272">
        <v>5990</v>
      </c>
      <c r="AD41" s="272">
        <v>94834</v>
      </c>
      <c r="AE41" s="272">
        <v>10532</v>
      </c>
      <c r="AF41" s="272">
        <v>107344.72</v>
      </c>
    </row>
    <row r="42" spans="1:32" ht="36" customHeight="1">
      <c r="A42" s="270">
        <v>37</v>
      </c>
      <c r="B42" s="271" t="s">
        <v>116</v>
      </c>
      <c r="C42" s="272">
        <v>3076</v>
      </c>
      <c r="D42" s="272">
        <v>4655</v>
      </c>
      <c r="E42" s="272">
        <v>0</v>
      </c>
      <c r="F42" s="272">
        <v>0</v>
      </c>
      <c r="G42" s="272">
        <v>3076</v>
      </c>
      <c r="H42" s="272">
        <v>4655</v>
      </c>
      <c r="I42" s="272">
        <v>7810</v>
      </c>
      <c r="J42" s="272">
        <v>13261.8</v>
      </c>
      <c r="K42" s="272">
        <v>92</v>
      </c>
      <c r="L42" s="272">
        <v>26</v>
      </c>
      <c r="M42" s="272">
        <v>52</v>
      </c>
      <c r="N42" s="272">
        <v>61</v>
      </c>
      <c r="O42" s="272">
        <v>4706</v>
      </c>
      <c r="P42" s="272">
        <v>5297</v>
      </c>
      <c r="Q42" s="272">
        <v>12660</v>
      </c>
      <c r="R42" s="272">
        <v>18645.8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168</v>
      </c>
      <c r="Z42" s="272">
        <v>7504</v>
      </c>
      <c r="AA42" s="272">
        <v>541</v>
      </c>
      <c r="AB42" s="272">
        <v>116</v>
      </c>
      <c r="AC42" s="272">
        <v>709</v>
      </c>
      <c r="AD42" s="272">
        <v>7620</v>
      </c>
      <c r="AE42" s="272">
        <v>16445</v>
      </c>
      <c r="AF42" s="272">
        <v>30920.799999999999</v>
      </c>
    </row>
    <row r="43" spans="1:32" ht="36" customHeight="1">
      <c r="A43" s="270">
        <v>38</v>
      </c>
      <c r="B43" s="271" t="s">
        <v>117</v>
      </c>
      <c r="C43" s="272">
        <v>8735</v>
      </c>
      <c r="D43" s="272">
        <v>13852.519999999999</v>
      </c>
      <c r="E43" s="272">
        <v>59</v>
      </c>
      <c r="F43" s="272">
        <v>632.51</v>
      </c>
      <c r="G43" s="272">
        <v>8794</v>
      </c>
      <c r="H43" s="272">
        <v>14485.029999999999</v>
      </c>
      <c r="I43" s="272">
        <v>1058</v>
      </c>
      <c r="J43" s="272">
        <v>13843.33</v>
      </c>
      <c r="K43" s="272">
        <v>689</v>
      </c>
      <c r="L43" s="272">
        <v>1334.0500000000002</v>
      </c>
      <c r="M43" s="272">
        <v>580</v>
      </c>
      <c r="N43" s="272">
        <v>6659.88</v>
      </c>
      <c r="O43" s="272">
        <v>800</v>
      </c>
      <c r="P43" s="272">
        <v>3876.3900000000003</v>
      </c>
      <c r="Q43" s="272">
        <v>3127</v>
      </c>
      <c r="R43" s="272">
        <v>25713.649999999998</v>
      </c>
      <c r="S43" s="272">
        <v>5</v>
      </c>
      <c r="T43" s="272">
        <v>77</v>
      </c>
      <c r="U43" s="272">
        <v>23</v>
      </c>
      <c r="V43" s="272">
        <v>5692</v>
      </c>
      <c r="W43" s="272">
        <v>68</v>
      </c>
      <c r="X43" s="272">
        <v>576</v>
      </c>
      <c r="Y43" s="272">
        <v>271</v>
      </c>
      <c r="Z43" s="272">
        <v>4903</v>
      </c>
      <c r="AA43" s="272">
        <v>6280</v>
      </c>
      <c r="AB43" s="272">
        <v>5141.8999999999996</v>
      </c>
      <c r="AC43" s="272">
        <v>6647</v>
      </c>
      <c r="AD43" s="272">
        <v>16389.900000000001</v>
      </c>
      <c r="AE43" s="272">
        <v>18568</v>
      </c>
      <c r="AF43" s="272">
        <v>56588.58</v>
      </c>
    </row>
    <row r="44" spans="1:32" ht="36" customHeight="1">
      <c r="A44" s="270">
        <v>39</v>
      </c>
      <c r="B44" s="271" t="s">
        <v>118</v>
      </c>
      <c r="C44" s="272">
        <v>785</v>
      </c>
      <c r="D44" s="272">
        <v>1387</v>
      </c>
      <c r="E44" s="272">
        <v>36</v>
      </c>
      <c r="F44" s="272">
        <v>160</v>
      </c>
      <c r="G44" s="272">
        <v>821</v>
      </c>
      <c r="H44" s="272">
        <v>1547</v>
      </c>
      <c r="I44" s="272">
        <v>307</v>
      </c>
      <c r="J44" s="272">
        <v>3931</v>
      </c>
      <c r="K44" s="272">
        <v>118</v>
      </c>
      <c r="L44" s="272">
        <v>613</v>
      </c>
      <c r="M44" s="272">
        <v>228</v>
      </c>
      <c r="N44" s="272">
        <v>3271</v>
      </c>
      <c r="O44" s="272">
        <v>413</v>
      </c>
      <c r="P44" s="272">
        <v>2361</v>
      </c>
      <c r="Q44" s="272">
        <v>1066</v>
      </c>
      <c r="R44" s="272">
        <v>10176</v>
      </c>
      <c r="S44" s="272">
        <v>0</v>
      </c>
      <c r="T44" s="272">
        <v>0</v>
      </c>
      <c r="U44" s="272">
        <v>1</v>
      </c>
      <c r="V44" s="272">
        <v>100</v>
      </c>
      <c r="W44" s="272">
        <v>1</v>
      </c>
      <c r="X44" s="272">
        <v>16</v>
      </c>
      <c r="Y44" s="272">
        <v>13</v>
      </c>
      <c r="Z44" s="272">
        <v>559</v>
      </c>
      <c r="AA44" s="272">
        <v>124</v>
      </c>
      <c r="AB44" s="272">
        <v>3349</v>
      </c>
      <c r="AC44" s="272">
        <v>139</v>
      </c>
      <c r="AD44" s="272">
        <v>4024</v>
      </c>
      <c r="AE44" s="272">
        <v>2207</v>
      </c>
      <c r="AF44" s="272">
        <v>15747</v>
      </c>
    </row>
    <row r="45" spans="1:32" ht="36" customHeight="1">
      <c r="A45" s="270">
        <v>40</v>
      </c>
      <c r="B45" s="271" t="s">
        <v>119</v>
      </c>
      <c r="C45" s="272">
        <v>550</v>
      </c>
      <c r="D45" s="272">
        <v>585.93000000000006</v>
      </c>
      <c r="E45" s="272">
        <v>0</v>
      </c>
      <c r="F45" s="272">
        <v>0</v>
      </c>
      <c r="G45" s="272">
        <v>550</v>
      </c>
      <c r="H45" s="272">
        <v>585.93000000000006</v>
      </c>
      <c r="I45" s="272">
        <v>1248</v>
      </c>
      <c r="J45" s="272">
        <v>3292.72</v>
      </c>
      <c r="K45" s="272">
        <v>835</v>
      </c>
      <c r="L45" s="272">
        <v>246</v>
      </c>
      <c r="M45" s="272">
        <v>309</v>
      </c>
      <c r="N45" s="272">
        <v>2109</v>
      </c>
      <c r="O45" s="272">
        <v>523</v>
      </c>
      <c r="P45" s="272">
        <v>755.71</v>
      </c>
      <c r="Q45" s="272">
        <v>2915</v>
      </c>
      <c r="R45" s="272">
        <v>6403.43</v>
      </c>
      <c r="S45" s="272">
        <v>252</v>
      </c>
      <c r="T45" s="272">
        <v>10020</v>
      </c>
      <c r="U45" s="272">
        <v>20</v>
      </c>
      <c r="V45" s="272">
        <v>8048</v>
      </c>
      <c r="W45" s="272">
        <v>5</v>
      </c>
      <c r="X45" s="272">
        <v>43</v>
      </c>
      <c r="Y45" s="272">
        <v>105</v>
      </c>
      <c r="Z45" s="272">
        <v>4060</v>
      </c>
      <c r="AA45" s="272">
        <v>2814</v>
      </c>
      <c r="AB45" s="272">
        <v>22592.95</v>
      </c>
      <c r="AC45" s="272">
        <v>3196</v>
      </c>
      <c r="AD45" s="272">
        <v>44763.95</v>
      </c>
      <c r="AE45" s="272">
        <v>6661</v>
      </c>
      <c r="AF45" s="272">
        <v>51753.31</v>
      </c>
    </row>
    <row r="46" spans="1:32" ht="36" customHeight="1">
      <c r="A46" s="270">
        <v>41</v>
      </c>
      <c r="B46" s="273" t="s">
        <v>120</v>
      </c>
      <c r="C46" s="272">
        <v>15603</v>
      </c>
      <c r="D46" s="272">
        <v>27527.140000000003</v>
      </c>
      <c r="E46" s="272">
        <v>1396</v>
      </c>
      <c r="F46" s="272">
        <v>2885.01</v>
      </c>
      <c r="G46" s="272">
        <v>16999</v>
      </c>
      <c r="H46" s="272">
        <v>30412.149999999998</v>
      </c>
      <c r="I46" s="272">
        <v>20746</v>
      </c>
      <c r="J46" s="272">
        <v>14003.46</v>
      </c>
      <c r="K46" s="272">
        <v>5238</v>
      </c>
      <c r="L46" s="272">
        <v>1533.95</v>
      </c>
      <c r="M46" s="272">
        <v>2263</v>
      </c>
      <c r="N46" s="272">
        <v>7868.29</v>
      </c>
      <c r="O46" s="272">
        <v>3138</v>
      </c>
      <c r="P46" s="272">
        <v>7482.07</v>
      </c>
      <c r="Q46" s="272">
        <v>31385</v>
      </c>
      <c r="R46" s="272">
        <v>30887.769999999997</v>
      </c>
      <c r="S46" s="272">
        <v>8</v>
      </c>
      <c r="T46" s="272">
        <v>718</v>
      </c>
      <c r="U46" s="272">
        <v>62</v>
      </c>
      <c r="V46" s="272">
        <v>590</v>
      </c>
      <c r="W46" s="272">
        <v>23</v>
      </c>
      <c r="X46" s="272">
        <v>329</v>
      </c>
      <c r="Y46" s="272">
        <v>603</v>
      </c>
      <c r="Z46" s="272">
        <v>7881.25</v>
      </c>
      <c r="AA46" s="272">
        <v>14794</v>
      </c>
      <c r="AB46" s="272">
        <v>42896.189999999995</v>
      </c>
      <c r="AC46" s="272">
        <v>15490</v>
      </c>
      <c r="AD46" s="272">
        <v>52414.439999999995</v>
      </c>
      <c r="AE46" s="272">
        <v>63874</v>
      </c>
      <c r="AF46" s="272">
        <v>113714.35999999999</v>
      </c>
    </row>
    <row r="47" spans="1:32" ht="36" customHeight="1">
      <c r="A47" s="270">
        <v>42</v>
      </c>
      <c r="B47" s="273" t="s">
        <v>121</v>
      </c>
      <c r="C47" s="272">
        <v>31311</v>
      </c>
      <c r="D47" s="272">
        <v>64412.959999999999</v>
      </c>
      <c r="E47" s="272">
        <v>825</v>
      </c>
      <c r="F47" s="272">
        <v>2856.23</v>
      </c>
      <c r="G47" s="272">
        <v>32136</v>
      </c>
      <c r="H47" s="272">
        <v>67269.19</v>
      </c>
      <c r="I47" s="272">
        <v>7571</v>
      </c>
      <c r="J47" s="272">
        <v>112628.43000000001</v>
      </c>
      <c r="K47" s="272">
        <v>2213</v>
      </c>
      <c r="L47" s="272">
        <v>2571.63</v>
      </c>
      <c r="M47" s="272">
        <v>1941</v>
      </c>
      <c r="N47" s="272">
        <v>15329.85</v>
      </c>
      <c r="O47" s="272">
        <v>3805</v>
      </c>
      <c r="P47" s="272">
        <v>10607.77</v>
      </c>
      <c r="Q47" s="272">
        <v>15530</v>
      </c>
      <c r="R47" s="272">
        <v>141137.68000000002</v>
      </c>
      <c r="S47" s="272">
        <v>3</v>
      </c>
      <c r="T47" s="272">
        <v>53</v>
      </c>
      <c r="U47" s="272">
        <v>15</v>
      </c>
      <c r="V47" s="272">
        <v>557</v>
      </c>
      <c r="W47" s="272">
        <v>28</v>
      </c>
      <c r="X47" s="272">
        <v>274</v>
      </c>
      <c r="Y47" s="272">
        <v>367</v>
      </c>
      <c r="Z47" s="272">
        <v>9033</v>
      </c>
      <c r="AA47" s="272">
        <v>11739</v>
      </c>
      <c r="AB47" s="272">
        <v>35762.75</v>
      </c>
      <c r="AC47" s="272">
        <v>12152</v>
      </c>
      <c r="AD47" s="272">
        <v>45679.75</v>
      </c>
      <c r="AE47" s="272">
        <v>59818</v>
      </c>
      <c r="AF47" s="272">
        <v>254086.62</v>
      </c>
    </row>
    <row r="48" spans="1:32" ht="36" customHeight="1">
      <c r="A48" s="270">
        <v>43</v>
      </c>
      <c r="B48" s="273" t="s">
        <v>122</v>
      </c>
      <c r="C48" s="272">
        <v>17417</v>
      </c>
      <c r="D48" s="272">
        <v>47049.93</v>
      </c>
      <c r="E48" s="272">
        <v>6531</v>
      </c>
      <c r="F48" s="272">
        <v>63547.8</v>
      </c>
      <c r="G48" s="272">
        <v>23948</v>
      </c>
      <c r="H48" s="272">
        <v>110597.73</v>
      </c>
      <c r="I48" s="272">
        <v>4878</v>
      </c>
      <c r="J48" s="272">
        <v>65711.97</v>
      </c>
      <c r="K48" s="272">
        <v>3428</v>
      </c>
      <c r="L48" s="272">
        <v>12636.41</v>
      </c>
      <c r="M48" s="272">
        <v>7859</v>
      </c>
      <c r="N48" s="272">
        <v>129172</v>
      </c>
      <c r="O48" s="272">
        <v>9072</v>
      </c>
      <c r="P48" s="272">
        <v>17734.900000000001</v>
      </c>
      <c r="Q48" s="272">
        <v>25237</v>
      </c>
      <c r="R48" s="272">
        <v>225255.28</v>
      </c>
      <c r="S48" s="272">
        <v>5</v>
      </c>
      <c r="T48" s="272">
        <v>141</v>
      </c>
      <c r="U48" s="272">
        <v>78</v>
      </c>
      <c r="V48" s="272">
        <v>783</v>
      </c>
      <c r="W48" s="272">
        <v>67</v>
      </c>
      <c r="X48" s="272">
        <v>3668</v>
      </c>
      <c r="Y48" s="272">
        <v>6222</v>
      </c>
      <c r="Z48" s="272">
        <v>204979.78</v>
      </c>
      <c r="AA48" s="272">
        <v>7032</v>
      </c>
      <c r="AB48" s="272">
        <v>31713.920000000002</v>
      </c>
      <c r="AC48" s="272">
        <v>13404</v>
      </c>
      <c r="AD48" s="272">
        <v>241285.7</v>
      </c>
      <c r="AE48" s="272">
        <v>62589</v>
      </c>
      <c r="AF48" s="272">
        <v>577138.71000000008</v>
      </c>
    </row>
    <row r="49" spans="1:32" ht="36" customHeight="1">
      <c r="A49" s="270">
        <v>44</v>
      </c>
      <c r="B49" s="273" t="s">
        <v>124</v>
      </c>
      <c r="C49" s="272">
        <v>13877</v>
      </c>
      <c r="D49" s="272">
        <v>14175</v>
      </c>
      <c r="E49" s="272">
        <v>0</v>
      </c>
      <c r="F49" s="272">
        <v>0</v>
      </c>
      <c r="G49" s="272">
        <v>13877</v>
      </c>
      <c r="H49" s="272">
        <v>14175</v>
      </c>
      <c r="I49" s="272">
        <v>335</v>
      </c>
      <c r="J49" s="272">
        <v>12886</v>
      </c>
      <c r="K49" s="272">
        <v>384</v>
      </c>
      <c r="L49" s="272">
        <v>804</v>
      </c>
      <c r="M49" s="272">
        <v>660</v>
      </c>
      <c r="N49" s="272">
        <v>7965</v>
      </c>
      <c r="O49" s="272">
        <v>342</v>
      </c>
      <c r="P49" s="272">
        <v>3337</v>
      </c>
      <c r="Q49" s="272">
        <v>1721</v>
      </c>
      <c r="R49" s="272">
        <v>24992</v>
      </c>
      <c r="S49" s="272">
        <v>11</v>
      </c>
      <c r="T49" s="272">
        <v>5008</v>
      </c>
      <c r="U49" s="272">
        <v>5</v>
      </c>
      <c r="V49" s="272">
        <v>20</v>
      </c>
      <c r="W49" s="272">
        <v>4</v>
      </c>
      <c r="X49" s="272">
        <v>18</v>
      </c>
      <c r="Y49" s="272">
        <v>394</v>
      </c>
      <c r="Z49" s="272">
        <v>5691</v>
      </c>
      <c r="AA49" s="272">
        <v>4230</v>
      </c>
      <c r="AB49" s="272">
        <v>8073</v>
      </c>
      <c r="AC49" s="272">
        <v>4644</v>
      </c>
      <c r="AD49" s="272">
        <v>18810</v>
      </c>
      <c r="AE49" s="272">
        <v>20242</v>
      </c>
      <c r="AF49" s="272">
        <v>57977</v>
      </c>
    </row>
    <row r="50" spans="1:32" ht="36" customHeight="1">
      <c r="A50" s="270"/>
      <c r="B50" s="275" t="s">
        <v>1002</v>
      </c>
      <c r="C50" s="272">
        <f>SUM(C6:C49)</f>
        <v>2711994</v>
      </c>
      <c r="D50" s="272">
        <f t="shared" ref="D50:AF50" si="0">SUM(D6:D49)</f>
        <v>3533032.1100000008</v>
      </c>
      <c r="E50" s="272">
        <f t="shared" si="0"/>
        <v>128752</v>
      </c>
      <c r="F50" s="272">
        <f t="shared" si="0"/>
        <v>378051.14</v>
      </c>
      <c r="G50" s="272">
        <f t="shared" si="0"/>
        <v>2840746</v>
      </c>
      <c r="H50" s="272">
        <f t="shared" si="0"/>
        <v>3911083.2499999991</v>
      </c>
      <c r="I50" s="272">
        <f t="shared" si="0"/>
        <v>328362</v>
      </c>
      <c r="J50" s="272">
        <f t="shared" si="0"/>
        <v>1561665.74</v>
      </c>
      <c r="K50" s="272">
        <f t="shared" si="0"/>
        <v>109037</v>
      </c>
      <c r="L50" s="272">
        <f t="shared" si="0"/>
        <v>266339.81</v>
      </c>
      <c r="M50" s="272">
        <f t="shared" si="0"/>
        <v>157121.5</v>
      </c>
      <c r="N50" s="272">
        <f t="shared" si="0"/>
        <v>1353048.91</v>
      </c>
      <c r="O50" s="272">
        <f t="shared" si="0"/>
        <v>395253</v>
      </c>
      <c r="P50" s="272">
        <f t="shared" si="0"/>
        <v>1092941.28</v>
      </c>
      <c r="Q50" s="272">
        <f t="shared" si="0"/>
        <v>989773.5</v>
      </c>
      <c r="R50" s="272">
        <f t="shared" si="0"/>
        <v>4273995.7399999974</v>
      </c>
      <c r="S50" s="272">
        <f t="shared" si="0"/>
        <v>2307</v>
      </c>
      <c r="T50" s="272">
        <f t="shared" si="0"/>
        <v>1355325</v>
      </c>
      <c r="U50" s="272">
        <f t="shared" si="0"/>
        <v>10341</v>
      </c>
      <c r="V50" s="272">
        <f t="shared" si="0"/>
        <v>319208</v>
      </c>
      <c r="W50" s="272">
        <f t="shared" si="0"/>
        <v>7515</v>
      </c>
      <c r="X50" s="272">
        <f t="shared" si="0"/>
        <v>84347.5</v>
      </c>
      <c r="Y50" s="272">
        <f t="shared" si="0"/>
        <v>35206.21</v>
      </c>
      <c r="Z50" s="272">
        <f t="shared" si="0"/>
        <v>2488373.1099999994</v>
      </c>
      <c r="AA50" s="272">
        <f t="shared" si="0"/>
        <v>565794</v>
      </c>
      <c r="AB50" s="272">
        <f t="shared" si="0"/>
        <v>1737813.6999999997</v>
      </c>
      <c r="AC50" s="272">
        <f t="shared" si="0"/>
        <v>621161.21</v>
      </c>
      <c r="AD50" s="272">
        <f t="shared" si="0"/>
        <v>5985067.3099999996</v>
      </c>
      <c r="AE50" s="272">
        <f t="shared" si="0"/>
        <v>4451861.71</v>
      </c>
      <c r="AF50" s="272">
        <f t="shared" si="0"/>
        <v>14170146.299999999</v>
      </c>
    </row>
    <row r="51" spans="1:32" ht="52.5" customHeight="1">
      <c r="A51" s="270">
        <v>45</v>
      </c>
      <c r="B51" s="271" t="s">
        <v>125</v>
      </c>
      <c r="C51" s="272">
        <v>161603</v>
      </c>
      <c r="D51" s="272">
        <v>159301.29</v>
      </c>
      <c r="E51" s="272">
        <v>13972</v>
      </c>
      <c r="F51" s="272">
        <v>17238.400000000001</v>
      </c>
      <c r="G51" s="272">
        <v>175575</v>
      </c>
      <c r="H51" s="272">
        <v>176539.69</v>
      </c>
      <c r="I51" s="272">
        <v>15394</v>
      </c>
      <c r="J51" s="272">
        <v>14992.32</v>
      </c>
      <c r="K51" s="272">
        <v>4672</v>
      </c>
      <c r="L51" s="272">
        <v>6055.33</v>
      </c>
      <c r="M51" s="272">
        <v>8869</v>
      </c>
      <c r="N51" s="272">
        <v>15575.19</v>
      </c>
      <c r="O51" s="272">
        <v>23096</v>
      </c>
      <c r="P51" s="272">
        <v>30940.47</v>
      </c>
      <c r="Q51" s="272">
        <v>52031</v>
      </c>
      <c r="R51" s="272">
        <v>67563.31</v>
      </c>
      <c r="S51" s="272">
        <v>10</v>
      </c>
      <c r="T51" s="272">
        <v>154</v>
      </c>
      <c r="U51" s="272">
        <v>50</v>
      </c>
      <c r="V51" s="272">
        <v>384</v>
      </c>
      <c r="W51" s="272">
        <v>108</v>
      </c>
      <c r="X51" s="272">
        <v>435</v>
      </c>
      <c r="Y51" s="272">
        <v>1185</v>
      </c>
      <c r="Z51" s="272">
        <v>3714.92</v>
      </c>
      <c r="AA51" s="272">
        <v>21740.2</v>
      </c>
      <c r="AB51" s="272">
        <v>17344.93</v>
      </c>
      <c r="AC51" s="272">
        <v>23093.200000000001</v>
      </c>
      <c r="AD51" s="272">
        <v>22032.85</v>
      </c>
      <c r="AE51" s="272">
        <v>250699.2</v>
      </c>
      <c r="AF51" s="272">
        <v>266135.84999999998</v>
      </c>
    </row>
    <row r="52" spans="1:32" ht="48.75" customHeight="1">
      <c r="A52" s="270">
        <v>46</v>
      </c>
      <c r="B52" s="271" t="s">
        <v>126</v>
      </c>
      <c r="C52" s="272">
        <v>550383</v>
      </c>
      <c r="D52" s="272">
        <v>492355.6</v>
      </c>
      <c r="E52" s="272">
        <v>22502</v>
      </c>
      <c r="F52" s="272">
        <v>27099</v>
      </c>
      <c r="G52" s="272">
        <v>572885</v>
      </c>
      <c r="H52" s="272">
        <v>519454.6</v>
      </c>
      <c r="I52" s="272">
        <v>40310</v>
      </c>
      <c r="J52" s="272">
        <v>49874.58</v>
      </c>
      <c r="K52" s="272">
        <v>3864</v>
      </c>
      <c r="L52" s="272">
        <v>6210.5800000000008</v>
      </c>
      <c r="M52" s="272">
        <v>5278</v>
      </c>
      <c r="N52" s="272">
        <v>15026.67</v>
      </c>
      <c r="O52" s="272">
        <v>92870</v>
      </c>
      <c r="P52" s="272">
        <v>94765.21</v>
      </c>
      <c r="Q52" s="272">
        <v>142322</v>
      </c>
      <c r="R52" s="272">
        <v>165877.04</v>
      </c>
      <c r="S52" s="272">
        <v>0</v>
      </c>
      <c r="T52" s="272">
        <v>0</v>
      </c>
      <c r="U52" s="272">
        <v>0</v>
      </c>
      <c r="V52" s="272">
        <v>0</v>
      </c>
      <c r="W52" s="272">
        <v>0</v>
      </c>
      <c r="X52" s="272">
        <v>0</v>
      </c>
      <c r="Y52" s="272">
        <v>2813</v>
      </c>
      <c r="Z52" s="272">
        <v>5061.5700000000006</v>
      </c>
      <c r="AA52" s="272">
        <v>54740</v>
      </c>
      <c r="AB52" s="272">
        <v>58040.32</v>
      </c>
      <c r="AC52" s="272">
        <v>57553</v>
      </c>
      <c r="AD52" s="272">
        <v>63101.89</v>
      </c>
      <c r="AE52" s="272">
        <v>772760</v>
      </c>
      <c r="AF52" s="272">
        <v>748433.53</v>
      </c>
    </row>
    <row r="53" spans="1:32" ht="57" customHeight="1">
      <c r="A53" s="270">
        <v>47</v>
      </c>
      <c r="B53" s="271" t="s">
        <v>127</v>
      </c>
      <c r="C53" s="272">
        <v>478539</v>
      </c>
      <c r="D53" s="272">
        <v>433562.11</v>
      </c>
      <c r="E53" s="272">
        <v>735</v>
      </c>
      <c r="F53" s="272">
        <v>3874</v>
      </c>
      <c r="G53" s="272">
        <v>479274</v>
      </c>
      <c r="H53" s="272">
        <v>437436.11</v>
      </c>
      <c r="I53" s="272">
        <v>30063</v>
      </c>
      <c r="J53" s="272">
        <v>37756.33</v>
      </c>
      <c r="K53" s="272">
        <v>5653</v>
      </c>
      <c r="L53" s="272">
        <v>10783.560000000001</v>
      </c>
      <c r="M53" s="272">
        <v>9658</v>
      </c>
      <c r="N53" s="272">
        <v>28152.17</v>
      </c>
      <c r="O53" s="272">
        <v>21336</v>
      </c>
      <c r="P53" s="272">
        <v>65013.56</v>
      </c>
      <c r="Q53" s="272">
        <v>66710</v>
      </c>
      <c r="R53" s="272">
        <v>141705.62</v>
      </c>
      <c r="S53" s="272">
        <v>0</v>
      </c>
      <c r="T53" s="272">
        <v>0</v>
      </c>
      <c r="U53" s="272">
        <v>86</v>
      </c>
      <c r="V53" s="272">
        <v>380</v>
      </c>
      <c r="W53" s="272">
        <v>29</v>
      </c>
      <c r="X53" s="272">
        <v>364</v>
      </c>
      <c r="Y53" s="272">
        <v>1243</v>
      </c>
      <c r="Z53" s="272">
        <v>3535.7</v>
      </c>
      <c r="AA53" s="272">
        <v>48483</v>
      </c>
      <c r="AB53" s="272">
        <v>211731.19</v>
      </c>
      <c r="AC53" s="272">
        <v>49841</v>
      </c>
      <c r="AD53" s="272">
        <v>216010.88999999998</v>
      </c>
      <c r="AE53" s="272">
        <v>595825</v>
      </c>
      <c r="AF53" s="272">
        <v>795152.61999999988</v>
      </c>
    </row>
    <row r="54" spans="1:32" ht="36" customHeight="1">
      <c r="A54" s="270"/>
      <c r="B54" s="271" t="s">
        <v>1003</v>
      </c>
      <c r="C54" s="272">
        <f>SUM(C51:C53)</f>
        <v>1190525</v>
      </c>
      <c r="D54" s="272">
        <f t="shared" ref="D54:AF54" si="1">SUM(D51:D53)</f>
        <v>1085219</v>
      </c>
      <c r="E54" s="272">
        <f t="shared" si="1"/>
        <v>37209</v>
      </c>
      <c r="F54" s="272">
        <f t="shared" si="1"/>
        <v>48211.4</v>
      </c>
      <c r="G54" s="272">
        <f t="shared" si="1"/>
        <v>1227734</v>
      </c>
      <c r="H54" s="272">
        <f t="shared" si="1"/>
        <v>1133430.3999999999</v>
      </c>
      <c r="I54" s="272">
        <f t="shared" si="1"/>
        <v>85767</v>
      </c>
      <c r="J54" s="272">
        <f t="shared" si="1"/>
        <v>102623.23000000001</v>
      </c>
      <c r="K54" s="272">
        <f t="shared" si="1"/>
        <v>14189</v>
      </c>
      <c r="L54" s="272">
        <f t="shared" si="1"/>
        <v>23049.47</v>
      </c>
      <c r="M54" s="272">
        <f t="shared" si="1"/>
        <v>23805</v>
      </c>
      <c r="N54" s="272">
        <f t="shared" si="1"/>
        <v>58754.03</v>
      </c>
      <c r="O54" s="272">
        <f t="shared" si="1"/>
        <v>137302</v>
      </c>
      <c r="P54" s="272">
        <f t="shared" si="1"/>
        <v>190719.24</v>
      </c>
      <c r="Q54" s="272">
        <f t="shared" si="1"/>
        <v>261063</v>
      </c>
      <c r="R54" s="272">
        <f t="shared" si="1"/>
        <v>375145.97</v>
      </c>
      <c r="S54" s="272">
        <f t="shared" si="1"/>
        <v>10</v>
      </c>
      <c r="T54" s="272">
        <f t="shared" si="1"/>
        <v>154</v>
      </c>
      <c r="U54" s="272">
        <f t="shared" si="1"/>
        <v>136</v>
      </c>
      <c r="V54" s="272">
        <f t="shared" si="1"/>
        <v>764</v>
      </c>
      <c r="W54" s="272">
        <f t="shared" si="1"/>
        <v>137</v>
      </c>
      <c r="X54" s="272">
        <f t="shared" si="1"/>
        <v>799</v>
      </c>
      <c r="Y54" s="272">
        <f t="shared" si="1"/>
        <v>5241</v>
      </c>
      <c r="Z54" s="272">
        <f t="shared" si="1"/>
        <v>12312.190000000002</v>
      </c>
      <c r="AA54" s="272">
        <f t="shared" si="1"/>
        <v>124963.2</v>
      </c>
      <c r="AB54" s="272">
        <f t="shared" si="1"/>
        <v>287116.44</v>
      </c>
      <c r="AC54" s="272">
        <f t="shared" si="1"/>
        <v>130487.2</v>
      </c>
      <c r="AD54" s="272">
        <f t="shared" si="1"/>
        <v>301145.63</v>
      </c>
      <c r="AE54" s="272">
        <f t="shared" si="1"/>
        <v>1619284.2</v>
      </c>
      <c r="AF54" s="272">
        <f t="shared" si="1"/>
        <v>1809722</v>
      </c>
    </row>
    <row r="55" spans="1:32" ht="36" customHeight="1">
      <c r="A55" s="270">
        <v>48</v>
      </c>
      <c r="B55" s="276" t="s">
        <v>1004</v>
      </c>
      <c r="C55" s="272">
        <v>468754</v>
      </c>
      <c r="D55" s="272">
        <v>427692.98</v>
      </c>
      <c r="E55" s="272">
        <v>60342</v>
      </c>
      <c r="F55" s="272">
        <v>31716.83</v>
      </c>
      <c r="G55" s="272">
        <v>529096</v>
      </c>
      <c r="H55" s="272">
        <v>459409.81000000006</v>
      </c>
      <c r="I55" s="272">
        <v>26728</v>
      </c>
      <c r="J55" s="272">
        <v>39429.660000000003</v>
      </c>
      <c r="K55" s="272">
        <v>3800</v>
      </c>
      <c r="L55" s="272">
        <v>4268.17</v>
      </c>
      <c r="M55" s="272">
        <v>5452</v>
      </c>
      <c r="N55" s="272">
        <v>24749.919999999998</v>
      </c>
      <c r="O55" s="272">
        <v>85145</v>
      </c>
      <c r="P55" s="272">
        <v>48439.270000000004</v>
      </c>
      <c r="Q55" s="272">
        <v>121125</v>
      </c>
      <c r="R55" s="272">
        <v>116887.02</v>
      </c>
      <c r="S55" s="272">
        <v>2</v>
      </c>
      <c r="T55" s="272">
        <v>19</v>
      </c>
      <c r="U55" s="272">
        <v>4</v>
      </c>
      <c r="V55" s="272">
        <v>48</v>
      </c>
      <c r="W55" s="272">
        <v>5</v>
      </c>
      <c r="X55" s="272">
        <v>43</v>
      </c>
      <c r="Y55" s="272">
        <v>1822</v>
      </c>
      <c r="Z55" s="272">
        <v>14400.01</v>
      </c>
      <c r="AA55" s="272">
        <v>95894</v>
      </c>
      <c r="AB55" s="272">
        <v>64963.199999999997</v>
      </c>
      <c r="AC55" s="272">
        <v>97727</v>
      </c>
      <c r="AD55" s="272">
        <v>79473.209999999992</v>
      </c>
      <c r="AE55" s="272">
        <v>747948</v>
      </c>
      <c r="AF55" s="272">
        <v>655770.03999999992</v>
      </c>
    </row>
    <row r="56" spans="1:32" ht="36" customHeight="1">
      <c r="A56" s="270">
        <v>49</v>
      </c>
      <c r="B56" s="276" t="s">
        <v>1004</v>
      </c>
      <c r="C56" s="272">
        <v>602300</v>
      </c>
      <c r="D56" s="272">
        <v>280491.03999999998</v>
      </c>
      <c r="E56" s="272">
        <v>19204</v>
      </c>
      <c r="F56" s="272">
        <v>11527</v>
      </c>
      <c r="G56" s="272">
        <v>621504</v>
      </c>
      <c r="H56" s="272">
        <v>292018.03999999998</v>
      </c>
      <c r="I56" s="272">
        <v>219554</v>
      </c>
      <c r="J56" s="272">
        <v>40586.300000000003</v>
      </c>
      <c r="K56" s="272">
        <v>445</v>
      </c>
      <c r="L56" s="272">
        <v>738.14</v>
      </c>
      <c r="M56" s="272">
        <v>1755</v>
      </c>
      <c r="N56" s="272">
        <v>4772.25</v>
      </c>
      <c r="O56" s="272">
        <v>142499</v>
      </c>
      <c r="P56" s="272">
        <v>76961.41</v>
      </c>
      <c r="Q56" s="272">
        <v>364253</v>
      </c>
      <c r="R56" s="272">
        <v>123058.1</v>
      </c>
      <c r="S56" s="272">
        <v>0</v>
      </c>
      <c r="T56" s="272">
        <v>0</v>
      </c>
      <c r="U56" s="272">
        <v>1307</v>
      </c>
      <c r="V56" s="272">
        <v>5400</v>
      </c>
      <c r="W56" s="272">
        <v>112</v>
      </c>
      <c r="X56" s="272">
        <v>600</v>
      </c>
      <c r="Y56" s="272">
        <v>1019</v>
      </c>
      <c r="Z56" s="272">
        <v>4324</v>
      </c>
      <c r="AA56" s="272">
        <v>121199</v>
      </c>
      <c r="AB56" s="272">
        <v>70156.78</v>
      </c>
      <c r="AC56" s="272">
        <v>123637</v>
      </c>
      <c r="AD56" s="272">
        <v>80480.78</v>
      </c>
      <c r="AE56" s="272">
        <v>1109394</v>
      </c>
      <c r="AF56" s="272">
        <v>495556.92000000004</v>
      </c>
    </row>
    <row r="57" spans="1:32" ht="36" customHeight="1">
      <c r="A57" s="270">
        <v>50</v>
      </c>
      <c r="B57" s="276" t="s">
        <v>1004</v>
      </c>
      <c r="C57" s="272">
        <v>152732</v>
      </c>
      <c r="D57" s="272">
        <v>179169.41</v>
      </c>
      <c r="E57" s="272">
        <v>1226</v>
      </c>
      <c r="F57" s="272">
        <v>1641</v>
      </c>
      <c r="G57" s="272">
        <v>153958</v>
      </c>
      <c r="H57" s="272">
        <v>180810.41</v>
      </c>
      <c r="I57" s="272">
        <v>14093</v>
      </c>
      <c r="J57" s="272">
        <v>52241.66</v>
      </c>
      <c r="K57" s="272">
        <v>562</v>
      </c>
      <c r="L57" s="272">
        <v>3683</v>
      </c>
      <c r="M57" s="272">
        <v>1541</v>
      </c>
      <c r="N57" s="272">
        <v>3269.5</v>
      </c>
      <c r="O57" s="272">
        <v>7131</v>
      </c>
      <c r="P57" s="272">
        <v>13986.46</v>
      </c>
      <c r="Q57" s="272">
        <v>23327</v>
      </c>
      <c r="R57" s="272">
        <v>73180.62</v>
      </c>
      <c r="S57" s="272">
        <v>35</v>
      </c>
      <c r="T57" s="272">
        <v>12925</v>
      </c>
      <c r="U57" s="272">
        <v>8</v>
      </c>
      <c r="V57" s="272">
        <v>4507</v>
      </c>
      <c r="W57" s="272">
        <v>0</v>
      </c>
      <c r="X57" s="272">
        <v>0</v>
      </c>
      <c r="Y57" s="272">
        <v>0</v>
      </c>
      <c r="Z57" s="272">
        <v>0</v>
      </c>
      <c r="AA57" s="272">
        <v>9338</v>
      </c>
      <c r="AB57" s="272">
        <v>6743.3</v>
      </c>
      <c r="AC57" s="272">
        <v>9338</v>
      </c>
      <c r="AD57" s="272">
        <v>24175.3</v>
      </c>
      <c r="AE57" s="272">
        <v>186623</v>
      </c>
      <c r="AF57" s="272">
        <v>278166.32999999996</v>
      </c>
    </row>
    <row r="58" spans="1:32" ht="36" customHeight="1">
      <c r="A58" s="270">
        <v>51</v>
      </c>
      <c r="B58" s="276" t="s">
        <v>1004</v>
      </c>
      <c r="C58" s="272">
        <v>196891</v>
      </c>
      <c r="D58" s="272">
        <v>209999.91999999998</v>
      </c>
      <c r="E58" s="272">
        <v>105908</v>
      </c>
      <c r="F58" s="272">
        <v>71658</v>
      </c>
      <c r="G58" s="272">
        <v>302799</v>
      </c>
      <c r="H58" s="272">
        <v>281657.92</v>
      </c>
      <c r="I58" s="272">
        <v>8479</v>
      </c>
      <c r="J58" s="272">
        <v>12369.779999999999</v>
      </c>
      <c r="K58" s="272">
        <v>100</v>
      </c>
      <c r="L58" s="272">
        <v>862</v>
      </c>
      <c r="M58" s="272">
        <v>92</v>
      </c>
      <c r="N58" s="272">
        <v>1251</v>
      </c>
      <c r="O58" s="272">
        <v>4811</v>
      </c>
      <c r="P58" s="272">
        <v>5052.8999999999996</v>
      </c>
      <c r="Q58" s="272">
        <v>13482</v>
      </c>
      <c r="R58" s="272">
        <v>19535.68</v>
      </c>
      <c r="S58" s="272">
        <v>0</v>
      </c>
      <c r="T58" s="272">
        <v>0</v>
      </c>
      <c r="U58" s="272">
        <v>0</v>
      </c>
      <c r="V58" s="272">
        <v>0</v>
      </c>
      <c r="W58" s="272">
        <v>0</v>
      </c>
      <c r="X58" s="272">
        <v>0</v>
      </c>
      <c r="Y58" s="272">
        <v>31</v>
      </c>
      <c r="Z58" s="272">
        <v>283.5</v>
      </c>
      <c r="AA58" s="272">
        <v>13637</v>
      </c>
      <c r="AB58" s="272">
        <v>16943.310000000001</v>
      </c>
      <c r="AC58" s="272">
        <v>14761</v>
      </c>
      <c r="AD58" s="272">
        <v>17226.810000000001</v>
      </c>
      <c r="AE58" s="272">
        <v>331042</v>
      </c>
      <c r="AF58" s="272">
        <v>318420.40999999997</v>
      </c>
    </row>
    <row r="59" spans="1:32" ht="36" customHeight="1">
      <c r="A59" s="270">
        <v>52</v>
      </c>
      <c r="B59" s="276" t="s">
        <v>1004</v>
      </c>
      <c r="C59" s="272">
        <v>2519</v>
      </c>
      <c r="D59" s="272">
        <v>3200.39</v>
      </c>
      <c r="E59" s="272">
        <v>0</v>
      </c>
      <c r="F59" s="272">
        <v>0</v>
      </c>
      <c r="G59" s="272">
        <v>2519</v>
      </c>
      <c r="H59" s="272">
        <v>3200.39</v>
      </c>
      <c r="I59" s="272">
        <v>55</v>
      </c>
      <c r="J59" s="272">
        <v>1115.06</v>
      </c>
      <c r="K59" s="272">
        <v>0</v>
      </c>
      <c r="L59" s="272">
        <v>0</v>
      </c>
      <c r="M59" s="272">
        <v>0</v>
      </c>
      <c r="N59" s="272">
        <v>0</v>
      </c>
      <c r="O59" s="272">
        <v>204</v>
      </c>
      <c r="P59" s="272">
        <v>614.76</v>
      </c>
      <c r="Q59" s="272">
        <v>259</v>
      </c>
      <c r="R59" s="272">
        <v>1729.82</v>
      </c>
      <c r="S59" s="272">
        <v>0</v>
      </c>
      <c r="T59" s="272">
        <v>0</v>
      </c>
      <c r="U59" s="272">
        <v>0</v>
      </c>
      <c r="V59" s="272">
        <v>0</v>
      </c>
      <c r="W59" s="272">
        <v>0</v>
      </c>
      <c r="X59" s="272">
        <v>0</v>
      </c>
      <c r="Y59" s="272">
        <v>8</v>
      </c>
      <c r="Z59" s="272">
        <v>155.76</v>
      </c>
      <c r="AA59" s="272">
        <v>0</v>
      </c>
      <c r="AB59" s="272">
        <v>0</v>
      </c>
      <c r="AC59" s="272">
        <v>8</v>
      </c>
      <c r="AD59" s="272">
        <v>155.76</v>
      </c>
      <c r="AE59" s="272">
        <v>2786</v>
      </c>
      <c r="AF59" s="272">
        <v>5085.9699999999993</v>
      </c>
    </row>
    <row r="60" spans="1:32" ht="36" customHeight="1">
      <c r="A60" s="270">
        <v>53</v>
      </c>
      <c r="B60" s="276" t="s">
        <v>1004</v>
      </c>
      <c r="C60" s="272">
        <v>7256</v>
      </c>
      <c r="D60" s="272">
        <v>332.3</v>
      </c>
      <c r="E60" s="272">
        <v>0</v>
      </c>
      <c r="F60" s="272">
        <v>0</v>
      </c>
      <c r="G60" s="272">
        <v>7256</v>
      </c>
      <c r="H60" s="272">
        <v>332.3</v>
      </c>
      <c r="I60" s="272">
        <v>12726</v>
      </c>
      <c r="J60" s="272">
        <v>499.55</v>
      </c>
      <c r="K60" s="272">
        <v>0</v>
      </c>
      <c r="L60" s="272">
        <v>0</v>
      </c>
      <c r="M60" s="272">
        <v>14</v>
      </c>
      <c r="N60" s="272">
        <v>17.440000000000001</v>
      </c>
      <c r="O60" s="272">
        <v>0</v>
      </c>
      <c r="P60" s="272">
        <v>0</v>
      </c>
      <c r="Q60" s="272">
        <v>12740</v>
      </c>
      <c r="R60" s="272">
        <v>516.99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0</v>
      </c>
      <c r="Y60" s="272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19996</v>
      </c>
      <c r="AF60" s="272">
        <v>849.29</v>
      </c>
    </row>
    <row r="61" spans="1:32" ht="36" customHeight="1">
      <c r="A61" s="270">
        <v>54</v>
      </c>
      <c r="B61" s="276" t="s">
        <v>1004</v>
      </c>
      <c r="C61" s="272">
        <v>0</v>
      </c>
      <c r="D61" s="272">
        <v>0</v>
      </c>
      <c r="E61" s="272">
        <v>0</v>
      </c>
      <c r="F61" s="272">
        <v>0</v>
      </c>
      <c r="G61" s="272">
        <v>0</v>
      </c>
      <c r="H61" s="272">
        <v>0</v>
      </c>
      <c r="I61" s="272">
        <v>0</v>
      </c>
      <c r="J61" s="272">
        <v>0</v>
      </c>
      <c r="K61" s="272">
        <v>0</v>
      </c>
      <c r="L61" s="272">
        <v>0</v>
      </c>
      <c r="M61" s="272">
        <v>0</v>
      </c>
      <c r="N61" s="272">
        <v>0</v>
      </c>
      <c r="O61" s="272">
        <v>0</v>
      </c>
      <c r="P61" s="272">
        <v>0</v>
      </c>
      <c r="Q61" s="272">
        <v>0</v>
      </c>
      <c r="R61" s="272">
        <v>0</v>
      </c>
      <c r="S61" s="272">
        <v>0</v>
      </c>
      <c r="T61" s="272">
        <v>0</v>
      </c>
      <c r="U61" s="272">
        <v>0</v>
      </c>
      <c r="V61" s="272">
        <v>0</v>
      </c>
      <c r="W61" s="272">
        <v>0</v>
      </c>
      <c r="X61" s="272">
        <v>0</v>
      </c>
      <c r="Y61" s="272">
        <v>0</v>
      </c>
      <c r="Z61" s="272">
        <v>0</v>
      </c>
      <c r="AA61" s="272">
        <v>0</v>
      </c>
      <c r="AB61" s="272">
        <v>0</v>
      </c>
      <c r="AC61" s="272">
        <v>0</v>
      </c>
      <c r="AD61" s="272">
        <v>0</v>
      </c>
      <c r="AE61" s="272">
        <v>0</v>
      </c>
      <c r="AF61" s="272">
        <v>0</v>
      </c>
    </row>
    <row r="62" spans="1:32" ht="36" customHeight="1">
      <c r="A62" s="270"/>
      <c r="B62" s="276" t="s">
        <v>1005</v>
      </c>
      <c r="C62" s="272">
        <f>SUM(C55:C61)</f>
        <v>1430452</v>
      </c>
      <c r="D62" s="272">
        <f t="shared" ref="D62:AF62" si="2">SUM(D55:D61)</f>
        <v>1100886.04</v>
      </c>
      <c r="E62" s="272">
        <f t="shared" si="2"/>
        <v>186680</v>
      </c>
      <c r="F62" s="272">
        <f t="shared" si="2"/>
        <v>116542.83</v>
      </c>
      <c r="G62" s="272">
        <f t="shared" si="2"/>
        <v>1617132</v>
      </c>
      <c r="H62" s="272">
        <f t="shared" si="2"/>
        <v>1217428.8700000001</v>
      </c>
      <c r="I62" s="272">
        <f t="shared" si="2"/>
        <v>281635</v>
      </c>
      <c r="J62" s="272">
        <f t="shared" si="2"/>
        <v>146242.00999999998</v>
      </c>
      <c r="K62" s="272">
        <f t="shared" si="2"/>
        <v>4907</v>
      </c>
      <c r="L62" s="272">
        <f t="shared" si="2"/>
        <v>9551.3100000000013</v>
      </c>
      <c r="M62" s="272">
        <f t="shared" si="2"/>
        <v>8854</v>
      </c>
      <c r="N62" s="272">
        <f t="shared" si="2"/>
        <v>34060.11</v>
      </c>
      <c r="O62" s="272">
        <f t="shared" si="2"/>
        <v>239790</v>
      </c>
      <c r="P62" s="272">
        <f t="shared" si="2"/>
        <v>145054.80000000002</v>
      </c>
      <c r="Q62" s="272">
        <f t="shared" si="2"/>
        <v>535186</v>
      </c>
      <c r="R62" s="272">
        <f t="shared" si="2"/>
        <v>334908.23</v>
      </c>
      <c r="S62" s="272">
        <f t="shared" si="2"/>
        <v>37</v>
      </c>
      <c r="T62" s="272">
        <f t="shared" si="2"/>
        <v>12944</v>
      </c>
      <c r="U62" s="272">
        <f t="shared" si="2"/>
        <v>1319</v>
      </c>
      <c r="V62" s="272">
        <f t="shared" si="2"/>
        <v>9955</v>
      </c>
      <c r="W62" s="272">
        <f t="shared" si="2"/>
        <v>117</v>
      </c>
      <c r="X62" s="272">
        <f t="shared" si="2"/>
        <v>643</v>
      </c>
      <c r="Y62" s="272">
        <f t="shared" si="2"/>
        <v>2880</v>
      </c>
      <c r="Z62" s="272">
        <f t="shared" si="2"/>
        <v>19163.27</v>
      </c>
      <c r="AA62" s="272">
        <f t="shared" si="2"/>
        <v>240068</v>
      </c>
      <c r="AB62" s="272">
        <f t="shared" si="2"/>
        <v>158806.58999999997</v>
      </c>
      <c r="AC62" s="272">
        <f t="shared" si="2"/>
        <v>245471</v>
      </c>
      <c r="AD62" s="272">
        <f t="shared" si="2"/>
        <v>201511.86</v>
      </c>
      <c r="AE62" s="272">
        <f t="shared" si="2"/>
        <v>2397789</v>
      </c>
      <c r="AF62" s="272">
        <f t="shared" si="2"/>
        <v>1753848.96</v>
      </c>
    </row>
    <row r="63" spans="1:32" ht="36" customHeight="1">
      <c r="B63" s="276" t="s">
        <v>1006</v>
      </c>
      <c r="C63" s="272">
        <v>5332971</v>
      </c>
      <c r="D63" s="272">
        <v>5719137.1500000013</v>
      </c>
      <c r="E63" s="272">
        <v>352641</v>
      </c>
      <c r="F63" s="272">
        <v>542805.37000000011</v>
      </c>
      <c r="G63" s="272">
        <v>5685612</v>
      </c>
      <c r="H63" s="272">
        <v>6261942.5199999986</v>
      </c>
      <c r="I63" s="272">
        <v>695764</v>
      </c>
      <c r="J63" s="272">
        <v>1810530.9800000002</v>
      </c>
      <c r="K63" s="272">
        <v>128133</v>
      </c>
      <c r="L63" s="272">
        <v>298940.59000000003</v>
      </c>
      <c r="M63" s="272">
        <v>189780.5</v>
      </c>
      <c r="N63" s="272">
        <v>1445863.0499999996</v>
      </c>
      <c r="O63" s="272">
        <v>772345</v>
      </c>
      <c r="P63" s="272">
        <v>1428715.3199999998</v>
      </c>
      <c r="Q63" s="272">
        <v>1786022.5</v>
      </c>
      <c r="R63" s="272">
        <v>4984049.9399999967</v>
      </c>
      <c r="S63" s="272">
        <v>2354</v>
      </c>
      <c r="T63" s="272">
        <v>1368423</v>
      </c>
      <c r="U63" s="272">
        <v>11796</v>
      </c>
      <c r="V63" s="272">
        <v>329927</v>
      </c>
      <c r="W63" s="272">
        <v>7769</v>
      </c>
      <c r="X63" s="272">
        <v>85789.5</v>
      </c>
      <c r="Y63" s="272">
        <v>43327.21</v>
      </c>
      <c r="Z63" s="272">
        <v>2519848.5699999989</v>
      </c>
      <c r="AA63" s="272">
        <v>930825.2</v>
      </c>
      <c r="AB63" s="272">
        <v>2183736.7299999995</v>
      </c>
      <c r="AC63" s="272">
        <v>997119.40999999992</v>
      </c>
      <c r="AD63" s="272">
        <v>6487724.799999998</v>
      </c>
      <c r="AE63" s="272">
        <v>8468934.9100000001</v>
      </c>
      <c r="AF63" s="272">
        <v>17733717.259999994</v>
      </c>
    </row>
  </sheetData>
  <mergeCells count="34">
    <mergeCell ref="AC4:AD4"/>
    <mergeCell ref="AE4:AF4"/>
    <mergeCell ref="Q4:R4"/>
    <mergeCell ref="S4:T4"/>
    <mergeCell ref="U4:V4"/>
    <mergeCell ref="W4:X4"/>
    <mergeCell ref="Y4:Z4"/>
    <mergeCell ref="AA4:AB4"/>
    <mergeCell ref="AA3:AB3"/>
    <mergeCell ref="AC3:AD3"/>
    <mergeCell ref="AE3:AF3"/>
    <mergeCell ref="C4:D4"/>
    <mergeCell ref="E4:F4"/>
    <mergeCell ref="G4:H4"/>
    <mergeCell ref="I4:J4"/>
    <mergeCell ref="K4:L4"/>
    <mergeCell ref="M4:N4"/>
    <mergeCell ref="O4:P4"/>
    <mergeCell ref="O3:P3"/>
    <mergeCell ref="Q3:R3"/>
    <mergeCell ref="S3:T3"/>
    <mergeCell ref="U3:V3"/>
    <mergeCell ref="W3:X3"/>
    <mergeCell ref="Y3:Z3"/>
    <mergeCell ref="A2:A5"/>
    <mergeCell ref="B2:B5"/>
    <mergeCell ref="C2:R2"/>
    <mergeCell ref="S2:AF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6"/>
  <sheetViews>
    <sheetView topLeftCell="A25" workbookViewId="0">
      <selection activeCell="F6" sqref="F6"/>
    </sheetView>
  </sheetViews>
  <sheetFormatPr defaultRowHeight="18.75"/>
  <cols>
    <col min="1" max="1" width="7.140625" style="295" bestFit="1" customWidth="1"/>
    <col min="2" max="2" width="34.85546875" style="295" bestFit="1" customWidth="1"/>
    <col min="3" max="3" width="14.85546875" style="279" bestFit="1" customWidth="1"/>
    <col min="4" max="4" width="18.28515625" style="279" bestFit="1" customWidth="1"/>
    <col min="5" max="5" width="12.85546875" style="279" bestFit="1" customWidth="1"/>
    <col min="6" max="6" width="21.28515625" style="279" customWidth="1"/>
    <col min="7" max="7" width="18.140625" style="279" customWidth="1"/>
    <col min="8" max="8" width="17.28515625" style="279" customWidth="1"/>
    <col min="9" max="9" width="12.85546875" style="279" bestFit="1" customWidth="1"/>
    <col min="10" max="10" width="14.85546875" style="279" bestFit="1" customWidth="1"/>
    <col min="11" max="13" width="12.85546875" style="279" bestFit="1" customWidth="1"/>
    <col min="14" max="14" width="14.85546875" style="279" bestFit="1" customWidth="1"/>
    <col min="15" max="15" width="12.85546875" style="279" bestFit="1" customWidth="1"/>
    <col min="16" max="18" width="14.85546875" style="279" bestFit="1" customWidth="1"/>
    <col min="19" max="19" width="10.140625" style="279" bestFit="1" customWidth="1"/>
    <col min="20" max="20" width="17" style="279" customWidth="1"/>
    <col min="21" max="21" width="11" style="279" bestFit="1" customWidth="1"/>
    <col min="22" max="22" width="17.140625" style="279" customWidth="1"/>
    <col min="23" max="23" width="10.140625" style="279" bestFit="1" customWidth="1"/>
    <col min="24" max="25" width="11" style="279" bestFit="1" customWidth="1"/>
    <col min="26" max="26" width="14.85546875" style="279" bestFit="1" customWidth="1"/>
    <col min="27" max="27" width="12.85546875" style="279" bestFit="1" customWidth="1"/>
    <col min="28" max="28" width="14.85546875" style="279" bestFit="1" customWidth="1"/>
    <col min="29" max="29" width="18.140625" style="279" customWidth="1"/>
    <col min="30" max="30" width="15.5703125" style="279" customWidth="1"/>
    <col min="31" max="31" width="14.85546875" style="279" bestFit="1" customWidth="1"/>
    <col min="32" max="32" width="16.85546875" style="279" bestFit="1" customWidth="1"/>
    <col min="33" max="16384" width="9.140625" style="253"/>
  </cols>
  <sheetData>
    <row r="1" spans="1:32" ht="19.5" customHeight="1">
      <c r="A1" s="277"/>
      <c r="B1" s="278" t="s">
        <v>980</v>
      </c>
      <c r="D1" s="280" t="s">
        <v>1007</v>
      </c>
      <c r="G1" s="281"/>
      <c r="H1" s="282" t="s">
        <v>982</v>
      </c>
    </row>
    <row r="2" spans="1:32" ht="15" customHeight="1">
      <c r="A2" s="283" t="s">
        <v>983</v>
      </c>
      <c r="B2" s="284" t="s">
        <v>1008</v>
      </c>
      <c r="C2" s="285" t="s">
        <v>984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 t="s">
        <v>985</v>
      </c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</row>
    <row r="3" spans="1:32" ht="15" customHeight="1">
      <c r="A3" s="283"/>
      <c r="B3" s="284"/>
      <c r="C3" s="285">
        <v>1</v>
      </c>
      <c r="D3" s="285"/>
      <c r="E3" s="285">
        <v>2</v>
      </c>
      <c r="F3" s="285"/>
      <c r="G3" s="285">
        <v>3</v>
      </c>
      <c r="H3" s="285"/>
      <c r="I3" s="285">
        <v>4</v>
      </c>
      <c r="J3" s="285"/>
      <c r="K3" s="285">
        <v>5</v>
      </c>
      <c r="L3" s="285"/>
      <c r="M3" s="285">
        <v>6</v>
      </c>
      <c r="N3" s="285"/>
      <c r="O3" s="285">
        <v>7</v>
      </c>
      <c r="P3" s="285"/>
      <c r="Q3" s="285">
        <v>8</v>
      </c>
      <c r="R3" s="285"/>
      <c r="S3" s="285">
        <v>9</v>
      </c>
      <c r="T3" s="285"/>
      <c r="U3" s="285">
        <v>10</v>
      </c>
      <c r="V3" s="285"/>
      <c r="W3" s="285">
        <v>11</v>
      </c>
      <c r="X3" s="285"/>
      <c r="Y3" s="285">
        <v>12</v>
      </c>
      <c r="Z3" s="285"/>
      <c r="AA3" s="285">
        <v>13</v>
      </c>
      <c r="AB3" s="285"/>
      <c r="AC3" s="285">
        <v>14</v>
      </c>
      <c r="AD3" s="285"/>
      <c r="AE3" s="285">
        <v>15</v>
      </c>
      <c r="AF3" s="285"/>
    </row>
    <row r="4" spans="1:32" ht="51" customHeight="1">
      <c r="A4" s="283"/>
      <c r="B4" s="284"/>
      <c r="C4" s="264" t="s">
        <v>986</v>
      </c>
      <c r="D4" s="264"/>
      <c r="E4" s="264" t="s">
        <v>987</v>
      </c>
      <c r="F4" s="264"/>
      <c r="G4" s="265" t="s">
        <v>988</v>
      </c>
      <c r="H4" s="265"/>
      <c r="I4" s="266" t="s">
        <v>989</v>
      </c>
      <c r="J4" s="266"/>
      <c r="K4" s="266" t="s">
        <v>990</v>
      </c>
      <c r="L4" s="266"/>
      <c r="M4" s="266" t="s">
        <v>991</v>
      </c>
      <c r="N4" s="266"/>
      <c r="O4" s="266" t="s">
        <v>992</v>
      </c>
      <c r="P4" s="266"/>
      <c r="Q4" s="267" t="s">
        <v>993</v>
      </c>
      <c r="R4" s="267"/>
      <c r="S4" s="266" t="s">
        <v>994</v>
      </c>
      <c r="T4" s="266"/>
      <c r="U4" s="266" t="s">
        <v>995</v>
      </c>
      <c r="V4" s="266"/>
      <c r="W4" s="266" t="s">
        <v>990</v>
      </c>
      <c r="X4" s="266"/>
      <c r="Y4" s="266" t="s">
        <v>991</v>
      </c>
      <c r="Z4" s="266"/>
      <c r="AA4" s="266" t="s">
        <v>996</v>
      </c>
      <c r="AB4" s="266"/>
      <c r="AC4" s="286" t="s">
        <v>997</v>
      </c>
      <c r="AD4" s="286"/>
      <c r="AE4" s="287" t="s">
        <v>998</v>
      </c>
      <c r="AF4" s="287"/>
    </row>
    <row r="5" spans="1:32" ht="51" customHeight="1">
      <c r="A5" s="277"/>
      <c r="B5" s="288"/>
      <c r="C5" s="289" t="s">
        <v>999</v>
      </c>
      <c r="D5" s="289" t="s">
        <v>1000</v>
      </c>
      <c r="E5" s="289" t="s">
        <v>999</v>
      </c>
      <c r="F5" s="289" t="s">
        <v>1000</v>
      </c>
      <c r="G5" s="290" t="s">
        <v>999</v>
      </c>
      <c r="H5" s="290" t="s">
        <v>1000</v>
      </c>
      <c r="I5" s="289" t="s">
        <v>999</v>
      </c>
      <c r="J5" s="289" t="s">
        <v>1000</v>
      </c>
      <c r="K5" s="289" t="s">
        <v>999</v>
      </c>
      <c r="L5" s="289" t="s">
        <v>1000</v>
      </c>
      <c r="M5" s="289" t="s">
        <v>999</v>
      </c>
      <c r="N5" s="289" t="s">
        <v>1000</v>
      </c>
      <c r="O5" s="289" t="s">
        <v>999</v>
      </c>
      <c r="P5" s="289" t="s">
        <v>1000</v>
      </c>
      <c r="Q5" s="290" t="s">
        <v>999</v>
      </c>
      <c r="R5" s="290" t="s">
        <v>1000</v>
      </c>
      <c r="S5" s="289" t="s">
        <v>999</v>
      </c>
      <c r="T5" s="289" t="s">
        <v>1000</v>
      </c>
      <c r="U5" s="289" t="s">
        <v>999</v>
      </c>
      <c r="V5" s="289" t="s">
        <v>1000</v>
      </c>
      <c r="W5" s="289" t="s">
        <v>999</v>
      </c>
      <c r="X5" s="289" t="s">
        <v>1000</v>
      </c>
      <c r="Y5" s="289" t="s">
        <v>999</v>
      </c>
      <c r="Z5" s="289" t="s">
        <v>1000</v>
      </c>
      <c r="AA5" s="289" t="s">
        <v>999</v>
      </c>
      <c r="AB5" s="289" t="s">
        <v>1000</v>
      </c>
      <c r="AC5" s="290" t="s">
        <v>999</v>
      </c>
      <c r="AD5" s="290" t="s">
        <v>1000</v>
      </c>
      <c r="AE5" s="290" t="s">
        <v>999</v>
      </c>
      <c r="AF5" s="290" t="s">
        <v>1000</v>
      </c>
    </row>
    <row r="6" spans="1:32" ht="28.5" customHeight="1">
      <c r="A6" s="291">
        <v>1</v>
      </c>
      <c r="B6" s="291" t="s">
        <v>47</v>
      </c>
      <c r="C6" s="292">
        <v>304892</v>
      </c>
      <c r="D6" s="292">
        <v>337277.99000000005</v>
      </c>
      <c r="E6" s="292">
        <v>0</v>
      </c>
      <c r="F6" s="292">
        <v>0</v>
      </c>
      <c r="G6" s="292">
        <v>304892</v>
      </c>
      <c r="H6" s="292">
        <v>337277.99000000005</v>
      </c>
      <c r="I6" s="292">
        <v>16276</v>
      </c>
      <c r="J6" s="292">
        <v>26810.969999999998</v>
      </c>
      <c r="K6" s="292">
        <v>1772</v>
      </c>
      <c r="L6" s="292">
        <v>5377.79</v>
      </c>
      <c r="M6" s="292">
        <v>2152</v>
      </c>
      <c r="N6" s="292">
        <v>15066</v>
      </c>
      <c r="O6" s="292">
        <v>7852</v>
      </c>
      <c r="P6" s="292">
        <v>33058.31</v>
      </c>
      <c r="Q6" s="292">
        <v>28052</v>
      </c>
      <c r="R6" s="292">
        <v>80313.069999999992</v>
      </c>
      <c r="S6" s="292">
        <v>0</v>
      </c>
      <c r="T6" s="292">
        <v>0</v>
      </c>
      <c r="U6" s="292">
        <v>0</v>
      </c>
      <c r="V6" s="292">
        <v>0</v>
      </c>
      <c r="W6" s="292">
        <v>0</v>
      </c>
      <c r="X6" s="292">
        <v>0</v>
      </c>
      <c r="Y6" s="292">
        <v>20</v>
      </c>
      <c r="Z6" s="292">
        <v>1000</v>
      </c>
      <c r="AA6" s="292">
        <v>25898</v>
      </c>
      <c r="AB6" s="292">
        <v>57709.84</v>
      </c>
      <c r="AC6" s="292">
        <v>25918</v>
      </c>
      <c r="AD6" s="292">
        <v>58709.84</v>
      </c>
      <c r="AE6" s="292">
        <v>358862</v>
      </c>
      <c r="AF6" s="292">
        <v>476300.89999999997</v>
      </c>
    </row>
    <row r="7" spans="1:32" ht="28.5" customHeight="1">
      <c r="A7" s="291">
        <v>2</v>
      </c>
      <c r="B7" s="291" t="s">
        <v>48</v>
      </c>
      <c r="C7" s="292">
        <v>68452</v>
      </c>
      <c r="D7" s="292">
        <v>70200</v>
      </c>
      <c r="E7" s="292">
        <v>0</v>
      </c>
      <c r="F7" s="292">
        <v>0</v>
      </c>
      <c r="G7" s="292">
        <v>68452</v>
      </c>
      <c r="H7" s="292">
        <v>70200</v>
      </c>
      <c r="I7" s="292">
        <v>41732</v>
      </c>
      <c r="J7" s="292">
        <v>19380</v>
      </c>
      <c r="K7" s="292">
        <v>41404</v>
      </c>
      <c r="L7" s="292">
        <v>16891</v>
      </c>
      <c r="M7" s="292">
        <v>20363.5</v>
      </c>
      <c r="N7" s="292">
        <v>1059</v>
      </c>
      <c r="O7" s="292">
        <v>8237</v>
      </c>
      <c r="P7" s="292">
        <v>8468</v>
      </c>
      <c r="Q7" s="292">
        <v>111736.5</v>
      </c>
      <c r="R7" s="292">
        <v>45798</v>
      </c>
      <c r="S7" s="292">
        <v>0</v>
      </c>
      <c r="T7" s="292">
        <v>0</v>
      </c>
      <c r="U7" s="292">
        <v>0</v>
      </c>
      <c r="V7" s="292">
        <v>0</v>
      </c>
      <c r="W7" s="292">
        <v>0</v>
      </c>
      <c r="X7" s="292">
        <v>1</v>
      </c>
      <c r="Y7" s="292">
        <v>1309.21</v>
      </c>
      <c r="Z7" s="292">
        <v>271</v>
      </c>
      <c r="AA7" s="292">
        <v>189692</v>
      </c>
      <c r="AB7" s="292">
        <v>9721</v>
      </c>
      <c r="AC7" s="292">
        <v>191001.21000000002</v>
      </c>
      <c r="AD7" s="292">
        <v>9993</v>
      </c>
      <c r="AE7" s="292">
        <v>371370.70999999996</v>
      </c>
      <c r="AF7" s="292">
        <v>125991</v>
      </c>
    </row>
    <row r="8" spans="1:32" ht="28.5" customHeight="1">
      <c r="A8" s="291">
        <v>3</v>
      </c>
      <c r="B8" s="291" t="s">
        <v>49</v>
      </c>
      <c r="C8" s="292">
        <v>54355</v>
      </c>
      <c r="D8" s="292">
        <v>173887</v>
      </c>
      <c r="E8" s="292">
        <v>10835</v>
      </c>
      <c r="F8" s="292">
        <v>161831</v>
      </c>
      <c r="G8" s="292">
        <v>65190</v>
      </c>
      <c r="H8" s="292">
        <v>335718</v>
      </c>
      <c r="I8" s="292">
        <v>29710</v>
      </c>
      <c r="J8" s="292">
        <v>783236</v>
      </c>
      <c r="K8" s="292">
        <v>10313</v>
      </c>
      <c r="L8" s="292">
        <v>72833</v>
      </c>
      <c r="M8" s="292">
        <v>16878</v>
      </c>
      <c r="N8" s="292">
        <v>806278</v>
      </c>
      <c r="O8" s="292">
        <v>28842</v>
      </c>
      <c r="P8" s="292">
        <v>153769</v>
      </c>
      <c r="Q8" s="292">
        <v>85743</v>
      </c>
      <c r="R8" s="292">
        <v>1816116</v>
      </c>
      <c r="S8" s="292">
        <v>1934</v>
      </c>
      <c r="T8" s="292">
        <v>1303462</v>
      </c>
      <c r="U8" s="292">
        <v>1778</v>
      </c>
      <c r="V8" s="292">
        <v>246950</v>
      </c>
      <c r="W8" s="292">
        <v>2724</v>
      </c>
      <c r="X8" s="292">
        <v>38029</v>
      </c>
      <c r="Y8" s="292">
        <v>11533</v>
      </c>
      <c r="Z8" s="292">
        <v>2321961</v>
      </c>
      <c r="AA8" s="292">
        <v>34976</v>
      </c>
      <c r="AB8" s="292">
        <v>1021311</v>
      </c>
      <c r="AC8" s="292">
        <v>52945</v>
      </c>
      <c r="AD8" s="292">
        <v>4931713</v>
      </c>
      <c r="AE8" s="292">
        <v>203878</v>
      </c>
      <c r="AF8" s="292">
        <v>7083547</v>
      </c>
    </row>
    <row r="9" spans="1:32" ht="28.5" customHeight="1">
      <c r="A9" s="291">
        <v>4</v>
      </c>
      <c r="B9" s="291" t="s">
        <v>50</v>
      </c>
      <c r="C9" s="292">
        <v>383378</v>
      </c>
      <c r="D9" s="292">
        <v>467383</v>
      </c>
      <c r="E9" s="292">
        <v>0</v>
      </c>
      <c r="F9" s="292">
        <v>0</v>
      </c>
      <c r="G9" s="292">
        <v>383378</v>
      </c>
      <c r="H9" s="292">
        <v>467383</v>
      </c>
      <c r="I9" s="292">
        <v>40199</v>
      </c>
      <c r="J9" s="292">
        <v>11190</v>
      </c>
      <c r="K9" s="292">
        <v>11190</v>
      </c>
      <c r="L9" s="292">
        <v>21035</v>
      </c>
      <c r="M9" s="292">
        <v>41221</v>
      </c>
      <c r="N9" s="292">
        <v>97780</v>
      </c>
      <c r="O9" s="292">
        <v>13921</v>
      </c>
      <c r="P9" s="292">
        <v>26179</v>
      </c>
      <c r="Q9" s="292">
        <v>106531</v>
      </c>
      <c r="R9" s="292">
        <v>156184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68335</v>
      </c>
      <c r="AB9" s="292">
        <v>72798</v>
      </c>
      <c r="AC9" s="292">
        <v>68335</v>
      </c>
      <c r="AD9" s="292">
        <v>72798</v>
      </c>
      <c r="AE9" s="292">
        <v>558244</v>
      </c>
      <c r="AF9" s="292">
        <v>696365</v>
      </c>
    </row>
    <row r="10" spans="1:32" ht="28.5" customHeight="1">
      <c r="A10" s="291">
        <v>5</v>
      </c>
      <c r="B10" s="291" t="s">
        <v>51</v>
      </c>
      <c r="C10" s="292">
        <v>217211</v>
      </c>
      <c r="D10" s="292">
        <v>218720</v>
      </c>
      <c r="E10" s="292">
        <v>30703</v>
      </c>
      <c r="F10" s="292">
        <v>36417</v>
      </c>
      <c r="G10" s="292">
        <v>247914</v>
      </c>
      <c r="H10" s="292">
        <v>255137</v>
      </c>
      <c r="I10" s="292">
        <v>11927</v>
      </c>
      <c r="J10" s="292">
        <v>78486</v>
      </c>
      <c r="K10" s="292">
        <v>0</v>
      </c>
      <c r="L10" s="292">
        <v>0</v>
      </c>
      <c r="M10" s="292">
        <v>0</v>
      </c>
      <c r="N10" s="292">
        <v>0</v>
      </c>
      <c r="O10" s="292">
        <v>66172</v>
      </c>
      <c r="P10" s="292">
        <v>91639</v>
      </c>
      <c r="Q10" s="292">
        <v>78099</v>
      </c>
      <c r="R10" s="292">
        <v>170125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40256</v>
      </c>
      <c r="AB10" s="292">
        <v>76704</v>
      </c>
      <c r="AC10" s="292">
        <v>40256</v>
      </c>
      <c r="AD10" s="292">
        <v>76704</v>
      </c>
      <c r="AE10" s="292">
        <v>366269</v>
      </c>
      <c r="AF10" s="292">
        <v>501966</v>
      </c>
    </row>
    <row r="11" spans="1:32" ht="28.5" customHeight="1">
      <c r="A11" s="291">
        <v>6</v>
      </c>
      <c r="B11" s="291" t="s">
        <v>52</v>
      </c>
      <c r="C11" s="292">
        <v>237138</v>
      </c>
      <c r="D11" s="292">
        <v>280764</v>
      </c>
      <c r="E11" s="292">
        <v>0</v>
      </c>
      <c r="F11" s="292">
        <v>0</v>
      </c>
      <c r="G11" s="292">
        <v>237138</v>
      </c>
      <c r="H11" s="292">
        <v>280764</v>
      </c>
      <c r="I11" s="292">
        <v>4273</v>
      </c>
      <c r="J11" s="292">
        <v>14031</v>
      </c>
      <c r="K11" s="292">
        <v>0</v>
      </c>
      <c r="L11" s="292">
        <v>0</v>
      </c>
      <c r="M11" s="292">
        <v>0</v>
      </c>
      <c r="N11" s="292">
        <v>0</v>
      </c>
      <c r="O11" s="292">
        <v>10482</v>
      </c>
      <c r="P11" s="292">
        <v>35747</v>
      </c>
      <c r="Q11" s="292">
        <v>14755</v>
      </c>
      <c r="R11" s="292">
        <v>49778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1259</v>
      </c>
      <c r="AB11" s="292">
        <v>4692</v>
      </c>
      <c r="AC11" s="292">
        <v>1259</v>
      </c>
      <c r="AD11" s="292">
        <v>4692</v>
      </c>
      <c r="AE11" s="292">
        <v>253152</v>
      </c>
      <c r="AF11" s="292">
        <v>335234</v>
      </c>
    </row>
    <row r="12" spans="1:32" ht="28.5" customHeight="1">
      <c r="A12" s="291">
        <v>7</v>
      </c>
      <c r="B12" s="291" t="s">
        <v>53</v>
      </c>
      <c r="C12" s="292">
        <v>173158</v>
      </c>
      <c r="D12" s="292">
        <v>306407</v>
      </c>
      <c r="E12" s="292">
        <v>0</v>
      </c>
      <c r="F12" s="292">
        <v>0</v>
      </c>
      <c r="G12" s="292">
        <v>173158</v>
      </c>
      <c r="H12" s="292">
        <v>306407</v>
      </c>
      <c r="I12" s="292">
        <v>10435</v>
      </c>
      <c r="J12" s="292">
        <v>8137</v>
      </c>
      <c r="K12" s="292">
        <v>2281</v>
      </c>
      <c r="L12" s="292">
        <v>4553</v>
      </c>
      <c r="M12" s="292">
        <v>2938</v>
      </c>
      <c r="N12" s="292">
        <v>10598</v>
      </c>
      <c r="O12" s="292">
        <v>25352</v>
      </c>
      <c r="P12" s="292">
        <v>16328</v>
      </c>
      <c r="Q12" s="292">
        <v>41006</v>
      </c>
      <c r="R12" s="292">
        <v>39616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29867</v>
      </c>
      <c r="AB12" s="292">
        <v>32169</v>
      </c>
      <c r="AC12" s="292">
        <v>29867</v>
      </c>
      <c r="AD12" s="292">
        <v>32169</v>
      </c>
      <c r="AE12" s="292">
        <v>244031</v>
      </c>
      <c r="AF12" s="292">
        <v>378192</v>
      </c>
    </row>
    <row r="13" spans="1:32" ht="28.5" customHeight="1">
      <c r="A13" s="291">
        <v>8</v>
      </c>
      <c r="B13" s="291" t="s">
        <v>54</v>
      </c>
      <c r="C13" s="292">
        <v>86130</v>
      </c>
      <c r="D13" s="292">
        <v>74083.28</v>
      </c>
      <c r="E13" s="292">
        <v>0</v>
      </c>
      <c r="F13" s="292">
        <v>56.8</v>
      </c>
      <c r="G13" s="292">
        <v>86130</v>
      </c>
      <c r="H13" s="292">
        <v>74140.079999999987</v>
      </c>
      <c r="I13" s="292">
        <v>4942</v>
      </c>
      <c r="J13" s="292">
        <v>7412.99</v>
      </c>
      <c r="K13" s="292">
        <v>0</v>
      </c>
      <c r="L13" s="292">
        <v>0</v>
      </c>
      <c r="M13" s="292">
        <v>0</v>
      </c>
      <c r="N13" s="292">
        <v>0</v>
      </c>
      <c r="O13" s="292">
        <v>20574</v>
      </c>
      <c r="P13" s="292">
        <v>37342.449999999997</v>
      </c>
      <c r="Q13" s="292">
        <v>25516</v>
      </c>
      <c r="R13" s="292">
        <v>44755.44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2874</v>
      </c>
      <c r="AB13" s="292">
        <v>4873.4800000000005</v>
      </c>
      <c r="AC13" s="292">
        <v>2874</v>
      </c>
      <c r="AD13" s="292">
        <v>4873.4800000000005</v>
      </c>
      <c r="AE13" s="292">
        <v>114520</v>
      </c>
      <c r="AF13" s="292">
        <v>123769</v>
      </c>
    </row>
    <row r="14" spans="1:32" ht="28.5" customHeight="1">
      <c r="A14" s="291">
        <v>9</v>
      </c>
      <c r="B14" s="291" t="s">
        <v>55</v>
      </c>
      <c r="C14" s="292">
        <v>29886</v>
      </c>
      <c r="D14" s="292">
        <v>30320</v>
      </c>
      <c r="E14" s="292">
        <v>25262</v>
      </c>
      <c r="F14" s="292">
        <v>27847</v>
      </c>
      <c r="G14" s="292">
        <v>55148</v>
      </c>
      <c r="H14" s="292">
        <v>58167</v>
      </c>
      <c r="I14" s="292">
        <v>6750</v>
      </c>
      <c r="J14" s="292">
        <v>7738.2</v>
      </c>
      <c r="K14" s="292">
        <v>3881</v>
      </c>
      <c r="L14" s="292">
        <v>3511.26</v>
      </c>
      <c r="M14" s="292">
        <v>4144</v>
      </c>
      <c r="N14" s="292">
        <v>6083.28</v>
      </c>
      <c r="O14" s="292">
        <v>8060</v>
      </c>
      <c r="P14" s="292">
        <v>9704.26</v>
      </c>
      <c r="Q14" s="292">
        <v>22835</v>
      </c>
      <c r="R14" s="292">
        <v>27037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2699</v>
      </c>
      <c r="Z14" s="292">
        <v>3532.46</v>
      </c>
      <c r="AA14" s="292">
        <v>5087</v>
      </c>
      <c r="AB14" s="292">
        <v>7626.5400000000009</v>
      </c>
      <c r="AC14" s="292">
        <v>7786</v>
      </c>
      <c r="AD14" s="292">
        <v>11159</v>
      </c>
      <c r="AE14" s="292">
        <v>85769</v>
      </c>
      <c r="AF14" s="292">
        <v>96363</v>
      </c>
    </row>
    <row r="15" spans="1:32" ht="28.5" customHeight="1">
      <c r="A15" s="291">
        <v>10</v>
      </c>
      <c r="B15" s="291" t="s">
        <v>56</v>
      </c>
      <c r="C15" s="292">
        <v>131805</v>
      </c>
      <c r="D15" s="292">
        <v>199072</v>
      </c>
      <c r="E15" s="292">
        <v>0</v>
      </c>
      <c r="F15" s="292">
        <v>0</v>
      </c>
      <c r="G15" s="292">
        <v>131805</v>
      </c>
      <c r="H15" s="292">
        <v>199072</v>
      </c>
      <c r="I15" s="292">
        <v>4929</v>
      </c>
      <c r="J15" s="292">
        <v>9637</v>
      </c>
      <c r="K15" s="292">
        <v>2420</v>
      </c>
      <c r="L15" s="292">
        <v>7665</v>
      </c>
      <c r="M15" s="292">
        <v>2617</v>
      </c>
      <c r="N15" s="292">
        <v>19371</v>
      </c>
      <c r="O15" s="292">
        <v>13053</v>
      </c>
      <c r="P15" s="292">
        <v>73614</v>
      </c>
      <c r="Q15" s="292">
        <v>23019</v>
      </c>
      <c r="R15" s="292">
        <v>110287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5632</v>
      </c>
      <c r="Z15" s="292">
        <v>18657</v>
      </c>
      <c r="AA15" s="292">
        <v>21554</v>
      </c>
      <c r="AB15" s="292">
        <v>275073</v>
      </c>
      <c r="AC15" s="292">
        <v>27186</v>
      </c>
      <c r="AD15" s="292">
        <v>293730</v>
      </c>
      <c r="AE15" s="292">
        <v>182010</v>
      </c>
      <c r="AF15" s="292">
        <v>603089</v>
      </c>
    </row>
    <row r="16" spans="1:32" ht="28.5" customHeight="1">
      <c r="A16" s="291">
        <v>11</v>
      </c>
      <c r="B16" s="291" t="s">
        <v>57</v>
      </c>
      <c r="C16" s="292">
        <v>265450</v>
      </c>
      <c r="D16" s="292">
        <v>159890</v>
      </c>
      <c r="E16" s="292">
        <v>13980</v>
      </c>
      <c r="F16" s="292">
        <v>17765</v>
      </c>
      <c r="G16" s="292">
        <v>279430</v>
      </c>
      <c r="H16" s="292">
        <v>177655</v>
      </c>
      <c r="I16" s="292">
        <v>21425</v>
      </c>
      <c r="J16" s="292">
        <v>25191</v>
      </c>
      <c r="K16" s="292">
        <v>2354</v>
      </c>
      <c r="L16" s="292">
        <v>6074</v>
      </c>
      <c r="M16" s="292">
        <v>2356</v>
      </c>
      <c r="N16" s="292">
        <v>12707</v>
      </c>
      <c r="O16" s="292">
        <v>8463</v>
      </c>
      <c r="P16" s="292">
        <v>9240</v>
      </c>
      <c r="Q16" s="292">
        <v>34598</v>
      </c>
      <c r="R16" s="292">
        <v>53212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639</v>
      </c>
      <c r="Z16" s="292">
        <v>1308</v>
      </c>
      <c r="AA16" s="292">
        <v>15609</v>
      </c>
      <c r="AB16" s="292">
        <v>22296</v>
      </c>
      <c r="AC16" s="292">
        <v>16248</v>
      </c>
      <c r="AD16" s="292">
        <v>23604</v>
      </c>
      <c r="AE16" s="292">
        <v>330276</v>
      </c>
      <c r="AF16" s="292">
        <v>254471</v>
      </c>
    </row>
    <row r="17" spans="1:32" ht="28.5" customHeight="1">
      <c r="A17" s="291">
        <v>12</v>
      </c>
      <c r="B17" s="291" t="s">
        <v>58</v>
      </c>
      <c r="C17" s="292">
        <v>73235</v>
      </c>
      <c r="D17" s="292">
        <v>277975</v>
      </c>
      <c r="E17" s="292">
        <v>9985</v>
      </c>
      <c r="F17" s="292">
        <v>113541</v>
      </c>
      <c r="G17" s="292">
        <v>83220</v>
      </c>
      <c r="H17" s="292">
        <v>391516</v>
      </c>
      <c r="I17" s="292">
        <v>3581</v>
      </c>
      <c r="J17" s="292">
        <v>150771</v>
      </c>
      <c r="K17" s="292">
        <v>4227</v>
      </c>
      <c r="L17" s="292">
        <v>35525</v>
      </c>
      <c r="M17" s="292">
        <v>7266</v>
      </c>
      <c r="N17" s="292">
        <v>114275</v>
      </c>
      <c r="O17" s="292">
        <v>6382</v>
      </c>
      <c r="P17" s="292">
        <v>135877</v>
      </c>
      <c r="Q17" s="292">
        <v>21456</v>
      </c>
      <c r="R17" s="292">
        <v>436448</v>
      </c>
      <c r="S17" s="292">
        <v>85</v>
      </c>
      <c r="T17" s="292">
        <v>54747</v>
      </c>
      <c r="U17" s="292">
        <v>125</v>
      </c>
      <c r="V17" s="292">
        <v>32150</v>
      </c>
      <c r="W17" s="292">
        <v>1120</v>
      </c>
      <c r="X17" s="292">
        <v>20000</v>
      </c>
      <c r="Y17" s="292">
        <v>2563</v>
      </c>
      <c r="Z17" s="292">
        <v>55750</v>
      </c>
      <c r="AA17" s="292">
        <v>1525</v>
      </c>
      <c r="AB17" s="292">
        <v>9389</v>
      </c>
      <c r="AC17" s="292">
        <v>6468</v>
      </c>
      <c r="AD17" s="292">
        <v>172036</v>
      </c>
      <c r="AE17" s="292">
        <v>111144</v>
      </c>
      <c r="AF17" s="292">
        <v>1000000</v>
      </c>
    </row>
    <row r="18" spans="1:32" ht="28.5" customHeight="1">
      <c r="A18" s="291">
        <v>13</v>
      </c>
      <c r="B18" s="291" t="s">
        <v>59</v>
      </c>
      <c r="C18" s="292">
        <v>224052</v>
      </c>
      <c r="D18" s="292">
        <v>137959</v>
      </c>
      <c r="E18" s="292">
        <v>57386</v>
      </c>
      <c r="F18" s="292">
        <v>25400</v>
      </c>
      <c r="G18" s="292">
        <v>281438</v>
      </c>
      <c r="H18" s="292">
        <v>163359</v>
      </c>
      <c r="I18" s="292">
        <v>14357</v>
      </c>
      <c r="J18" s="292">
        <v>24453</v>
      </c>
      <c r="K18" s="292">
        <v>2776</v>
      </c>
      <c r="L18" s="292">
        <v>5624</v>
      </c>
      <c r="M18" s="292">
        <v>4012</v>
      </c>
      <c r="N18" s="292">
        <v>22519</v>
      </c>
      <c r="O18" s="292">
        <v>11451</v>
      </c>
      <c r="P18" s="292">
        <v>14653</v>
      </c>
      <c r="Q18" s="292">
        <v>32596</v>
      </c>
      <c r="R18" s="292">
        <v>67249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1257</v>
      </c>
      <c r="Z18" s="292">
        <v>6578</v>
      </c>
      <c r="AA18" s="292">
        <v>23712</v>
      </c>
      <c r="AB18" s="292">
        <v>27781</v>
      </c>
      <c r="AC18" s="292">
        <v>24969</v>
      </c>
      <c r="AD18" s="292">
        <v>34359</v>
      </c>
      <c r="AE18" s="292">
        <v>339003</v>
      </c>
      <c r="AF18" s="292">
        <v>264967</v>
      </c>
    </row>
    <row r="19" spans="1:32" ht="28.5" customHeight="1">
      <c r="A19" s="291">
        <v>14</v>
      </c>
      <c r="B19" s="291" t="s">
        <v>60</v>
      </c>
      <c r="C19" s="292">
        <v>151906</v>
      </c>
      <c r="D19" s="292">
        <v>152159</v>
      </c>
      <c r="E19" s="292">
        <v>0</v>
      </c>
      <c r="F19" s="292">
        <v>0</v>
      </c>
      <c r="G19" s="292">
        <v>151906</v>
      </c>
      <c r="H19" s="292">
        <v>152159</v>
      </c>
      <c r="I19" s="292">
        <v>30349</v>
      </c>
      <c r="J19" s="292">
        <v>59906</v>
      </c>
      <c r="K19" s="292">
        <v>0</v>
      </c>
      <c r="L19" s="292">
        <v>0</v>
      </c>
      <c r="M19" s="292">
        <v>0</v>
      </c>
      <c r="N19" s="292">
        <v>0</v>
      </c>
      <c r="O19" s="292">
        <v>24332</v>
      </c>
      <c r="P19" s="292">
        <v>103019</v>
      </c>
      <c r="Q19" s="292">
        <v>54681</v>
      </c>
      <c r="R19" s="292">
        <v>162925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29856</v>
      </c>
      <c r="AB19" s="292">
        <v>86846</v>
      </c>
      <c r="AC19" s="292">
        <v>29856</v>
      </c>
      <c r="AD19" s="292">
        <v>86846</v>
      </c>
      <c r="AE19" s="292">
        <v>236443</v>
      </c>
      <c r="AF19" s="292">
        <v>401930</v>
      </c>
    </row>
    <row r="20" spans="1:32" ht="28.5" customHeight="1">
      <c r="A20" s="291">
        <v>15</v>
      </c>
      <c r="B20" s="291" t="s">
        <v>61</v>
      </c>
      <c r="C20" s="292">
        <v>116745</v>
      </c>
      <c r="D20" s="292">
        <v>115909.36</v>
      </c>
      <c r="E20" s="292">
        <v>0</v>
      </c>
      <c r="F20" s="292">
        <v>0</v>
      </c>
      <c r="G20" s="292">
        <v>116745</v>
      </c>
      <c r="H20" s="292">
        <v>115909.36</v>
      </c>
      <c r="I20" s="292">
        <v>0</v>
      </c>
      <c r="J20" s="292">
        <v>0</v>
      </c>
      <c r="K20" s="292">
        <v>1085</v>
      </c>
      <c r="L20" s="292">
        <v>2797.6099999999997</v>
      </c>
      <c r="M20" s="292">
        <v>3179</v>
      </c>
      <c r="N20" s="292">
        <v>16152.74</v>
      </c>
      <c r="O20" s="292">
        <v>3385</v>
      </c>
      <c r="P20" s="292">
        <v>10398</v>
      </c>
      <c r="Q20" s="292">
        <v>7649</v>
      </c>
      <c r="R20" s="292">
        <v>29348.350000000002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387</v>
      </c>
      <c r="Z20" s="292">
        <v>2837.3</v>
      </c>
      <c r="AA20" s="292">
        <v>11070</v>
      </c>
      <c r="AB20" s="292">
        <v>8363.51</v>
      </c>
      <c r="AC20" s="292">
        <v>11457</v>
      </c>
      <c r="AD20" s="292">
        <v>11200.810000000001</v>
      </c>
      <c r="AE20" s="292">
        <v>135851</v>
      </c>
      <c r="AF20" s="292">
        <v>156458.52000000002</v>
      </c>
    </row>
    <row r="21" spans="1:32" ht="28.5" customHeight="1">
      <c r="A21" s="291">
        <v>16</v>
      </c>
      <c r="B21" s="291" t="s">
        <v>62</v>
      </c>
      <c r="C21" s="292">
        <v>363318</v>
      </c>
      <c r="D21" s="292">
        <v>308985.32000000007</v>
      </c>
      <c r="E21" s="292">
        <v>0</v>
      </c>
      <c r="F21" s="292">
        <v>0</v>
      </c>
      <c r="G21" s="292">
        <v>363318</v>
      </c>
      <c r="H21" s="292">
        <v>308985.32000000007</v>
      </c>
      <c r="I21" s="292">
        <v>18591</v>
      </c>
      <c r="J21" s="292">
        <v>32788.080000000002</v>
      </c>
      <c r="K21" s="292">
        <v>5385</v>
      </c>
      <c r="L21" s="292">
        <v>7619.5699999999988</v>
      </c>
      <c r="M21" s="292">
        <v>6141</v>
      </c>
      <c r="N21" s="292">
        <v>29126.170000000002</v>
      </c>
      <c r="O21" s="292">
        <v>5271</v>
      </c>
      <c r="P21" s="292">
        <v>10532.599999999999</v>
      </c>
      <c r="Q21" s="292">
        <v>35388</v>
      </c>
      <c r="R21" s="292">
        <v>80066.42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2429</v>
      </c>
      <c r="Z21" s="292">
        <v>27119.170000000002</v>
      </c>
      <c r="AA21" s="292">
        <v>14744</v>
      </c>
      <c r="AB21" s="292">
        <v>53406.329999999987</v>
      </c>
      <c r="AC21" s="292">
        <v>17173</v>
      </c>
      <c r="AD21" s="292">
        <v>80525.500000000015</v>
      </c>
      <c r="AE21" s="292">
        <v>415879</v>
      </c>
      <c r="AF21" s="292">
        <v>469577.23999999993</v>
      </c>
    </row>
    <row r="22" spans="1:32" ht="28.5" customHeight="1">
      <c r="A22" s="291">
        <v>17</v>
      </c>
      <c r="B22" s="291" t="s">
        <v>63</v>
      </c>
      <c r="C22" s="292">
        <v>259754</v>
      </c>
      <c r="D22" s="292">
        <v>286994</v>
      </c>
      <c r="E22" s="292">
        <v>0</v>
      </c>
      <c r="F22" s="292">
        <v>0</v>
      </c>
      <c r="G22" s="292">
        <v>259754</v>
      </c>
      <c r="H22" s="292">
        <v>286994</v>
      </c>
      <c r="I22" s="292">
        <v>18365</v>
      </c>
      <c r="J22" s="292">
        <v>26476.74</v>
      </c>
      <c r="K22" s="292">
        <v>1622</v>
      </c>
      <c r="L22" s="292">
        <v>3611.55</v>
      </c>
      <c r="M22" s="292">
        <v>1588</v>
      </c>
      <c r="N22" s="292">
        <v>9509.91</v>
      </c>
      <c r="O22" s="292">
        <v>89576</v>
      </c>
      <c r="P22" s="292">
        <v>105386.57</v>
      </c>
      <c r="Q22" s="292">
        <v>111151</v>
      </c>
      <c r="R22" s="292">
        <v>144984.77000000002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17313</v>
      </c>
      <c r="AB22" s="292">
        <v>26377.729999999996</v>
      </c>
      <c r="AC22" s="292">
        <v>17313</v>
      </c>
      <c r="AD22" s="292">
        <v>26377.729999999996</v>
      </c>
      <c r="AE22" s="292">
        <v>388218</v>
      </c>
      <c r="AF22" s="292">
        <v>458356.50000000006</v>
      </c>
    </row>
    <row r="23" spans="1:32" ht="28.5" customHeight="1">
      <c r="A23" s="291">
        <v>18</v>
      </c>
      <c r="B23" s="291" t="s">
        <v>64</v>
      </c>
      <c r="C23" s="292">
        <v>196566</v>
      </c>
      <c r="D23" s="292">
        <v>169381.29</v>
      </c>
      <c r="E23" s="292">
        <v>0</v>
      </c>
      <c r="F23" s="292">
        <v>0</v>
      </c>
      <c r="G23" s="292">
        <v>196566</v>
      </c>
      <c r="H23" s="292">
        <v>169381.29</v>
      </c>
      <c r="I23" s="292">
        <v>13673</v>
      </c>
      <c r="J23" s="292">
        <v>22728.38</v>
      </c>
      <c r="K23" s="292">
        <v>0</v>
      </c>
      <c r="L23" s="292">
        <v>0</v>
      </c>
      <c r="M23" s="292">
        <v>0</v>
      </c>
      <c r="N23" s="292">
        <v>0</v>
      </c>
      <c r="O23" s="292">
        <v>10685</v>
      </c>
      <c r="P23" s="292">
        <v>25697.37</v>
      </c>
      <c r="Q23" s="292">
        <v>24358</v>
      </c>
      <c r="R23" s="292">
        <v>48425.749999999993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21903</v>
      </c>
      <c r="AB23" s="292">
        <v>26922.3</v>
      </c>
      <c r="AC23" s="292">
        <v>21903</v>
      </c>
      <c r="AD23" s="292">
        <v>26922.3</v>
      </c>
      <c r="AE23" s="292">
        <v>242827</v>
      </c>
      <c r="AF23" s="292">
        <v>244729.34</v>
      </c>
    </row>
    <row r="24" spans="1:32" ht="28.5" customHeight="1">
      <c r="A24" s="291">
        <v>19</v>
      </c>
      <c r="B24" s="291" t="s">
        <v>65</v>
      </c>
      <c r="C24" s="292">
        <v>225629</v>
      </c>
      <c r="D24" s="292">
        <v>236189</v>
      </c>
      <c r="E24" s="292">
        <v>10853</v>
      </c>
      <c r="F24" s="292">
        <v>13678.27</v>
      </c>
      <c r="G24" s="292">
        <v>236482</v>
      </c>
      <c r="H24" s="292">
        <v>249867.27000000002</v>
      </c>
      <c r="I24" s="292">
        <v>11296</v>
      </c>
      <c r="J24" s="292">
        <v>20000</v>
      </c>
      <c r="K24" s="292">
        <v>1767</v>
      </c>
      <c r="L24" s="292">
        <v>1862</v>
      </c>
      <c r="M24" s="292">
        <v>2359</v>
      </c>
      <c r="N24" s="292">
        <v>6106</v>
      </c>
      <c r="O24" s="292">
        <v>2939</v>
      </c>
      <c r="P24" s="292">
        <v>2032</v>
      </c>
      <c r="Q24" s="292">
        <v>18361</v>
      </c>
      <c r="R24" s="292">
        <v>30000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2715</v>
      </c>
      <c r="Z24" s="292">
        <v>5169</v>
      </c>
      <c r="AA24" s="292">
        <v>88484</v>
      </c>
      <c r="AB24" s="292">
        <v>19831</v>
      </c>
      <c r="AC24" s="292">
        <v>91199</v>
      </c>
      <c r="AD24" s="292">
        <v>25000</v>
      </c>
      <c r="AE24" s="292">
        <v>346042</v>
      </c>
      <c r="AF24" s="292">
        <v>304867.27</v>
      </c>
    </row>
    <row r="25" spans="1:32" ht="28.5" customHeight="1">
      <c r="A25" s="291">
        <v>20</v>
      </c>
      <c r="B25" s="291" t="s">
        <v>66</v>
      </c>
      <c r="C25" s="292">
        <v>75908</v>
      </c>
      <c r="D25" s="292">
        <v>91798.640000000014</v>
      </c>
      <c r="E25" s="292">
        <v>0</v>
      </c>
      <c r="F25" s="292">
        <v>0</v>
      </c>
      <c r="G25" s="292">
        <v>75908</v>
      </c>
      <c r="H25" s="292">
        <v>91798.640000000014</v>
      </c>
      <c r="I25" s="292">
        <v>5353</v>
      </c>
      <c r="J25" s="292">
        <v>18924.270000000004</v>
      </c>
      <c r="K25" s="292">
        <v>1642</v>
      </c>
      <c r="L25" s="292">
        <v>2900.5</v>
      </c>
      <c r="M25" s="292">
        <v>2269</v>
      </c>
      <c r="N25" s="292">
        <v>7894.3</v>
      </c>
      <c r="O25" s="292">
        <v>2375</v>
      </c>
      <c r="P25" s="292">
        <v>3934.41</v>
      </c>
      <c r="Q25" s="292">
        <v>11639</v>
      </c>
      <c r="R25" s="292">
        <v>33653.479999999996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1307</v>
      </c>
      <c r="Z25" s="292">
        <v>5628.7800000000007</v>
      </c>
      <c r="AA25" s="292">
        <v>13197</v>
      </c>
      <c r="AB25" s="292">
        <v>12825.84</v>
      </c>
      <c r="AC25" s="292">
        <v>14504</v>
      </c>
      <c r="AD25" s="292">
        <v>18454.620000000003</v>
      </c>
      <c r="AE25" s="292">
        <v>102051</v>
      </c>
      <c r="AF25" s="292">
        <v>143906.74</v>
      </c>
    </row>
    <row r="26" spans="1:32" ht="28.5" customHeight="1">
      <c r="A26" s="291">
        <v>21</v>
      </c>
      <c r="B26" s="291" t="s">
        <v>67</v>
      </c>
      <c r="C26" s="292">
        <v>91828</v>
      </c>
      <c r="D26" s="292">
        <v>86244.12</v>
      </c>
      <c r="E26" s="292">
        <v>0</v>
      </c>
      <c r="F26" s="292">
        <v>0</v>
      </c>
      <c r="G26" s="292">
        <v>91828</v>
      </c>
      <c r="H26" s="292">
        <v>86244.12</v>
      </c>
      <c r="I26" s="292">
        <v>6331</v>
      </c>
      <c r="J26" s="292">
        <v>18388.400000000001</v>
      </c>
      <c r="K26" s="292">
        <v>1570</v>
      </c>
      <c r="L26" s="292">
        <v>3048.46</v>
      </c>
      <c r="M26" s="292">
        <v>2475</v>
      </c>
      <c r="N26" s="292">
        <v>10737.98</v>
      </c>
      <c r="O26" s="292">
        <v>16681</v>
      </c>
      <c r="P26" s="292">
        <v>20636.170000000002</v>
      </c>
      <c r="Q26" s="292">
        <v>27057</v>
      </c>
      <c r="R26" s="292">
        <v>52811.009999999995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784</v>
      </c>
      <c r="Z26" s="292">
        <v>3256.65</v>
      </c>
      <c r="AA26" s="292">
        <v>12694</v>
      </c>
      <c r="AB26" s="292">
        <v>13590.5</v>
      </c>
      <c r="AC26" s="292">
        <v>13478</v>
      </c>
      <c r="AD26" s="292">
        <v>16847.150000000001</v>
      </c>
      <c r="AE26" s="292">
        <v>132363</v>
      </c>
      <c r="AF26" s="292">
        <v>155902.28</v>
      </c>
    </row>
    <row r="27" spans="1:32" ht="28.5" customHeight="1">
      <c r="A27" s="291">
        <v>22</v>
      </c>
      <c r="B27" s="291" t="s">
        <v>68</v>
      </c>
      <c r="C27" s="292">
        <v>254318</v>
      </c>
      <c r="D27" s="292">
        <v>198971.23999999996</v>
      </c>
      <c r="E27" s="292">
        <v>303</v>
      </c>
      <c r="F27" s="292">
        <v>8023.2999999999993</v>
      </c>
      <c r="G27" s="292">
        <v>254621</v>
      </c>
      <c r="H27" s="292">
        <v>206994.53999999998</v>
      </c>
      <c r="I27" s="292">
        <v>12574</v>
      </c>
      <c r="J27" s="292">
        <v>17554.32</v>
      </c>
      <c r="K27" s="292">
        <v>4847</v>
      </c>
      <c r="L27" s="292">
        <v>8347.2799999999988</v>
      </c>
      <c r="M27" s="292">
        <v>4359</v>
      </c>
      <c r="N27" s="292">
        <v>20718.170000000002</v>
      </c>
      <c r="O27" s="292">
        <v>87709</v>
      </c>
      <c r="P27" s="292">
        <v>57924.590000000011</v>
      </c>
      <c r="Q27" s="292">
        <v>109489</v>
      </c>
      <c r="R27" s="292">
        <v>104544.36</v>
      </c>
      <c r="S27" s="292">
        <v>0</v>
      </c>
      <c r="T27" s="292">
        <v>0</v>
      </c>
      <c r="U27" s="292">
        <v>6</v>
      </c>
      <c r="V27" s="292">
        <v>2500</v>
      </c>
      <c r="W27" s="292">
        <v>92</v>
      </c>
      <c r="X27" s="292">
        <v>2010</v>
      </c>
      <c r="Y27" s="292">
        <v>1132</v>
      </c>
      <c r="Z27" s="292">
        <v>3856.66</v>
      </c>
      <c r="AA27" s="292">
        <v>5274.2</v>
      </c>
      <c r="AB27" s="292">
        <v>16737.34</v>
      </c>
      <c r="AC27" s="292">
        <v>6502.2</v>
      </c>
      <c r="AD27" s="292">
        <v>25104</v>
      </c>
      <c r="AE27" s="292">
        <v>370612.2</v>
      </c>
      <c r="AF27" s="292">
        <v>336642.89999999997</v>
      </c>
    </row>
    <row r="28" spans="1:32" ht="28.5" customHeight="1">
      <c r="A28" s="291">
        <v>23</v>
      </c>
      <c r="B28" s="291" t="s">
        <v>69</v>
      </c>
      <c r="C28" s="292">
        <v>121527</v>
      </c>
      <c r="D28" s="292">
        <v>182296</v>
      </c>
      <c r="E28" s="292">
        <v>54140</v>
      </c>
      <c r="F28" s="292">
        <v>67674</v>
      </c>
      <c r="G28" s="292">
        <v>175667</v>
      </c>
      <c r="H28" s="292">
        <v>249970</v>
      </c>
      <c r="I28" s="292">
        <v>57874</v>
      </c>
      <c r="J28" s="292">
        <v>115745</v>
      </c>
      <c r="K28" s="292">
        <v>2641</v>
      </c>
      <c r="L28" s="292">
        <v>30533</v>
      </c>
      <c r="M28" s="292">
        <v>2759</v>
      </c>
      <c r="N28" s="292">
        <v>38166</v>
      </c>
      <c r="O28" s="292">
        <v>30438</v>
      </c>
      <c r="P28" s="292">
        <v>83965</v>
      </c>
      <c r="Q28" s="292">
        <v>93712</v>
      </c>
      <c r="R28" s="292">
        <v>268409</v>
      </c>
      <c r="S28" s="292">
        <v>335</v>
      </c>
      <c r="T28" s="292">
        <v>10214</v>
      </c>
      <c r="U28" s="292">
        <v>1770</v>
      </c>
      <c r="V28" s="292">
        <v>25534</v>
      </c>
      <c r="W28" s="292">
        <v>2895</v>
      </c>
      <c r="X28" s="292">
        <v>22981</v>
      </c>
      <c r="Y28" s="292">
        <v>2212</v>
      </c>
      <c r="Z28" s="292">
        <v>31918</v>
      </c>
      <c r="AA28" s="292">
        <v>15072</v>
      </c>
      <c r="AB28" s="292">
        <v>37025</v>
      </c>
      <c r="AC28" s="292">
        <v>22284</v>
      </c>
      <c r="AD28" s="292">
        <v>127672</v>
      </c>
      <c r="AE28" s="292">
        <v>291663</v>
      </c>
      <c r="AF28" s="292">
        <v>646051</v>
      </c>
    </row>
    <row r="29" spans="1:32" ht="28.5" customHeight="1">
      <c r="A29" s="291">
        <v>24</v>
      </c>
      <c r="B29" s="291" t="s">
        <v>70</v>
      </c>
      <c r="C29" s="292">
        <v>127102</v>
      </c>
      <c r="D29" s="292">
        <v>199128</v>
      </c>
      <c r="E29" s="292">
        <v>104279</v>
      </c>
      <c r="F29" s="292">
        <v>34972</v>
      </c>
      <c r="G29" s="292">
        <v>231381</v>
      </c>
      <c r="H29" s="292">
        <v>234100</v>
      </c>
      <c r="I29" s="292">
        <v>14111</v>
      </c>
      <c r="J29" s="292">
        <v>47980</v>
      </c>
      <c r="K29" s="292">
        <v>1120</v>
      </c>
      <c r="L29" s="292">
        <v>3639.68</v>
      </c>
      <c r="M29" s="292">
        <v>2386</v>
      </c>
      <c r="N29" s="292">
        <v>15584.329999999998</v>
      </c>
      <c r="O29" s="292">
        <v>17997</v>
      </c>
      <c r="P29" s="292">
        <v>33695.99</v>
      </c>
      <c r="Q29" s="292">
        <v>35614</v>
      </c>
      <c r="R29" s="292">
        <v>100900.00000000001</v>
      </c>
      <c r="S29" s="292">
        <v>0</v>
      </c>
      <c r="T29" s="292">
        <v>0</v>
      </c>
      <c r="U29" s="292">
        <v>0</v>
      </c>
      <c r="V29" s="292">
        <v>0</v>
      </c>
      <c r="W29" s="292">
        <v>2</v>
      </c>
      <c r="X29" s="292">
        <v>60</v>
      </c>
      <c r="Y29" s="292">
        <v>203</v>
      </c>
      <c r="Z29" s="292">
        <v>1709.8</v>
      </c>
      <c r="AA29" s="292">
        <v>17381</v>
      </c>
      <c r="AB29" s="292">
        <v>23230.200000000004</v>
      </c>
      <c r="AC29" s="292">
        <v>17586</v>
      </c>
      <c r="AD29" s="292">
        <v>25000</v>
      </c>
      <c r="AE29" s="292">
        <v>284581</v>
      </c>
      <c r="AF29" s="292">
        <v>360000</v>
      </c>
    </row>
    <row r="30" spans="1:32" ht="28.5" customHeight="1">
      <c r="A30" s="291">
        <v>25</v>
      </c>
      <c r="B30" s="291" t="s">
        <v>71</v>
      </c>
      <c r="C30" s="292">
        <v>103891</v>
      </c>
      <c r="D30" s="292">
        <v>114639</v>
      </c>
      <c r="E30" s="292">
        <v>0</v>
      </c>
      <c r="F30" s="292">
        <v>0</v>
      </c>
      <c r="G30" s="292">
        <v>103891</v>
      </c>
      <c r="H30" s="292">
        <v>114639</v>
      </c>
      <c r="I30" s="292">
        <v>4835</v>
      </c>
      <c r="J30" s="292">
        <v>9601</v>
      </c>
      <c r="K30" s="292">
        <v>1493</v>
      </c>
      <c r="L30" s="292">
        <v>2958</v>
      </c>
      <c r="M30" s="292">
        <v>4430</v>
      </c>
      <c r="N30" s="292">
        <v>12038</v>
      </c>
      <c r="O30" s="292">
        <v>11657</v>
      </c>
      <c r="P30" s="292">
        <v>16651</v>
      </c>
      <c r="Q30" s="292">
        <v>22415</v>
      </c>
      <c r="R30" s="292">
        <v>41248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204</v>
      </c>
      <c r="Z30" s="292">
        <v>3118</v>
      </c>
      <c r="AA30" s="292">
        <v>16153</v>
      </c>
      <c r="AB30" s="292">
        <v>23777</v>
      </c>
      <c r="AC30" s="292">
        <v>16357</v>
      </c>
      <c r="AD30" s="292">
        <v>26895</v>
      </c>
      <c r="AE30" s="292">
        <v>142663</v>
      </c>
      <c r="AF30" s="292">
        <v>182782</v>
      </c>
    </row>
    <row r="31" spans="1:32" ht="28.5" customHeight="1">
      <c r="A31" s="291">
        <v>26</v>
      </c>
      <c r="B31" s="291" t="s">
        <v>72</v>
      </c>
      <c r="C31" s="292">
        <v>329435</v>
      </c>
      <c r="D31" s="292">
        <v>268623.57999999996</v>
      </c>
      <c r="E31" s="292">
        <v>0</v>
      </c>
      <c r="F31" s="292">
        <v>0</v>
      </c>
      <c r="G31" s="292">
        <v>329435</v>
      </c>
      <c r="H31" s="292">
        <v>268623.57999999996</v>
      </c>
      <c r="I31" s="292">
        <v>14044</v>
      </c>
      <c r="J31" s="292">
        <v>30023.989999999998</v>
      </c>
      <c r="K31" s="292">
        <v>3612</v>
      </c>
      <c r="L31" s="292">
        <v>11081.949999999999</v>
      </c>
      <c r="M31" s="292">
        <v>4723</v>
      </c>
      <c r="N31" s="292">
        <v>38419.120000000003</v>
      </c>
      <c r="O31" s="292">
        <v>40020</v>
      </c>
      <c r="P31" s="292">
        <v>101047.95999999998</v>
      </c>
      <c r="Q31" s="292">
        <v>62399</v>
      </c>
      <c r="R31" s="292">
        <v>180573.02000000002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33446</v>
      </c>
      <c r="AB31" s="292">
        <v>29975.219999999998</v>
      </c>
      <c r="AC31" s="292">
        <v>33446</v>
      </c>
      <c r="AD31" s="292">
        <v>29975.219999999998</v>
      </c>
      <c r="AE31" s="292">
        <v>425280</v>
      </c>
      <c r="AF31" s="292">
        <v>479171.82000000024</v>
      </c>
    </row>
    <row r="32" spans="1:32" ht="28.5" customHeight="1">
      <c r="A32" s="291">
        <v>27</v>
      </c>
      <c r="B32" s="291" t="s">
        <v>73</v>
      </c>
      <c r="C32" s="292">
        <v>208101</v>
      </c>
      <c r="D32" s="292">
        <v>181553</v>
      </c>
      <c r="E32" s="292">
        <v>13318</v>
      </c>
      <c r="F32" s="292">
        <v>10258</v>
      </c>
      <c r="G32" s="292">
        <v>221419</v>
      </c>
      <c r="H32" s="292">
        <v>191811</v>
      </c>
      <c r="I32" s="292">
        <v>241851</v>
      </c>
      <c r="J32" s="292">
        <v>57815</v>
      </c>
      <c r="K32" s="292">
        <v>2850</v>
      </c>
      <c r="L32" s="292">
        <v>7405</v>
      </c>
      <c r="M32" s="292">
        <v>4801</v>
      </c>
      <c r="N32" s="292">
        <v>26595</v>
      </c>
      <c r="O32" s="292">
        <v>110734</v>
      </c>
      <c r="P32" s="292">
        <v>57124</v>
      </c>
      <c r="Q32" s="292">
        <v>360236</v>
      </c>
      <c r="R32" s="292">
        <v>148939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1194</v>
      </c>
      <c r="Z32" s="292">
        <v>7972</v>
      </c>
      <c r="AA32" s="292">
        <v>99536</v>
      </c>
      <c r="AB32" s="292">
        <v>51265</v>
      </c>
      <c r="AC32" s="292">
        <v>100730</v>
      </c>
      <c r="AD32" s="292">
        <v>59237</v>
      </c>
      <c r="AE32" s="292">
        <v>682385</v>
      </c>
      <c r="AF32" s="292">
        <v>399987</v>
      </c>
    </row>
    <row r="33" spans="1:32" ht="28.5" customHeight="1">
      <c r="A33" s="291">
        <v>28</v>
      </c>
      <c r="B33" s="291" t="s">
        <v>74</v>
      </c>
      <c r="C33" s="292">
        <v>152681</v>
      </c>
      <c r="D33" s="292">
        <v>194879</v>
      </c>
      <c r="E33" s="292">
        <v>16965</v>
      </c>
      <c r="F33" s="292">
        <v>21653</v>
      </c>
      <c r="G33" s="292">
        <v>169646</v>
      </c>
      <c r="H33" s="292">
        <v>216532</v>
      </c>
      <c r="I33" s="292">
        <v>24297</v>
      </c>
      <c r="J33" s="292">
        <v>136660</v>
      </c>
      <c r="K33" s="292">
        <v>12044</v>
      </c>
      <c r="L33" s="292">
        <v>24402</v>
      </c>
      <c r="M33" s="292">
        <v>40147</v>
      </c>
      <c r="N33" s="292">
        <v>81340</v>
      </c>
      <c r="O33" s="292">
        <v>28103</v>
      </c>
      <c r="P33" s="292">
        <v>56938</v>
      </c>
      <c r="Q33" s="292">
        <v>104591</v>
      </c>
      <c r="R33" s="292">
        <v>299340</v>
      </c>
      <c r="S33" s="292">
        <v>0</v>
      </c>
      <c r="T33" s="292">
        <v>0</v>
      </c>
      <c r="U33" s="292">
        <v>8100</v>
      </c>
      <c r="V33" s="292">
        <v>22703</v>
      </c>
      <c r="W33" s="292">
        <v>900</v>
      </c>
      <c r="X33" s="292">
        <v>2522</v>
      </c>
      <c r="Y33" s="292">
        <v>4500</v>
      </c>
      <c r="Z33" s="292">
        <v>12613</v>
      </c>
      <c r="AA33" s="292">
        <v>31500</v>
      </c>
      <c r="AB33" s="292">
        <v>88290</v>
      </c>
      <c r="AC33" s="292">
        <v>45000</v>
      </c>
      <c r="AD33" s="292">
        <v>126128</v>
      </c>
      <c r="AE33" s="292">
        <v>319237</v>
      </c>
      <c r="AF33" s="292">
        <v>642000</v>
      </c>
    </row>
    <row r="34" spans="1:32" ht="28.5" customHeight="1">
      <c r="A34" s="291">
        <v>29</v>
      </c>
      <c r="B34" s="291" t="s">
        <v>75</v>
      </c>
      <c r="C34" s="292">
        <v>158642</v>
      </c>
      <c r="D34" s="292">
        <v>98746.929999999978</v>
      </c>
      <c r="E34" s="292">
        <v>0</v>
      </c>
      <c r="F34" s="292">
        <v>0</v>
      </c>
      <c r="G34" s="292">
        <v>158642</v>
      </c>
      <c r="H34" s="292">
        <v>98746.929999999978</v>
      </c>
      <c r="I34" s="292">
        <v>8110</v>
      </c>
      <c r="J34" s="292">
        <v>22924.58</v>
      </c>
      <c r="K34" s="292">
        <v>2999</v>
      </c>
      <c r="L34" s="292">
        <v>7823.25</v>
      </c>
      <c r="M34" s="292">
        <v>2925</v>
      </c>
      <c r="N34" s="292">
        <v>21099.300000000003</v>
      </c>
      <c r="O34" s="292">
        <v>49452</v>
      </c>
      <c r="P34" s="292">
        <v>81632.19</v>
      </c>
      <c r="Q34" s="292">
        <v>63486</v>
      </c>
      <c r="R34" s="292">
        <v>133479.32</v>
      </c>
      <c r="S34" s="292">
        <v>0</v>
      </c>
      <c r="T34" s="292">
        <v>0</v>
      </c>
      <c r="U34" s="292">
        <v>17</v>
      </c>
      <c r="V34" s="292">
        <v>90</v>
      </c>
      <c r="W34" s="292">
        <v>36</v>
      </c>
      <c r="X34" s="292">
        <v>186.5</v>
      </c>
      <c r="Y34" s="292">
        <v>608</v>
      </c>
      <c r="Z34" s="292">
        <v>5592.75</v>
      </c>
      <c r="AA34" s="292">
        <v>34660</v>
      </c>
      <c r="AB34" s="292">
        <v>37944</v>
      </c>
      <c r="AC34" s="292">
        <v>35321</v>
      </c>
      <c r="AD34" s="292">
        <v>43813.25</v>
      </c>
      <c r="AE34" s="292">
        <v>257449</v>
      </c>
      <c r="AF34" s="292">
        <v>276039.5</v>
      </c>
    </row>
    <row r="35" spans="1:32" ht="28.5" customHeight="1">
      <c r="A35" s="291">
        <v>30</v>
      </c>
      <c r="B35" s="291" t="s">
        <v>76</v>
      </c>
      <c r="C35" s="292">
        <v>146478</v>
      </c>
      <c r="D35" s="292">
        <v>98701.4</v>
      </c>
      <c r="E35" s="292">
        <v>4632</v>
      </c>
      <c r="F35" s="292">
        <v>3689</v>
      </c>
      <c r="G35" s="292">
        <v>151110</v>
      </c>
      <c r="H35" s="292">
        <v>102390.39999999999</v>
      </c>
      <c r="I35" s="292">
        <v>3574</v>
      </c>
      <c r="J35" s="292">
        <v>6541.06</v>
      </c>
      <c r="K35" s="292">
        <v>838</v>
      </c>
      <c r="L35" s="292">
        <v>1821.69</v>
      </c>
      <c r="M35" s="292">
        <v>1292</v>
      </c>
      <c r="N35" s="292">
        <v>6639.75</v>
      </c>
      <c r="O35" s="292">
        <v>12150</v>
      </c>
      <c r="P35" s="292">
        <v>12481.449999999999</v>
      </c>
      <c r="Q35" s="292">
        <v>17854</v>
      </c>
      <c r="R35" s="292">
        <v>27483.949999999997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7898</v>
      </c>
      <c r="AB35" s="292">
        <v>5185.9000000000005</v>
      </c>
      <c r="AC35" s="292">
        <v>7898</v>
      </c>
      <c r="AD35" s="292">
        <v>5185.9000000000005</v>
      </c>
      <c r="AE35" s="292">
        <v>176862</v>
      </c>
      <c r="AF35" s="292">
        <v>135060.25</v>
      </c>
    </row>
    <row r="36" spans="1:32" ht="28.5" customHeight="1">
      <c r="A36" s="293"/>
      <c r="B36" s="294" t="s">
        <v>77</v>
      </c>
      <c r="C36" s="292">
        <v>5332971</v>
      </c>
      <c r="D36" s="292">
        <v>5719137.1500000004</v>
      </c>
      <c r="E36" s="292">
        <v>352641</v>
      </c>
      <c r="F36" s="292">
        <v>542805.37</v>
      </c>
      <c r="G36" s="292">
        <v>5685612</v>
      </c>
      <c r="H36" s="292">
        <v>6261942.5200000005</v>
      </c>
      <c r="I36" s="292">
        <v>695764</v>
      </c>
      <c r="J36" s="292">
        <v>1810530.98</v>
      </c>
      <c r="K36" s="292">
        <v>128133</v>
      </c>
      <c r="L36" s="292">
        <v>298940.58999999997</v>
      </c>
      <c r="M36" s="292">
        <v>189780.5</v>
      </c>
      <c r="N36" s="292">
        <v>1445863.05</v>
      </c>
      <c r="O36" s="292">
        <v>772345</v>
      </c>
      <c r="P36" s="292">
        <v>1428715.3199999998</v>
      </c>
      <c r="Q36" s="292">
        <v>1786022.5</v>
      </c>
      <c r="R36" s="292">
        <v>4984049.9400000004</v>
      </c>
      <c r="S36" s="292">
        <v>2354</v>
      </c>
      <c r="T36" s="292">
        <v>1368423</v>
      </c>
      <c r="U36" s="292">
        <v>11796</v>
      </c>
      <c r="V36" s="292">
        <v>329927</v>
      </c>
      <c r="W36" s="292">
        <v>7769</v>
      </c>
      <c r="X36" s="292">
        <v>85789.5</v>
      </c>
      <c r="Y36" s="292">
        <v>43327.21</v>
      </c>
      <c r="Z36" s="292">
        <v>2519848.5699999994</v>
      </c>
      <c r="AA36" s="292">
        <v>930825.2</v>
      </c>
      <c r="AB36" s="292">
        <v>2183736.73</v>
      </c>
      <c r="AC36" s="292">
        <v>997119.40999999992</v>
      </c>
      <c r="AD36" s="292">
        <v>6487724.8000000007</v>
      </c>
      <c r="AE36" s="292">
        <v>8468934.9100000001</v>
      </c>
      <c r="AF36" s="292">
        <v>17733717.259999998</v>
      </c>
    </row>
  </sheetData>
  <mergeCells count="34">
    <mergeCell ref="AC4:AD4"/>
    <mergeCell ref="AE4:AF4"/>
    <mergeCell ref="Q4:R4"/>
    <mergeCell ref="S4:T4"/>
    <mergeCell ref="U4:V4"/>
    <mergeCell ref="W4:X4"/>
    <mergeCell ref="Y4:Z4"/>
    <mergeCell ref="AA4:AB4"/>
    <mergeCell ref="AA3:AB3"/>
    <mergeCell ref="AC3:AD3"/>
    <mergeCell ref="AE3:AF3"/>
    <mergeCell ref="C4:D4"/>
    <mergeCell ref="E4:F4"/>
    <mergeCell ref="G4:H4"/>
    <mergeCell ref="I4:J4"/>
    <mergeCell ref="K4:L4"/>
    <mergeCell ref="M4:N4"/>
    <mergeCell ref="O4:P4"/>
    <mergeCell ref="O3:P3"/>
    <mergeCell ref="Q3:R3"/>
    <mergeCell ref="S3:T3"/>
    <mergeCell ref="U3:V3"/>
    <mergeCell ref="W3:X3"/>
    <mergeCell ref="Y3:Z3"/>
    <mergeCell ref="A2:A4"/>
    <mergeCell ref="B2:B4"/>
    <mergeCell ref="C2:R2"/>
    <mergeCell ref="S2:AF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36"/>
  <sheetViews>
    <sheetView workbookViewId="0">
      <selection activeCell="H14" sqref="H14"/>
    </sheetView>
  </sheetViews>
  <sheetFormatPr defaultRowHeight="15"/>
  <cols>
    <col min="1" max="1" width="9.140625" style="298"/>
    <col min="2" max="2" width="9.140625" style="299"/>
    <col min="3" max="3" width="22.28515625" style="298" customWidth="1"/>
    <col min="4" max="4" width="36.5703125" style="306" customWidth="1"/>
    <col min="5" max="16384" width="9.140625" style="298"/>
  </cols>
  <sheetData>
    <row r="2" spans="2:6" ht="15.75">
      <c r="B2" s="296" t="s">
        <v>1009</v>
      </c>
      <c r="C2" s="297"/>
      <c r="D2" s="297"/>
    </row>
    <row r="3" spans="2:6">
      <c r="D3" s="300" t="s">
        <v>1010</v>
      </c>
    </row>
    <row r="4" spans="2:6" ht="18">
      <c r="B4" s="301" t="s">
        <v>210</v>
      </c>
      <c r="C4" s="301" t="s">
        <v>258</v>
      </c>
      <c r="D4" s="302" t="s">
        <v>1011</v>
      </c>
    </row>
    <row r="5" spans="2:6">
      <c r="B5" s="303"/>
      <c r="C5" s="304"/>
      <c r="D5" s="305"/>
    </row>
    <row r="6" spans="2:6">
      <c r="B6" s="303">
        <v>1</v>
      </c>
      <c r="C6" s="304" t="s">
        <v>47</v>
      </c>
      <c r="D6" s="305">
        <v>225836</v>
      </c>
    </row>
    <row r="7" spans="2:6">
      <c r="B7" s="303">
        <v>2</v>
      </c>
      <c r="C7" s="304" t="s">
        <v>1012</v>
      </c>
      <c r="D7" s="305">
        <v>52822</v>
      </c>
    </row>
    <row r="8" spans="2:6">
      <c r="B8" s="303">
        <v>3</v>
      </c>
      <c r="C8" s="304" t="s">
        <v>1013</v>
      </c>
      <c r="D8" s="305">
        <v>135610</v>
      </c>
      <c r="F8" s="306"/>
    </row>
    <row r="9" spans="2:6" ht="15.75">
      <c r="B9" s="303">
        <v>4</v>
      </c>
      <c r="C9" s="307" t="s">
        <v>50</v>
      </c>
      <c r="D9" s="305">
        <v>280646</v>
      </c>
    </row>
    <row r="10" spans="2:6" ht="15.75">
      <c r="B10" s="303">
        <v>5</v>
      </c>
      <c r="C10" s="307" t="s">
        <v>1014</v>
      </c>
      <c r="D10" s="305">
        <v>167410</v>
      </c>
    </row>
    <row r="11" spans="2:6">
      <c r="B11" s="303">
        <v>6</v>
      </c>
      <c r="C11" s="304" t="s">
        <v>52</v>
      </c>
      <c r="D11" s="305">
        <v>198554</v>
      </c>
    </row>
    <row r="12" spans="2:6" ht="15.75">
      <c r="B12" s="303">
        <v>7</v>
      </c>
      <c r="C12" s="307" t="s">
        <v>181</v>
      </c>
      <c r="D12" s="305">
        <v>239737</v>
      </c>
    </row>
    <row r="13" spans="2:6" ht="15.75">
      <c r="B13" s="303">
        <v>8</v>
      </c>
      <c r="C13" s="307" t="s">
        <v>1015</v>
      </c>
      <c r="D13" s="305">
        <v>55999</v>
      </c>
    </row>
    <row r="14" spans="2:6">
      <c r="B14" s="303">
        <v>9</v>
      </c>
      <c r="C14" s="304" t="s">
        <v>55</v>
      </c>
      <c r="D14" s="305">
        <v>30320</v>
      </c>
    </row>
    <row r="15" spans="2:6">
      <c r="B15" s="303">
        <v>10</v>
      </c>
      <c r="C15" s="304" t="s">
        <v>1016</v>
      </c>
      <c r="D15" s="305">
        <v>125946</v>
      </c>
    </row>
    <row r="16" spans="2:6">
      <c r="B16" s="303">
        <v>11</v>
      </c>
      <c r="C16" s="304" t="s">
        <v>57</v>
      </c>
      <c r="D16" s="305">
        <v>115903</v>
      </c>
    </row>
    <row r="17" spans="2:4">
      <c r="B17" s="303">
        <v>12</v>
      </c>
      <c r="C17" s="304" t="s">
        <v>58</v>
      </c>
      <c r="D17" s="305">
        <v>197604</v>
      </c>
    </row>
    <row r="18" spans="2:4">
      <c r="B18" s="303">
        <v>13</v>
      </c>
      <c r="C18" s="304" t="s">
        <v>59</v>
      </c>
      <c r="D18" s="305">
        <v>114202</v>
      </c>
    </row>
    <row r="19" spans="2:4">
      <c r="B19" s="303">
        <v>14</v>
      </c>
      <c r="C19" s="304" t="s">
        <v>60</v>
      </c>
      <c r="D19" s="305">
        <v>119128</v>
      </c>
    </row>
    <row r="20" spans="2:4">
      <c r="B20" s="303">
        <v>15</v>
      </c>
      <c r="C20" s="304" t="s">
        <v>61</v>
      </c>
      <c r="D20" s="305">
        <v>101684</v>
      </c>
    </row>
    <row r="21" spans="2:4">
      <c r="B21" s="303">
        <v>16</v>
      </c>
      <c r="C21" s="304" t="s">
        <v>717</v>
      </c>
      <c r="D21" s="305">
        <v>211500</v>
      </c>
    </row>
    <row r="22" spans="2:4">
      <c r="B22" s="303">
        <v>17</v>
      </c>
      <c r="C22" s="304" t="s">
        <v>63</v>
      </c>
      <c r="D22" s="305">
        <v>271067</v>
      </c>
    </row>
    <row r="23" spans="2:4">
      <c r="B23" s="303">
        <v>18</v>
      </c>
      <c r="C23" s="304" t="s">
        <v>64</v>
      </c>
      <c r="D23" s="305">
        <v>121592</v>
      </c>
    </row>
    <row r="24" spans="2:4">
      <c r="B24" s="303">
        <v>19</v>
      </c>
      <c r="C24" s="304" t="s">
        <v>65</v>
      </c>
      <c r="D24" s="305">
        <v>191700</v>
      </c>
    </row>
    <row r="25" spans="2:4">
      <c r="B25" s="303">
        <v>20</v>
      </c>
      <c r="C25" s="304" t="s">
        <v>66</v>
      </c>
      <c r="D25" s="305">
        <v>57900</v>
      </c>
    </row>
    <row r="26" spans="2:4">
      <c r="B26" s="303">
        <v>21</v>
      </c>
      <c r="C26" s="304" t="s">
        <v>67</v>
      </c>
      <c r="D26" s="305">
        <v>59570</v>
      </c>
    </row>
    <row r="27" spans="2:4">
      <c r="B27" s="303">
        <v>22</v>
      </c>
      <c r="C27" s="304" t="s">
        <v>68</v>
      </c>
      <c r="D27" s="305">
        <v>51159</v>
      </c>
    </row>
    <row r="28" spans="2:4">
      <c r="B28" s="303">
        <v>23</v>
      </c>
      <c r="C28" s="304" t="s">
        <v>1017</v>
      </c>
      <c r="D28" s="305">
        <v>182297</v>
      </c>
    </row>
    <row r="29" spans="2:4">
      <c r="B29" s="303">
        <v>24</v>
      </c>
      <c r="C29" s="304" t="s">
        <v>70</v>
      </c>
      <c r="D29" s="305">
        <v>168341</v>
      </c>
    </row>
    <row r="30" spans="2:4">
      <c r="B30" s="303">
        <v>25</v>
      </c>
      <c r="C30" s="304" t="s">
        <v>71</v>
      </c>
      <c r="D30" s="305">
        <v>79296</v>
      </c>
    </row>
    <row r="31" spans="2:4" ht="15.75">
      <c r="B31" s="303">
        <v>26</v>
      </c>
      <c r="C31" s="307" t="s">
        <v>1018</v>
      </c>
      <c r="D31" s="305">
        <v>202881</v>
      </c>
    </row>
    <row r="32" spans="2:4" ht="15.75">
      <c r="B32" s="303">
        <v>27</v>
      </c>
      <c r="C32" s="307" t="s">
        <v>73</v>
      </c>
      <c r="D32" s="305">
        <v>180700</v>
      </c>
    </row>
    <row r="33" spans="2:4">
      <c r="B33" s="303">
        <v>28</v>
      </c>
      <c r="C33" s="304" t="s">
        <v>74</v>
      </c>
      <c r="D33" s="305">
        <v>80745</v>
      </c>
    </row>
    <row r="34" spans="2:4" ht="15.75">
      <c r="B34" s="303">
        <v>29</v>
      </c>
      <c r="C34" s="307" t="s">
        <v>1019</v>
      </c>
      <c r="D34" s="305">
        <v>62267</v>
      </c>
    </row>
    <row r="35" spans="2:4">
      <c r="B35" s="303">
        <v>30</v>
      </c>
      <c r="C35" s="304" t="s">
        <v>76</v>
      </c>
      <c r="D35" s="305">
        <v>77603</v>
      </c>
    </row>
    <row r="36" spans="2:4" ht="18">
      <c r="B36" s="303"/>
      <c r="C36" s="301" t="s">
        <v>128</v>
      </c>
      <c r="D36" s="305">
        <f>SUM(D6:D35)</f>
        <v>4160019</v>
      </c>
    </row>
  </sheetData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38" sqref="C38"/>
    </sheetView>
  </sheetViews>
  <sheetFormatPr defaultColWidth="37" defaultRowHeight="12.75"/>
  <cols>
    <col min="1" max="1" width="14" style="310" customWidth="1"/>
    <col min="2" max="16384" width="37" style="310"/>
  </cols>
  <sheetData>
    <row r="1" spans="1:3" ht="15.75">
      <c r="A1" s="308" t="s">
        <v>1020</v>
      </c>
      <c r="B1" s="309"/>
      <c r="C1" s="309"/>
    </row>
    <row r="2" spans="1:3" ht="47.25">
      <c r="A2" s="311" t="s">
        <v>210</v>
      </c>
      <c r="B2" s="311" t="s">
        <v>1021</v>
      </c>
      <c r="C2" s="311" t="s">
        <v>1022</v>
      </c>
    </row>
    <row r="3" spans="1:3" ht="45">
      <c r="A3" s="312">
        <v>1</v>
      </c>
      <c r="B3" s="313" t="s">
        <v>87</v>
      </c>
      <c r="C3" s="314">
        <v>2</v>
      </c>
    </row>
    <row r="4" spans="1:3" ht="30">
      <c r="A4" s="312">
        <v>2</v>
      </c>
      <c r="B4" s="313" t="s">
        <v>88</v>
      </c>
      <c r="C4" s="314">
        <v>257</v>
      </c>
    </row>
    <row r="5" spans="1:3" ht="45">
      <c r="A5" s="312">
        <v>3</v>
      </c>
      <c r="B5" s="313" t="s">
        <v>1023</v>
      </c>
      <c r="C5" s="314">
        <v>1</v>
      </c>
    </row>
    <row r="6" spans="1:3" ht="45">
      <c r="A6" s="312">
        <v>4</v>
      </c>
      <c r="B6" s="313" t="s">
        <v>1024</v>
      </c>
      <c r="C6" s="314">
        <v>1</v>
      </c>
    </row>
    <row r="7" spans="1:3" ht="30">
      <c r="A7" s="312">
        <v>5</v>
      </c>
      <c r="B7" s="313" t="s">
        <v>80</v>
      </c>
      <c r="C7" s="314">
        <v>33847</v>
      </c>
    </row>
    <row r="8" spans="1:3" ht="45">
      <c r="A8" s="312">
        <v>6</v>
      </c>
      <c r="B8" s="313" t="s">
        <v>81</v>
      </c>
      <c r="C8" s="314">
        <v>1414</v>
      </c>
    </row>
    <row r="9" spans="1:3" ht="45">
      <c r="A9" s="312">
        <v>7</v>
      </c>
      <c r="B9" s="313" t="s">
        <v>961</v>
      </c>
      <c r="C9" s="314">
        <v>3</v>
      </c>
    </row>
    <row r="10" spans="1:3" ht="30">
      <c r="A10" s="312">
        <v>8</v>
      </c>
      <c r="B10" s="313" t="s">
        <v>1025</v>
      </c>
      <c r="C10" s="314">
        <v>118</v>
      </c>
    </row>
    <row r="11" spans="1:3" ht="30">
      <c r="A11" s="312">
        <v>9</v>
      </c>
      <c r="B11" s="313" t="s">
        <v>947</v>
      </c>
      <c r="C11" s="314">
        <v>155</v>
      </c>
    </row>
    <row r="12" spans="1:3" ht="30">
      <c r="A12" s="312">
        <v>10</v>
      </c>
      <c r="B12" s="313" t="s">
        <v>94</v>
      </c>
      <c r="C12" s="314">
        <v>26</v>
      </c>
    </row>
    <row r="13" spans="1:3" ht="60">
      <c r="A13" s="312">
        <v>11</v>
      </c>
      <c r="B13" s="313" t="s">
        <v>937</v>
      </c>
      <c r="C13" s="314">
        <v>20</v>
      </c>
    </row>
    <row r="14" spans="1:3" ht="60">
      <c r="A14" s="312">
        <v>12</v>
      </c>
      <c r="B14" s="313" t="s">
        <v>1026</v>
      </c>
      <c r="C14" s="314">
        <v>1301</v>
      </c>
    </row>
    <row r="15" spans="1:3" ht="90">
      <c r="A15" s="312">
        <v>13</v>
      </c>
      <c r="B15" s="313" t="s">
        <v>1027</v>
      </c>
      <c r="C15" s="314">
        <v>8972</v>
      </c>
    </row>
    <row r="16" spans="1:3" ht="45">
      <c r="A16" s="312">
        <v>14</v>
      </c>
      <c r="B16" s="313" t="s">
        <v>1028</v>
      </c>
      <c r="C16" s="314">
        <v>251</v>
      </c>
    </row>
    <row r="17" spans="1:3" ht="60">
      <c r="A17" s="312">
        <v>15</v>
      </c>
      <c r="B17" s="313" t="s">
        <v>938</v>
      </c>
      <c r="C17" s="314">
        <v>369</v>
      </c>
    </row>
    <row r="18" spans="1:3" ht="75">
      <c r="A18" s="312">
        <v>16</v>
      </c>
      <c r="B18" s="313" t="s">
        <v>1029</v>
      </c>
      <c r="C18" s="314">
        <v>48526</v>
      </c>
    </row>
    <row r="19" spans="1:3" ht="45">
      <c r="A19" s="312">
        <v>17</v>
      </c>
      <c r="B19" s="313" t="s">
        <v>939</v>
      </c>
      <c r="C19" s="314">
        <v>80</v>
      </c>
    </row>
    <row r="20" spans="1:3" ht="45">
      <c r="A20" s="312">
        <v>18</v>
      </c>
      <c r="B20" s="313" t="s">
        <v>934</v>
      </c>
      <c r="C20" s="314">
        <v>83276</v>
      </c>
    </row>
    <row r="21" spans="1:3" ht="45">
      <c r="A21" s="312">
        <v>19</v>
      </c>
      <c r="B21" s="313" t="s">
        <v>933</v>
      </c>
      <c r="C21" s="314">
        <v>53340</v>
      </c>
    </row>
    <row r="22" spans="1:3" ht="45">
      <c r="A22" s="312">
        <v>20</v>
      </c>
      <c r="B22" s="313" t="s">
        <v>82</v>
      </c>
      <c r="C22" s="314">
        <v>6919</v>
      </c>
    </row>
    <row r="23" spans="1:3" ht="45">
      <c r="A23" s="312">
        <v>21</v>
      </c>
      <c r="B23" s="313" t="s">
        <v>1030</v>
      </c>
      <c r="C23" s="314">
        <v>2</v>
      </c>
    </row>
    <row r="24" spans="1:3" ht="30">
      <c r="A24" s="312">
        <v>22</v>
      </c>
      <c r="B24" s="313" t="s">
        <v>86</v>
      </c>
      <c r="C24" s="314">
        <v>7105</v>
      </c>
    </row>
    <row r="25" spans="1:3" ht="45">
      <c r="A25" s="312">
        <v>23</v>
      </c>
      <c r="B25" s="313" t="s">
        <v>1031</v>
      </c>
      <c r="C25" s="312">
        <v>1561</v>
      </c>
    </row>
    <row r="26" spans="1:3" ht="30">
      <c r="A26" s="312">
        <v>24</v>
      </c>
      <c r="B26" s="313" t="s">
        <v>1032</v>
      </c>
      <c r="C26" s="312">
        <v>1453</v>
      </c>
    </row>
    <row r="27" spans="1:3" ht="15.75">
      <c r="A27" s="312"/>
      <c r="B27" s="315" t="s">
        <v>77</v>
      </c>
      <c r="C27" s="82">
        <f>SUM(C3:C26)</f>
        <v>248999</v>
      </c>
    </row>
  </sheetData>
  <mergeCells count="1">
    <mergeCell ref="A1:C1"/>
  </mergeCells>
  <hyperlinks>
    <hyperlink ref="C3" r:id="rId1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4" r:id="rId2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5" r:id="rId3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6" r:id="rId4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7" r:id="rId5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8" r:id="rId6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9" r:id="rId7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0" r:id="rId8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1" r:id="rId9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2" r:id="rId10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3" r:id="rId11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4" r:id="rId12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5" r:id="rId13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7" r:id="rId14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19" r:id="rId15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1&amp;PageNumber=2"/>
    <hyperlink ref="C20" r:id="rId16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1" r:id="rId17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2" r:id="rId18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3" r:id="rId19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  <hyperlink ref="C24" r:id="rId20" display="http://www.bhoomi.karnataka.gov.in/bankreports/Reserved.ReportViewerWebControl.axd?ReportSession=zkgil3452lxjeyvd4du5ruas&amp;ControlID=b8acb440203e4ea984374b75c00c846a&amp;Culture=2057&amp;UICulture=2057&amp;ReportStack=1&amp;OpType=ReportArea&amp;Controller=ctl00_ContentPlaceHolder1_rptviewer&amp;LinkTarget=_top&amp;&amp;ZoomMode=Percent&amp;ZoomPct=100&amp;ActionType=PageNav&amp;ActionParam=2&amp;PageNumber=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topLeftCell="A19" workbookViewId="0">
      <selection activeCell="D33" sqref="D33"/>
    </sheetView>
  </sheetViews>
  <sheetFormatPr defaultRowHeight="20.100000000000001" customHeight="1"/>
  <cols>
    <col min="1" max="1" width="5.28515625" style="316" customWidth="1"/>
    <col min="2" max="2" width="30.85546875" style="316" bestFit="1" customWidth="1"/>
    <col min="3" max="3" width="20.5703125" style="316" customWidth="1"/>
    <col min="4" max="4" width="23" style="316" bestFit="1" customWidth="1"/>
    <col min="5" max="5" width="23" style="316" customWidth="1"/>
    <col min="6" max="254" width="9.140625" style="316"/>
    <col min="255" max="255" width="4" style="316" customWidth="1"/>
    <col min="256" max="256" width="30.85546875" style="316" bestFit="1" customWidth="1"/>
    <col min="257" max="257" width="10.85546875" style="316" customWidth="1"/>
    <col min="258" max="258" width="13" style="316" customWidth="1"/>
    <col min="259" max="259" width="11" style="316" customWidth="1"/>
    <col min="260" max="260" width="11.28515625" style="316" customWidth="1"/>
    <col min="261" max="261" width="11.5703125" style="316" customWidth="1"/>
    <col min="262" max="510" width="9.140625" style="316"/>
    <col min="511" max="511" width="4" style="316" customWidth="1"/>
    <col min="512" max="512" width="30.85546875" style="316" bestFit="1" customWidth="1"/>
    <col min="513" max="513" width="10.85546875" style="316" customWidth="1"/>
    <col min="514" max="514" width="13" style="316" customWidth="1"/>
    <col min="515" max="515" width="11" style="316" customWidth="1"/>
    <col min="516" max="516" width="11.28515625" style="316" customWidth="1"/>
    <col min="517" max="517" width="11.5703125" style="316" customWidth="1"/>
    <col min="518" max="766" width="9.140625" style="316"/>
    <col min="767" max="767" width="4" style="316" customWidth="1"/>
    <col min="768" max="768" width="30.85546875" style="316" bestFit="1" customWidth="1"/>
    <col min="769" max="769" width="10.85546875" style="316" customWidth="1"/>
    <col min="770" max="770" width="13" style="316" customWidth="1"/>
    <col min="771" max="771" width="11" style="316" customWidth="1"/>
    <col min="772" max="772" width="11.28515625" style="316" customWidth="1"/>
    <col min="773" max="773" width="11.5703125" style="316" customWidth="1"/>
    <col min="774" max="1022" width="9.140625" style="316"/>
    <col min="1023" max="1023" width="4" style="316" customWidth="1"/>
    <col min="1024" max="1024" width="30.85546875" style="316" bestFit="1" customWidth="1"/>
    <col min="1025" max="1025" width="10.85546875" style="316" customWidth="1"/>
    <col min="1026" max="1026" width="13" style="316" customWidth="1"/>
    <col min="1027" max="1027" width="11" style="316" customWidth="1"/>
    <col min="1028" max="1028" width="11.28515625" style="316" customWidth="1"/>
    <col min="1029" max="1029" width="11.5703125" style="316" customWidth="1"/>
    <col min="1030" max="1278" width="9.140625" style="316"/>
    <col min="1279" max="1279" width="4" style="316" customWidth="1"/>
    <col min="1280" max="1280" width="30.85546875" style="316" bestFit="1" customWidth="1"/>
    <col min="1281" max="1281" width="10.85546875" style="316" customWidth="1"/>
    <col min="1282" max="1282" width="13" style="316" customWidth="1"/>
    <col min="1283" max="1283" width="11" style="316" customWidth="1"/>
    <col min="1284" max="1284" width="11.28515625" style="316" customWidth="1"/>
    <col min="1285" max="1285" width="11.5703125" style="316" customWidth="1"/>
    <col min="1286" max="1534" width="9.140625" style="316"/>
    <col min="1535" max="1535" width="4" style="316" customWidth="1"/>
    <col min="1536" max="1536" width="30.85546875" style="316" bestFit="1" customWidth="1"/>
    <col min="1537" max="1537" width="10.85546875" style="316" customWidth="1"/>
    <col min="1538" max="1538" width="13" style="316" customWidth="1"/>
    <col min="1539" max="1539" width="11" style="316" customWidth="1"/>
    <col min="1540" max="1540" width="11.28515625" style="316" customWidth="1"/>
    <col min="1541" max="1541" width="11.5703125" style="316" customWidth="1"/>
    <col min="1542" max="1790" width="9.140625" style="316"/>
    <col min="1791" max="1791" width="4" style="316" customWidth="1"/>
    <col min="1792" max="1792" width="30.85546875" style="316" bestFit="1" customWidth="1"/>
    <col min="1793" max="1793" width="10.85546875" style="316" customWidth="1"/>
    <col min="1794" max="1794" width="13" style="316" customWidth="1"/>
    <col min="1795" max="1795" width="11" style="316" customWidth="1"/>
    <col min="1796" max="1796" width="11.28515625" style="316" customWidth="1"/>
    <col min="1797" max="1797" width="11.5703125" style="316" customWidth="1"/>
    <col min="1798" max="2046" width="9.140625" style="316"/>
    <col min="2047" max="2047" width="4" style="316" customWidth="1"/>
    <col min="2048" max="2048" width="30.85546875" style="316" bestFit="1" customWidth="1"/>
    <col min="2049" max="2049" width="10.85546875" style="316" customWidth="1"/>
    <col min="2050" max="2050" width="13" style="316" customWidth="1"/>
    <col min="2051" max="2051" width="11" style="316" customWidth="1"/>
    <col min="2052" max="2052" width="11.28515625" style="316" customWidth="1"/>
    <col min="2053" max="2053" width="11.5703125" style="316" customWidth="1"/>
    <col min="2054" max="2302" width="9.140625" style="316"/>
    <col min="2303" max="2303" width="4" style="316" customWidth="1"/>
    <col min="2304" max="2304" width="30.85546875" style="316" bestFit="1" customWidth="1"/>
    <col min="2305" max="2305" width="10.85546875" style="316" customWidth="1"/>
    <col min="2306" max="2306" width="13" style="316" customWidth="1"/>
    <col min="2307" max="2307" width="11" style="316" customWidth="1"/>
    <col min="2308" max="2308" width="11.28515625" style="316" customWidth="1"/>
    <col min="2309" max="2309" width="11.5703125" style="316" customWidth="1"/>
    <col min="2310" max="2558" width="9.140625" style="316"/>
    <col min="2559" max="2559" width="4" style="316" customWidth="1"/>
    <col min="2560" max="2560" width="30.85546875" style="316" bestFit="1" customWidth="1"/>
    <col min="2561" max="2561" width="10.85546875" style="316" customWidth="1"/>
    <col min="2562" max="2562" width="13" style="316" customWidth="1"/>
    <col min="2563" max="2563" width="11" style="316" customWidth="1"/>
    <col min="2564" max="2564" width="11.28515625" style="316" customWidth="1"/>
    <col min="2565" max="2565" width="11.5703125" style="316" customWidth="1"/>
    <col min="2566" max="2814" width="9.140625" style="316"/>
    <col min="2815" max="2815" width="4" style="316" customWidth="1"/>
    <col min="2816" max="2816" width="30.85546875" style="316" bestFit="1" customWidth="1"/>
    <col min="2817" max="2817" width="10.85546875" style="316" customWidth="1"/>
    <col min="2818" max="2818" width="13" style="316" customWidth="1"/>
    <col min="2819" max="2819" width="11" style="316" customWidth="1"/>
    <col min="2820" max="2820" width="11.28515625" style="316" customWidth="1"/>
    <col min="2821" max="2821" width="11.5703125" style="316" customWidth="1"/>
    <col min="2822" max="3070" width="9.140625" style="316"/>
    <col min="3071" max="3071" width="4" style="316" customWidth="1"/>
    <col min="3072" max="3072" width="30.85546875" style="316" bestFit="1" customWidth="1"/>
    <col min="3073" max="3073" width="10.85546875" style="316" customWidth="1"/>
    <col min="3074" max="3074" width="13" style="316" customWidth="1"/>
    <col min="3075" max="3075" width="11" style="316" customWidth="1"/>
    <col min="3076" max="3076" width="11.28515625" style="316" customWidth="1"/>
    <col min="3077" max="3077" width="11.5703125" style="316" customWidth="1"/>
    <col min="3078" max="3326" width="9.140625" style="316"/>
    <col min="3327" max="3327" width="4" style="316" customWidth="1"/>
    <col min="3328" max="3328" width="30.85546875" style="316" bestFit="1" customWidth="1"/>
    <col min="3329" max="3329" width="10.85546875" style="316" customWidth="1"/>
    <col min="3330" max="3330" width="13" style="316" customWidth="1"/>
    <col min="3331" max="3331" width="11" style="316" customWidth="1"/>
    <col min="3332" max="3332" width="11.28515625" style="316" customWidth="1"/>
    <col min="3333" max="3333" width="11.5703125" style="316" customWidth="1"/>
    <col min="3334" max="3582" width="9.140625" style="316"/>
    <col min="3583" max="3583" width="4" style="316" customWidth="1"/>
    <col min="3584" max="3584" width="30.85546875" style="316" bestFit="1" customWidth="1"/>
    <col min="3585" max="3585" width="10.85546875" style="316" customWidth="1"/>
    <col min="3586" max="3586" width="13" style="316" customWidth="1"/>
    <col min="3587" max="3587" width="11" style="316" customWidth="1"/>
    <col min="3588" max="3588" width="11.28515625" style="316" customWidth="1"/>
    <col min="3589" max="3589" width="11.5703125" style="316" customWidth="1"/>
    <col min="3590" max="3838" width="9.140625" style="316"/>
    <col min="3839" max="3839" width="4" style="316" customWidth="1"/>
    <col min="3840" max="3840" width="30.85546875" style="316" bestFit="1" customWidth="1"/>
    <col min="3841" max="3841" width="10.85546875" style="316" customWidth="1"/>
    <col min="3842" max="3842" width="13" style="316" customWidth="1"/>
    <col min="3843" max="3843" width="11" style="316" customWidth="1"/>
    <col min="3844" max="3844" width="11.28515625" style="316" customWidth="1"/>
    <col min="3845" max="3845" width="11.5703125" style="316" customWidth="1"/>
    <col min="3846" max="4094" width="9.140625" style="316"/>
    <col min="4095" max="4095" width="4" style="316" customWidth="1"/>
    <col min="4096" max="4096" width="30.85546875" style="316" bestFit="1" customWidth="1"/>
    <col min="4097" max="4097" width="10.85546875" style="316" customWidth="1"/>
    <col min="4098" max="4098" width="13" style="316" customWidth="1"/>
    <col min="4099" max="4099" width="11" style="316" customWidth="1"/>
    <col min="4100" max="4100" width="11.28515625" style="316" customWidth="1"/>
    <col min="4101" max="4101" width="11.5703125" style="316" customWidth="1"/>
    <col min="4102" max="4350" width="9.140625" style="316"/>
    <col min="4351" max="4351" width="4" style="316" customWidth="1"/>
    <col min="4352" max="4352" width="30.85546875" style="316" bestFit="1" customWidth="1"/>
    <col min="4353" max="4353" width="10.85546875" style="316" customWidth="1"/>
    <col min="4354" max="4354" width="13" style="316" customWidth="1"/>
    <col min="4355" max="4355" width="11" style="316" customWidth="1"/>
    <col min="4356" max="4356" width="11.28515625" style="316" customWidth="1"/>
    <col min="4357" max="4357" width="11.5703125" style="316" customWidth="1"/>
    <col min="4358" max="4606" width="9.140625" style="316"/>
    <col min="4607" max="4607" width="4" style="316" customWidth="1"/>
    <col min="4608" max="4608" width="30.85546875" style="316" bestFit="1" customWidth="1"/>
    <col min="4609" max="4609" width="10.85546875" style="316" customWidth="1"/>
    <col min="4610" max="4610" width="13" style="316" customWidth="1"/>
    <col min="4611" max="4611" width="11" style="316" customWidth="1"/>
    <col min="4612" max="4612" width="11.28515625" style="316" customWidth="1"/>
    <col min="4613" max="4613" width="11.5703125" style="316" customWidth="1"/>
    <col min="4614" max="4862" width="9.140625" style="316"/>
    <col min="4863" max="4863" width="4" style="316" customWidth="1"/>
    <col min="4864" max="4864" width="30.85546875" style="316" bestFit="1" customWidth="1"/>
    <col min="4865" max="4865" width="10.85546875" style="316" customWidth="1"/>
    <col min="4866" max="4866" width="13" style="316" customWidth="1"/>
    <col min="4867" max="4867" width="11" style="316" customWidth="1"/>
    <col min="4868" max="4868" width="11.28515625" style="316" customWidth="1"/>
    <col min="4869" max="4869" width="11.5703125" style="316" customWidth="1"/>
    <col min="4870" max="5118" width="9.140625" style="316"/>
    <col min="5119" max="5119" width="4" style="316" customWidth="1"/>
    <col min="5120" max="5120" width="30.85546875" style="316" bestFit="1" customWidth="1"/>
    <col min="5121" max="5121" width="10.85546875" style="316" customWidth="1"/>
    <col min="5122" max="5122" width="13" style="316" customWidth="1"/>
    <col min="5123" max="5123" width="11" style="316" customWidth="1"/>
    <col min="5124" max="5124" width="11.28515625" style="316" customWidth="1"/>
    <col min="5125" max="5125" width="11.5703125" style="316" customWidth="1"/>
    <col min="5126" max="5374" width="9.140625" style="316"/>
    <col min="5375" max="5375" width="4" style="316" customWidth="1"/>
    <col min="5376" max="5376" width="30.85546875" style="316" bestFit="1" customWidth="1"/>
    <col min="5377" max="5377" width="10.85546875" style="316" customWidth="1"/>
    <col min="5378" max="5378" width="13" style="316" customWidth="1"/>
    <col min="5379" max="5379" width="11" style="316" customWidth="1"/>
    <col min="5380" max="5380" width="11.28515625" style="316" customWidth="1"/>
    <col min="5381" max="5381" width="11.5703125" style="316" customWidth="1"/>
    <col min="5382" max="5630" width="9.140625" style="316"/>
    <col min="5631" max="5631" width="4" style="316" customWidth="1"/>
    <col min="5632" max="5632" width="30.85546875" style="316" bestFit="1" customWidth="1"/>
    <col min="5633" max="5633" width="10.85546875" style="316" customWidth="1"/>
    <col min="5634" max="5634" width="13" style="316" customWidth="1"/>
    <col min="5635" max="5635" width="11" style="316" customWidth="1"/>
    <col min="5636" max="5636" width="11.28515625" style="316" customWidth="1"/>
    <col min="5637" max="5637" width="11.5703125" style="316" customWidth="1"/>
    <col min="5638" max="5886" width="9.140625" style="316"/>
    <col min="5887" max="5887" width="4" style="316" customWidth="1"/>
    <col min="5888" max="5888" width="30.85546875" style="316" bestFit="1" customWidth="1"/>
    <col min="5889" max="5889" width="10.85546875" style="316" customWidth="1"/>
    <col min="5890" max="5890" width="13" style="316" customWidth="1"/>
    <col min="5891" max="5891" width="11" style="316" customWidth="1"/>
    <col min="5892" max="5892" width="11.28515625" style="316" customWidth="1"/>
    <col min="5893" max="5893" width="11.5703125" style="316" customWidth="1"/>
    <col min="5894" max="6142" width="9.140625" style="316"/>
    <col min="6143" max="6143" width="4" style="316" customWidth="1"/>
    <col min="6144" max="6144" width="30.85546875" style="316" bestFit="1" customWidth="1"/>
    <col min="6145" max="6145" width="10.85546875" style="316" customWidth="1"/>
    <col min="6146" max="6146" width="13" style="316" customWidth="1"/>
    <col min="6147" max="6147" width="11" style="316" customWidth="1"/>
    <col min="6148" max="6148" width="11.28515625" style="316" customWidth="1"/>
    <col min="6149" max="6149" width="11.5703125" style="316" customWidth="1"/>
    <col min="6150" max="6398" width="9.140625" style="316"/>
    <col min="6399" max="6399" width="4" style="316" customWidth="1"/>
    <col min="6400" max="6400" width="30.85546875" style="316" bestFit="1" customWidth="1"/>
    <col min="6401" max="6401" width="10.85546875" style="316" customWidth="1"/>
    <col min="6402" max="6402" width="13" style="316" customWidth="1"/>
    <col min="6403" max="6403" width="11" style="316" customWidth="1"/>
    <col min="6404" max="6404" width="11.28515625" style="316" customWidth="1"/>
    <col min="6405" max="6405" width="11.5703125" style="316" customWidth="1"/>
    <col min="6406" max="6654" width="9.140625" style="316"/>
    <col min="6655" max="6655" width="4" style="316" customWidth="1"/>
    <col min="6656" max="6656" width="30.85546875" style="316" bestFit="1" customWidth="1"/>
    <col min="6657" max="6657" width="10.85546875" style="316" customWidth="1"/>
    <col min="6658" max="6658" width="13" style="316" customWidth="1"/>
    <col min="6659" max="6659" width="11" style="316" customWidth="1"/>
    <col min="6660" max="6660" width="11.28515625" style="316" customWidth="1"/>
    <col min="6661" max="6661" width="11.5703125" style="316" customWidth="1"/>
    <col min="6662" max="6910" width="9.140625" style="316"/>
    <col min="6911" max="6911" width="4" style="316" customWidth="1"/>
    <col min="6912" max="6912" width="30.85546875" style="316" bestFit="1" customWidth="1"/>
    <col min="6913" max="6913" width="10.85546875" style="316" customWidth="1"/>
    <col min="6914" max="6914" width="13" style="316" customWidth="1"/>
    <col min="6915" max="6915" width="11" style="316" customWidth="1"/>
    <col min="6916" max="6916" width="11.28515625" style="316" customWidth="1"/>
    <col min="6917" max="6917" width="11.5703125" style="316" customWidth="1"/>
    <col min="6918" max="7166" width="9.140625" style="316"/>
    <col min="7167" max="7167" width="4" style="316" customWidth="1"/>
    <col min="7168" max="7168" width="30.85546875" style="316" bestFit="1" customWidth="1"/>
    <col min="7169" max="7169" width="10.85546875" style="316" customWidth="1"/>
    <col min="7170" max="7170" width="13" style="316" customWidth="1"/>
    <col min="7171" max="7171" width="11" style="316" customWidth="1"/>
    <col min="7172" max="7172" width="11.28515625" style="316" customWidth="1"/>
    <col min="7173" max="7173" width="11.5703125" style="316" customWidth="1"/>
    <col min="7174" max="7422" width="9.140625" style="316"/>
    <col min="7423" max="7423" width="4" style="316" customWidth="1"/>
    <col min="7424" max="7424" width="30.85546875" style="316" bestFit="1" customWidth="1"/>
    <col min="7425" max="7425" width="10.85546875" style="316" customWidth="1"/>
    <col min="7426" max="7426" width="13" style="316" customWidth="1"/>
    <col min="7427" max="7427" width="11" style="316" customWidth="1"/>
    <col min="7428" max="7428" width="11.28515625" style="316" customWidth="1"/>
    <col min="7429" max="7429" width="11.5703125" style="316" customWidth="1"/>
    <col min="7430" max="7678" width="9.140625" style="316"/>
    <col min="7679" max="7679" width="4" style="316" customWidth="1"/>
    <col min="7680" max="7680" width="30.85546875" style="316" bestFit="1" customWidth="1"/>
    <col min="7681" max="7681" width="10.85546875" style="316" customWidth="1"/>
    <col min="7682" max="7682" width="13" style="316" customWidth="1"/>
    <col min="7683" max="7683" width="11" style="316" customWidth="1"/>
    <col min="7684" max="7684" width="11.28515625" style="316" customWidth="1"/>
    <col min="7685" max="7685" width="11.5703125" style="316" customWidth="1"/>
    <col min="7686" max="7934" width="9.140625" style="316"/>
    <col min="7935" max="7935" width="4" style="316" customWidth="1"/>
    <col min="7936" max="7936" width="30.85546875" style="316" bestFit="1" customWidth="1"/>
    <col min="7937" max="7937" width="10.85546875" style="316" customWidth="1"/>
    <col min="7938" max="7938" width="13" style="316" customWidth="1"/>
    <col min="7939" max="7939" width="11" style="316" customWidth="1"/>
    <col min="7940" max="7940" width="11.28515625" style="316" customWidth="1"/>
    <col min="7941" max="7941" width="11.5703125" style="316" customWidth="1"/>
    <col min="7942" max="8190" width="9.140625" style="316"/>
    <col min="8191" max="8191" width="4" style="316" customWidth="1"/>
    <col min="8192" max="8192" width="30.85546875" style="316" bestFit="1" customWidth="1"/>
    <col min="8193" max="8193" width="10.85546875" style="316" customWidth="1"/>
    <col min="8194" max="8194" width="13" style="316" customWidth="1"/>
    <col min="8195" max="8195" width="11" style="316" customWidth="1"/>
    <col min="8196" max="8196" width="11.28515625" style="316" customWidth="1"/>
    <col min="8197" max="8197" width="11.5703125" style="316" customWidth="1"/>
    <col min="8198" max="8446" width="9.140625" style="316"/>
    <col min="8447" max="8447" width="4" style="316" customWidth="1"/>
    <col min="8448" max="8448" width="30.85546875" style="316" bestFit="1" customWidth="1"/>
    <col min="8449" max="8449" width="10.85546875" style="316" customWidth="1"/>
    <col min="8450" max="8450" width="13" style="316" customWidth="1"/>
    <col min="8451" max="8451" width="11" style="316" customWidth="1"/>
    <col min="8452" max="8452" width="11.28515625" style="316" customWidth="1"/>
    <col min="8453" max="8453" width="11.5703125" style="316" customWidth="1"/>
    <col min="8454" max="8702" width="9.140625" style="316"/>
    <col min="8703" max="8703" width="4" style="316" customWidth="1"/>
    <col min="8704" max="8704" width="30.85546875" style="316" bestFit="1" customWidth="1"/>
    <col min="8705" max="8705" width="10.85546875" style="316" customWidth="1"/>
    <col min="8706" max="8706" width="13" style="316" customWidth="1"/>
    <col min="8707" max="8707" width="11" style="316" customWidth="1"/>
    <col min="8708" max="8708" width="11.28515625" style="316" customWidth="1"/>
    <col min="8709" max="8709" width="11.5703125" style="316" customWidth="1"/>
    <col min="8710" max="8958" width="9.140625" style="316"/>
    <col min="8959" max="8959" width="4" style="316" customWidth="1"/>
    <col min="8960" max="8960" width="30.85546875" style="316" bestFit="1" customWidth="1"/>
    <col min="8961" max="8961" width="10.85546875" style="316" customWidth="1"/>
    <col min="8962" max="8962" width="13" style="316" customWidth="1"/>
    <col min="8963" max="8963" width="11" style="316" customWidth="1"/>
    <col min="8964" max="8964" width="11.28515625" style="316" customWidth="1"/>
    <col min="8965" max="8965" width="11.5703125" style="316" customWidth="1"/>
    <col min="8966" max="9214" width="9.140625" style="316"/>
    <col min="9215" max="9215" width="4" style="316" customWidth="1"/>
    <col min="9216" max="9216" width="30.85546875" style="316" bestFit="1" customWidth="1"/>
    <col min="9217" max="9217" width="10.85546875" style="316" customWidth="1"/>
    <col min="9218" max="9218" width="13" style="316" customWidth="1"/>
    <col min="9219" max="9219" width="11" style="316" customWidth="1"/>
    <col min="9220" max="9220" width="11.28515625" style="316" customWidth="1"/>
    <col min="9221" max="9221" width="11.5703125" style="316" customWidth="1"/>
    <col min="9222" max="9470" width="9.140625" style="316"/>
    <col min="9471" max="9471" width="4" style="316" customWidth="1"/>
    <col min="9472" max="9472" width="30.85546875" style="316" bestFit="1" customWidth="1"/>
    <col min="9473" max="9473" width="10.85546875" style="316" customWidth="1"/>
    <col min="9474" max="9474" width="13" style="316" customWidth="1"/>
    <col min="9475" max="9475" width="11" style="316" customWidth="1"/>
    <col min="9476" max="9476" width="11.28515625" style="316" customWidth="1"/>
    <col min="9477" max="9477" width="11.5703125" style="316" customWidth="1"/>
    <col min="9478" max="9726" width="9.140625" style="316"/>
    <col min="9727" max="9727" width="4" style="316" customWidth="1"/>
    <col min="9728" max="9728" width="30.85546875" style="316" bestFit="1" customWidth="1"/>
    <col min="9729" max="9729" width="10.85546875" style="316" customWidth="1"/>
    <col min="9730" max="9730" width="13" style="316" customWidth="1"/>
    <col min="9731" max="9731" width="11" style="316" customWidth="1"/>
    <col min="9732" max="9732" width="11.28515625" style="316" customWidth="1"/>
    <col min="9733" max="9733" width="11.5703125" style="316" customWidth="1"/>
    <col min="9734" max="9982" width="9.140625" style="316"/>
    <col min="9983" max="9983" width="4" style="316" customWidth="1"/>
    <col min="9984" max="9984" width="30.85546875" style="316" bestFit="1" customWidth="1"/>
    <col min="9985" max="9985" width="10.85546875" style="316" customWidth="1"/>
    <col min="9986" max="9986" width="13" style="316" customWidth="1"/>
    <col min="9987" max="9987" width="11" style="316" customWidth="1"/>
    <col min="9988" max="9988" width="11.28515625" style="316" customWidth="1"/>
    <col min="9989" max="9989" width="11.5703125" style="316" customWidth="1"/>
    <col min="9990" max="10238" width="9.140625" style="316"/>
    <col min="10239" max="10239" width="4" style="316" customWidth="1"/>
    <col min="10240" max="10240" width="30.85546875" style="316" bestFit="1" customWidth="1"/>
    <col min="10241" max="10241" width="10.85546875" style="316" customWidth="1"/>
    <col min="10242" max="10242" width="13" style="316" customWidth="1"/>
    <col min="10243" max="10243" width="11" style="316" customWidth="1"/>
    <col min="10244" max="10244" width="11.28515625" style="316" customWidth="1"/>
    <col min="10245" max="10245" width="11.5703125" style="316" customWidth="1"/>
    <col min="10246" max="10494" width="9.140625" style="316"/>
    <col min="10495" max="10495" width="4" style="316" customWidth="1"/>
    <col min="10496" max="10496" width="30.85546875" style="316" bestFit="1" customWidth="1"/>
    <col min="10497" max="10497" width="10.85546875" style="316" customWidth="1"/>
    <col min="10498" max="10498" width="13" style="316" customWidth="1"/>
    <col min="10499" max="10499" width="11" style="316" customWidth="1"/>
    <col min="10500" max="10500" width="11.28515625" style="316" customWidth="1"/>
    <col min="10501" max="10501" width="11.5703125" style="316" customWidth="1"/>
    <col min="10502" max="10750" width="9.140625" style="316"/>
    <col min="10751" max="10751" width="4" style="316" customWidth="1"/>
    <col min="10752" max="10752" width="30.85546875" style="316" bestFit="1" customWidth="1"/>
    <col min="10753" max="10753" width="10.85546875" style="316" customWidth="1"/>
    <col min="10754" max="10754" width="13" style="316" customWidth="1"/>
    <col min="10755" max="10755" width="11" style="316" customWidth="1"/>
    <col min="10756" max="10756" width="11.28515625" style="316" customWidth="1"/>
    <col min="10757" max="10757" width="11.5703125" style="316" customWidth="1"/>
    <col min="10758" max="11006" width="9.140625" style="316"/>
    <col min="11007" max="11007" width="4" style="316" customWidth="1"/>
    <col min="11008" max="11008" width="30.85546875" style="316" bestFit="1" customWidth="1"/>
    <col min="11009" max="11009" width="10.85546875" style="316" customWidth="1"/>
    <col min="11010" max="11010" width="13" style="316" customWidth="1"/>
    <col min="11011" max="11011" width="11" style="316" customWidth="1"/>
    <col min="11012" max="11012" width="11.28515625" style="316" customWidth="1"/>
    <col min="11013" max="11013" width="11.5703125" style="316" customWidth="1"/>
    <col min="11014" max="11262" width="9.140625" style="316"/>
    <col min="11263" max="11263" width="4" style="316" customWidth="1"/>
    <col min="11264" max="11264" width="30.85546875" style="316" bestFit="1" customWidth="1"/>
    <col min="11265" max="11265" width="10.85546875" style="316" customWidth="1"/>
    <col min="11266" max="11266" width="13" style="316" customWidth="1"/>
    <col min="11267" max="11267" width="11" style="316" customWidth="1"/>
    <col min="11268" max="11268" width="11.28515625" style="316" customWidth="1"/>
    <col min="11269" max="11269" width="11.5703125" style="316" customWidth="1"/>
    <col min="11270" max="11518" width="9.140625" style="316"/>
    <col min="11519" max="11519" width="4" style="316" customWidth="1"/>
    <col min="11520" max="11520" width="30.85546875" style="316" bestFit="1" customWidth="1"/>
    <col min="11521" max="11521" width="10.85546875" style="316" customWidth="1"/>
    <col min="11522" max="11522" width="13" style="316" customWidth="1"/>
    <col min="11523" max="11523" width="11" style="316" customWidth="1"/>
    <col min="11524" max="11524" width="11.28515625" style="316" customWidth="1"/>
    <col min="11525" max="11525" width="11.5703125" style="316" customWidth="1"/>
    <col min="11526" max="11774" width="9.140625" style="316"/>
    <col min="11775" max="11775" width="4" style="316" customWidth="1"/>
    <col min="11776" max="11776" width="30.85546875" style="316" bestFit="1" customWidth="1"/>
    <col min="11777" max="11777" width="10.85546875" style="316" customWidth="1"/>
    <col min="11778" max="11778" width="13" style="316" customWidth="1"/>
    <col min="11779" max="11779" width="11" style="316" customWidth="1"/>
    <col min="11780" max="11780" width="11.28515625" style="316" customWidth="1"/>
    <col min="11781" max="11781" width="11.5703125" style="316" customWidth="1"/>
    <col min="11782" max="12030" width="9.140625" style="316"/>
    <col min="12031" max="12031" width="4" style="316" customWidth="1"/>
    <col min="12032" max="12032" width="30.85546875" style="316" bestFit="1" customWidth="1"/>
    <col min="12033" max="12033" width="10.85546875" style="316" customWidth="1"/>
    <col min="12034" max="12034" width="13" style="316" customWidth="1"/>
    <col min="12035" max="12035" width="11" style="316" customWidth="1"/>
    <col min="12036" max="12036" width="11.28515625" style="316" customWidth="1"/>
    <col min="12037" max="12037" width="11.5703125" style="316" customWidth="1"/>
    <col min="12038" max="12286" width="9.140625" style="316"/>
    <col min="12287" max="12287" width="4" style="316" customWidth="1"/>
    <col min="12288" max="12288" width="30.85546875" style="316" bestFit="1" customWidth="1"/>
    <col min="12289" max="12289" width="10.85546875" style="316" customWidth="1"/>
    <col min="12290" max="12290" width="13" style="316" customWidth="1"/>
    <col min="12291" max="12291" width="11" style="316" customWidth="1"/>
    <col min="12292" max="12292" width="11.28515625" style="316" customWidth="1"/>
    <col min="12293" max="12293" width="11.5703125" style="316" customWidth="1"/>
    <col min="12294" max="12542" width="9.140625" style="316"/>
    <col min="12543" max="12543" width="4" style="316" customWidth="1"/>
    <col min="12544" max="12544" width="30.85546875" style="316" bestFit="1" customWidth="1"/>
    <col min="12545" max="12545" width="10.85546875" style="316" customWidth="1"/>
    <col min="12546" max="12546" width="13" style="316" customWidth="1"/>
    <col min="12547" max="12547" width="11" style="316" customWidth="1"/>
    <col min="12548" max="12548" width="11.28515625" style="316" customWidth="1"/>
    <col min="12549" max="12549" width="11.5703125" style="316" customWidth="1"/>
    <col min="12550" max="12798" width="9.140625" style="316"/>
    <col min="12799" max="12799" width="4" style="316" customWidth="1"/>
    <col min="12800" max="12800" width="30.85546875" style="316" bestFit="1" customWidth="1"/>
    <col min="12801" max="12801" width="10.85546875" style="316" customWidth="1"/>
    <col min="12802" max="12802" width="13" style="316" customWidth="1"/>
    <col min="12803" max="12803" width="11" style="316" customWidth="1"/>
    <col min="12804" max="12804" width="11.28515625" style="316" customWidth="1"/>
    <col min="12805" max="12805" width="11.5703125" style="316" customWidth="1"/>
    <col min="12806" max="13054" width="9.140625" style="316"/>
    <col min="13055" max="13055" width="4" style="316" customWidth="1"/>
    <col min="13056" max="13056" width="30.85546875" style="316" bestFit="1" customWidth="1"/>
    <col min="13057" max="13057" width="10.85546875" style="316" customWidth="1"/>
    <col min="13058" max="13058" width="13" style="316" customWidth="1"/>
    <col min="13059" max="13059" width="11" style="316" customWidth="1"/>
    <col min="13060" max="13060" width="11.28515625" style="316" customWidth="1"/>
    <col min="13061" max="13061" width="11.5703125" style="316" customWidth="1"/>
    <col min="13062" max="13310" width="9.140625" style="316"/>
    <col min="13311" max="13311" width="4" style="316" customWidth="1"/>
    <col min="13312" max="13312" width="30.85546875" style="316" bestFit="1" customWidth="1"/>
    <col min="13313" max="13313" width="10.85546875" style="316" customWidth="1"/>
    <col min="13314" max="13314" width="13" style="316" customWidth="1"/>
    <col min="13315" max="13315" width="11" style="316" customWidth="1"/>
    <col min="13316" max="13316" width="11.28515625" style="316" customWidth="1"/>
    <col min="13317" max="13317" width="11.5703125" style="316" customWidth="1"/>
    <col min="13318" max="13566" width="9.140625" style="316"/>
    <col min="13567" max="13567" width="4" style="316" customWidth="1"/>
    <col min="13568" max="13568" width="30.85546875" style="316" bestFit="1" customWidth="1"/>
    <col min="13569" max="13569" width="10.85546875" style="316" customWidth="1"/>
    <col min="13570" max="13570" width="13" style="316" customWidth="1"/>
    <col min="13571" max="13571" width="11" style="316" customWidth="1"/>
    <col min="13572" max="13572" width="11.28515625" style="316" customWidth="1"/>
    <col min="13573" max="13573" width="11.5703125" style="316" customWidth="1"/>
    <col min="13574" max="13822" width="9.140625" style="316"/>
    <col min="13823" max="13823" width="4" style="316" customWidth="1"/>
    <col min="13824" max="13824" width="30.85546875" style="316" bestFit="1" customWidth="1"/>
    <col min="13825" max="13825" width="10.85546875" style="316" customWidth="1"/>
    <col min="13826" max="13826" width="13" style="316" customWidth="1"/>
    <col min="13827" max="13827" width="11" style="316" customWidth="1"/>
    <col min="13828" max="13828" width="11.28515625" style="316" customWidth="1"/>
    <col min="13829" max="13829" width="11.5703125" style="316" customWidth="1"/>
    <col min="13830" max="14078" width="9.140625" style="316"/>
    <col min="14079" max="14079" width="4" style="316" customWidth="1"/>
    <col min="14080" max="14080" width="30.85546875" style="316" bestFit="1" customWidth="1"/>
    <col min="14081" max="14081" width="10.85546875" style="316" customWidth="1"/>
    <col min="14082" max="14082" width="13" style="316" customWidth="1"/>
    <col min="14083" max="14083" width="11" style="316" customWidth="1"/>
    <col min="14084" max="14084" width="11.28515625" style="316" customWidth="1"/>
    <col min="14085" max="14085" width="11.5703125" style="316" customWidth="1"/>
    <col min="14086" max="14334" width="9.140625" style="316"/>
    <col min="14335" max="14335" width="4" style="316" customWidth="1"/>
    <col min="14336" max="14336" width="30.85546875" style="316" bestFit="1" customWidth="1"/>
    <col min="14337" max="14337" width="10.85546875" style="316" customWidth="1"/>
    <col min="14338" max="14338" width="13" style="316" customWidth="1"/>
    <col min="14339" max="14339" width="11" style="316" customWidth="1"/>
    <col min="14340" max="14340" width="11.28515625" style="316" customWidth="1"/>
    <col min="14341" max="14341" width="11.5703125" style="316" customWidth="1"/>
    <col min="14342" max="14590" width="9.140625" style="316"/>
    <col min="14591" max="14591" width="4" style="316" customWidth="1"/>
    <col min="14592" max="14592" width="30.85546875" style="316" bestFit="1" customWidth="1"/>
    <col min="14593" max="14593" width="10.85546875" style="316" customWidth="1"/>
    <col min="14594" max="14594" width="13" style="316" customWidth="1"/>
    <col min="14595" max="14595" width="11" style="316" customWidth="1"/>
    <col min="14596" max="14596" width="11.28515625" style="316" customWidth="1"/>
    <col min="14597" max="14597" width="11.5703125" style="316" customWidth="1"/>
    <col min="14598" max="14846" width="9.140625" style="316"/>
    <col min="14847" max="14847" width="4" style="316" customWidth="1"/>
    <col min="14848" max="14848" width="30.85546875" style="316" bestFit="1" customWidth="1"/>
    <col min="14849" max="14849" width="10.85546875" style="316" customWidth="1"/>
    <col min="14850" max="14850" width="13" style="316" customWidth="1"/>
    <col min="14851" max="14851" width="11" style="316" customWidth="1"/>
    <col min="14852" max="14852" width="11.28515625" style="316" customWidth="1"/>
    <col min="14853" max="14853" width="11.5703125" style="316" customWidth="1"/>
    <col min="14854" max="15102" width="9.140625" style="316"/>
    <col min="15103" max="15103" width="4" style="316" customWidth="1"/>
    <col min="15104" max="15104" width="30.85546875" style="316" bestFit="1" customWidth="1"/>
    <col min="15105" max="15105" width="10.85546875" style="316" customWidth="1"/>
    <col min="15106" max="15106" width="13" style="316" customWidth="1"/>
    <col min="15107" max="15107" width="11" style="316" customWidth="1"/>
    <col min="15108" max="15108" width="11.28515625" style="316" customWidth="1"/>
    <col min="15109" max="15109" width="11.5703125" style="316" customWidth="1"/>
    <col min="15110" max="15358" width="9.140625" style="316"/>
    <col min="15359" max="15359" width="4" style="316" customWidth="1"/>
    <col min="15360" max="15360" width="30.85546875" style="316" bestFit="1" customWidth="1"/>
    <col min="15361" max="15361" width="10.85546875" style="316" customWidth="1"/>
    <col min="15362" max="15362" width="13" style="316" customWidth="1"/>
    <col min="15363" max="15363" width="11" style="316" customWidth="1"/>
    <col min="15364" max="15364" width="11.28515625" style="316" customWidth="1"/>
    <col min="15365" max="15365" width="11.5703125" style="316" customWidth="1"/>
    <col min="15366" max="15614" width="9.140625" style="316"/>
    <col min="15615" max="15615" width="4" style="316" customWidth="1"/>
    <col min="15616" max="15616" width="30.85546875" style="316" bestFit="1" customWidth="1"/>
    <col min="15617" max="15617" width="10.85546875" style="316" customWidth="1"/>
    <col min="15618" max="15618" width="13" style="316" customWidth="1"/>
    <col min="15619" max="15619" width="11" style="316" customWidth="1"/>
    <col min="15620" max="15620" width="11.28515625" style="316" customWidth="1"/>
    <col min="15621" max="15621" width="11.5703125" style="316" customWidth="1"/>
    <col min="15622" max="15870" width="9.140625" style="316"/>
    <col min="15871" max="15871" width="4" style="316" customWidth="1"/>
    <col min="15872" max="15872" width="30.85546875" style="316" bestFit="1" customWidth="1"/>
    <col min="15873" max="15873" width="10.85546875" style="316" customWidth="1"/>
    <col min="15874" max="15874" width="13" style="316" customWidth="1"/>
    <col min="15875" max="15875" width="11" style="316" customWidth="1"/>
    <col min="15876" max="15876" width="11.28515625" style="316" customWidth="1"/>
    <col min="15877" max="15877" width="11.5703125" style="316" customWidth="1"/>
    <col min="15878" max="16126" width="9.140625" style="316"/>
    <col min="16127" max="16127" width="4" style="316" customWidth="1"/>
    <col min="16128" max="16128" width="30.85546875" style="316" bestFit="1" customWidth="1"/>
    <col min="16129" max="16129" width="10.85546875" style="316" customWidth="1"/>
    <col min="16130" max="16130" width="13" style="316" customWidth="1"/>
    <col min="16131" max="16131" width="11" style="316" customWidth="1"/>
    <col min="16132" max="16132" width="11.28515625" style="316" customWidth="1"/>
    <col min="16133" max="16133" width="11.5703125" style="316" customWidth="1"/>
    <col min="16134" max="16384" width="9.140625" style="316"/>
  </cols>
  <sheetData>
    <row r="1" spans="1:5" ht="18.75">
      <c r="B1" s="317" t="s">
        <v>1033</v>
      </c>
      <c r="C1" s="318" t="s">
        <v>1034</v>
      </c>
    </row>
    <row r="2" spans="1:5" ht="26.25">
      <c r="B2" s="319" t="s">
        <v>34</v>
      </c>
      <c r="C2" s="319" t="s">
        <v>1035</v>
      </c>
    </row>
    <row r="3" spans="1:5" s="324" customFormat="1" ht="12.75">
      <c r="A3" s="320" t="s">
        <v>983</v>
      </c>
      <c r="B3" s="321" t="s">
        <v>37</v>
      </c>
      <c r="C3" s="322" t="s">
        <v>1036</v>
      </c>
      <c r="D3" s="90" t="s">
        <v>1037</v>
      </c>
      <c r="E3" s="323"/>
    </row>
    <row r="4" spans="1:5" s="324" customFormat="1" ht="12.75">
      <c r="A4" s="325"/>
      <c r="B4" s="326"/>
      <c r="C4" s="327"/>
      <c r="D4" s="328" t="s">
        <v>1038</v>
      </c>
      <c r="E4" s="328" t="s">
        <v>1039</v>
      </c>
    </row>
    <row r="5" spans="1:5" ht="18">
      <c r="A5" s="328">
        <v>1</v>
      </c>
      <c r="B5" s="329" t="s">
        <v>47</v>
      </c>
      <c r="C5" s="330">
        <v>1500</v>
      </c>
      <c r="D5" s="330">
        <v>90</v>
      </c>
      <c r="E5" s="330">
        <v>16.100000000000001</v>
      </c>
    </row>
    <row r="6" spans="1:5" ht="18">
      <c r="A6" s="328">
        <v>2</v>
      </c>
      <c r="B6" s="329" t="s">
        <v>48</v>
      </c>
      <c r="C6" s="330">
        <v>60</v>
      </c>
      <c r="D6" s="330">
        <v>22</v>
      </c>
      <c r="E6" s="330">
        <v>21.62</v>
      </c>
    </row>
    <row r="7" spans="1:5" ht="18">
      <c r="A7" s="328">
        <v>3</v>
      </c>
      <c r="B7" s="329" t="s">
        <v>49</v>
      </c>
      <c r="C7" s="330">
        <v>150</v>
      </c>
      <c r="D7" s="330">
        <v>0</v>
      </c>
      <c r="E7" s="330">
        <v>0</v>
      </c>
    </row>
    <row r="8" spans="1:5" ht="18">
      <c r="A8" s="328">
        <v>4</v>
      </c>
      <c r="B8" s="329" t="s">
        <v>50</v>
      </c>
      <c r="C8" s="330">
        <v>900</v>
      </c>
      <c r="D8" s="330">
        <v>600</v>
      </c>
      <c r="E8" s="330">
        <v>300</v>
      </c>
    </row>
    <row r="9" spans="1:5" ht="18">
      <c r="A9" s="328">
        <v>5</v>
      </c>
      <c r="B9" s="329" t="s">
        <v>51</v>
      </c>
      <c r="C9" s="330">
        <v>400</v>
      </c>
      <c r="D9" s="330">
        <v>0</v>
      </c>
      <c r="E9" s="330">
        <v>0</v>
      </c>
    </row>
    <row r="10" spans="1:5" ht="18">
      <c r="A10" s="328">
        <v>6</v>
      </c>
      <c r="B10" s="329" t="s">
        <v>52</v>
      </c>
      <c r="C10" s="330">
        <v>50</v>
      </c>
      <c r="D10" s="330">
        <v>0</v>
      </c>
      <c r="E10" s="330">
        <v>0</v>
      </c>
    </row>
    <row r="11" spans="1:5" ht="18">
      <c r="A11" s="328">
        <v>7</v>
      </c>
      <c r="B11" s="329" t="s">
        <v>53</v>
      </c>
      <c r="C11" s="330">
        <v>400</v>
      </c>
      <c r="D11" s="330">
        <v>138</v>
      </c>
      <c r="E11" s="330">
        <v>42.65</v>
      </c>
    </row>
    <row r="12" spans="1:5" ht="18">
      <c r="A12" s="328">
        <v>8</v>
      </c>
      <c r="B12" s="329" t="s">
        <v>54</v>
      </c>
      <c r="C12" s="330">
        <v>300</v>
      </c>
      <c r="D12" s="330">
        <v>1</v>
      </c>
      <c r="E12" s="330">
        <v>0.15</v>
      </c>
    </row>
    <row r="13" spans="1:5" ht="18">
      <c r="A13" s="328">
        <v>9</v>
      </c>
      <c r="B13" s="329" t="s">
        <v>55</v>
      </c>
      <c r="C13" s="330">
        <v>750</v>
      </c>
      <c r="D13" s="330">
        <v>6</v>
      </c>
      <c r="E13" s="330">
        <v>3.25</v>
      </c>
    </row>
    <row r="14" spans="1:5" ht="18">
      <c r="A14" s="328">
        <v>10</v>
      </c>
      <c r="B14" s="329" t="s">
        <v>56</v>
      </c>
      <c r="C14" s="330">
        <v>25</v>
      </c>
      <c r="D14" s="330">
        <v>23</v>
      </c>
      <c r="E14" s="330">
        <v>11.01</v>
      </c>
    </row>
    <row r="15" spans="1:5" ht="18">
      <c r="A15" s="328">
        <v>11</v>
      </c>
      <c r="B15" s="329" t="s">
        <v>57</v>
      </c>
      <c r="C15" s="330">
        <v>1000</v>
      </c>
      <c r="D15" s="330">
        <v>8</v>
      </c>
      <c r="E15" s="330">
        <v>4</v>
      </c>
    </row>
    <row r="16" spans="1:5" ht="18">
      <c r="A16" s="328">
        <v>12</v>
      </c>
      <c r="B16" s="329" t="s">
        <v>58</v>
      </c>
      <c r="C16" s="330">
        <v>50</v>
      </c>
      <c r="D16" s="330">
        <v>4</v>
      </c>
      <c r="E16" s="330">
        <v>1.2</v>
      </c>
    </row>
    <row r="17" spans="1:5" ht="18">
      <c r="A17" s="328">
        <v>13</v>
      </c>
      <c r="B17" s="329" t="s">
        <v>59</v>
      </c>
      <c r="C17" s="330">
        <v>400</v>
      </c>
      <c r="D17" s="330">
        <v>0</v>
      </c>
      <c r="E17" s="330">
        <v>0</v>
      </c>
    </row>
    <row r="18" spans="1:5" ht="18">
      <c r="A18" s="328">
        <v>14</v>
      </c>
      <c r="B18" s="329" t="s">
        <v>60</v>
      </c>
      <c r="C18" s="330">
        <v>100</v>
      </c>
      <c r="D18" s="330">
        <v>17</v>
      </c>
      <c r="E18" s="330">
        <v>7.75</v>
      </c>
    </row>
    <row r="19" spans="1:5" ht="18">
      <c r="A19" s="328">
        <v>15</v>
      </c>
      <c r="B19" s="329" t="s">
        <v>61</v>
      </c>
      <c r="C19" s="330">
        <v>500</v>
      </c>
      <c r="D19" s="330">
        <v>52</v>
      </c>
      <c r="E19" s="330">
        <v>106.42</v>
      </c>
    </row>
    <row r="20" spans="1:5" ht="18">
      <c r="A20" s="328">
        <v>16</v>
      </c>
      <c r="B20" s="329" t="s">
        <v>62</v>
      </c>
      <c r="C20" s="330">
        <v>500</v>
      </c>
      <c r="D20" s="330">
        <v>248</v>
      </c>
      <c r="E20" s="330">
        <v>40.1</v>
      </c>
    </row>
    <row r="21" spans="1:5" ht="18">
      <c r="A21" s="328">
        <v>17</v>
      </c>
      <c r="B21" s="329" t="s">
        <v>63</v>
      </c>
      <c r="C21" s="330">
        <v>200</v>
      </c>
      <c r="D21" s="330">
        <v>13</v>
      </c>
      <c r="E21" s="330">
        <v>2.6</v>
      </c>
    </row>
    <row r="22" spans="1:5" ht="18">
      <c r="A22" s="328">
        <v>18</v>
      </c>
      <c r="B22" s="329" t="s">
        <v>64</v>
      </c>
      <c r="C22" s="330">
        <v>200</v>
      </c>
      <c r="D22" s="330">
        <v>30</v>
      </c>
      <c r="E22" s="330">
        <v>15</v>
      </c>
    </row>
    <row r="23" spans="1:5" ht="18">
      <c r="A23" s="328">
        <v>19</v>
      </c>
      <c r="B23" s="329" t="s">
        <v>65</v>
      </c>
      <c r="C23" s="330">
        <v>40</v>
      </c>
      <c r="D23" s="330">
        <v>1</v>
      </c>
      <c r="E23" s="330">
        <v>0.25</v>
      </c>
    </row>
    <row r="24" spans="1:5" ht="18">
      <c r="A24" s="328">
        <v>20</v>
      </c>
      <c r="B24" s="329" t="s">
        <v>66</v>
      </c>
      <c r="C24" s="330">
        <v>150</v>
      </c>
      <c r="D24" s="330">
        <v>2</v>
      </c>
      <c r="E24" s="330">
        <v>0.5</v>
      </c>
    </row>
    <row r="25" spans="1:5" ht="18">
      <c r="A25" s="328">
        <v>21</v>
      </c>
      <c r="B25" s="329" t="s">
        <v>67</v>
      </c>
      <c r="C25" s="330">
        <v>200</v>
      </c>
      <c r="D25" s="330">
        <v>50</v>
      </c>
      <c r="E25" s="330">
        <v>12.5</v>
      </c>
    </row>
    <row r="26" spans="1:5" ht="18">
      <c r="A26" s="328">
        <v>22</v>
      </c>
      <c r="B26" s="329" t="s">
        <v>68</v>
      </c>
      <c r="C26" s="330">
        <v>50</v>
      </c>
      <c r="D26" s="330">
        <v>4</v>
      </c>
      <c r="E26" s="330">
        <v>2</v>
      </c>
    </row>
    <row r="27" spans="1:5" ht="18">
      <c r="A27" s="328">
        <v>23</v>
      </c>
      <c r="B27" s="329" t="s">
        <v>69</v>
      </c>
      <c r="C27" s="330">
        <v>100</v>
      </c>
      <c r="D27" s="330">
        <v>0</v>
      </c>
      <c r="E27" s="330">
        <v>0</v>
      </c>
    </row>
    <row r="28" spans="1:5" ht="18">
      <c r="A28" s="328">
        <v>24</v>
      </c>
      <c r="B28" s="329" t="s">
        <v>70</v>
      </c>
      <c r="C28" s="330">
        <v>50</v>
      </c>
      <c r="D28" s="330">
        <v>15</v>
      </c>
      <c r="E28" s="330">
        <v>4.5</v>
      </c>
    </row>
    <row r="29" spans="1:5" ht="18">
      <c r="A29" s="328">
        <v>25</v>
      </c>
      <c r="B29" s="329" t="s">
        <v>71</v>
      </c>
      <c r="C29" s="330">
        <v>50</v>
      </c>
      <c r="D29" s="330">
        <v>0</v>
      </c>
      <c r="E29" s="330">
        <v>0</v>
      </c>
    </row>
    <row r="30" spans="1:5" ht="18">
      <c r="A30" s="328">
        <v>26</v>
      </c>
      <c r="B30" s="329" t="s">
        <v>72</v>
      </c>
      <c r="C30" s="330">
        <v>200</v>
      </c>
      <c r="D30" s="330">
        <v>21</v>
      </c>
      <c r="E30" s="330">
        <v>10.5</v>
      </c>
    </row>
    <row r="31" spans="1:5" ht="18">
      <c r="A31" s="328">
        <v>27</v>
      </c>
      <c r="B31" s="329" t="s">
        <v>73</v>
      </c>
      <c r="C31" s="330">
        <v>1200</v>
      </c>
      <c r="D31" s="330">
        <v>0</v>
      </c>
      <c r="E31" s="330">
        <v>0</v>
      </c>
    </row>
    <row r="32" spans="1:5" ht="18">
      <c r="A32" s="328">
        <v>28</v>
      </c>
      <c r="B32" s="329" t="s">
        <v>74</v>
      </c>
      <c r="C32" s="330">
        <v>50</v>
      </c>
      <c r="D32" s="330">
        <v>0</v>
      </c>
      <c r="E32" s="330">
        <v>0</v>
      </c>
    </row>
    <row r="33" spans="1:5" ht="18">
      <c r="A33" s="328">
        <v>29</v>
      </c>
      <c r="B33" s="329" t="s">
        <v>75</v>
      </c>
      <c r="C33" s="330">
        <v>25</v>
      </c>
      <c r="D33" s="330">
        <v>1</v>
      </c>
      <c r="E33" s="330">
        <v>0.45</v>
      </c>
    </row>
    <row r="34" spans="1:5" ht="18">
      <c r="A34" s="328">
        <v>30</v>
      </c>
      <c r="B34" s="329" t="s">
        <v>76</v>
      </c>
      <c r="C34" s="330">
        <v>400</v>
      </c>
      <c r="D34" s="330">
        <v>18</v>
      </c>
      <c r="E34" s="330">
        <v>5.4</v>
      </c>
    </row>
    <row r="35" spans="1:5" ht="18.75">
      <c r="A35" s="331"/>
      <c r="B35" s="332" t="s">
        <v>128</v>
      </c>
      <c r="C35" s="333">
        <f>SUM(C5:C34)</f>
        <v>10000</v>
      </c>
      <c r="D35" s="333">
        <f t="shared" ref="D35:E35" si="0">SUM(D5:D34)</f>
        <v>1364</v>
      </c>
      <c r="E35" s="333">
        <f t="shared" si="0"/>
        <v>607.95000000000005</v>
      </c>
    </row>
    <row r="36" spans="1:5" ht="15">
      <c r="B36" s="318" t="s">
        <v>1040</v>
      </c>
    </row>
  </sheetData>
  <mergeCells count="4">
    <mergeCell ref="A3:A4"/>
    <mergeCell ref="B3:B4"/>
    <mergeCell ref="C3:C4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29"/>
  <sheetViews>
    <sheetView topLeftCell="A61" workbookViewId="0">
      <selection activeCell="G69" sqref="G69"/>
    </sheetView>
  </sheetViews>
  <sheetFormatPr defaultColWidth="11.5703125" defaultRowHeight="15.75"/>
  <cols>
    <col min="1" max="2" width="11.5703125" style="362"/>
    <col min="3" max="16384" width="11.5703125" style="335"/>
  </cols>
  <sheetData>
    <row r="1" spans="1:25">
      <c r="A1" s="334" t="s">
        <v>1041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 t="s">
        <v>1041</v>
      </c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</row>
    <row r="2" spans="1:25">
      <c r="A2" s="334" t="s">
        <v>1042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 t="s">
        <v>1043</v>
      </c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</row>
    <row r="3" spans="1:25">
      <c r="A3" s="336" t="s">
        <v>1044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7" t="s">
        <v>1045</v>
      </c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</row>
    <row r="4" spans="1:25">
      <c r="A4" s="338" t="s">
        <v>1046</v>
      </c>
      <c r="B4" s="339" t="s">
        <v>1047</v>
      </c>
      <c r="C4" s="340"/>
      <c r="D4" s="341" t="s">
        <v>1096</v>
      </c>
      <c r="E4" s="341"/>
      <c r="F4" s="341"/>
      <c r="G4" s="341"/>
      <c r="H4" s="341"/>
      <c r="I4" s="342" t="s">
        <v>1048</v>
      </c>
      <c r="J4" s="342"/>
      <c r="K4" s="342"/>
      <c r="L4" s="342"/>
      <c r="M4" s="342"/>
      <c r="N4" s="338" t="s">
        <v>1046</v>
      </c>
      <c r="O4" s="339" t="s">
        <v>1047</v>
      </c>
      <c r="P4" s="341" t="s">
        <v>1049</v>
      </c>
      <c r="Q4" s="341"/>
      <c r="R4" s="341"/>
      <c r="S4" s="341"/>
      <c r="T4" s="341"/>
      <c r="U4" s="341" t="s">
        <v>1050</v>
      </c>
      <c r="V4" s="341"/>
      <c r="W4" s="341"/>
      <c r="X4" s="341"/>
      <c r="Y4" s="341"/>
    </row>
    <row r="5" spans="1:25">
      <c r="A5" s="338" t="s">
        <v>1051</v>
      </c>
      <c r="B5" s="339"/>
      <c r="C5" s="340"/>
      <c r="D5" s="343" t="s">
        <v>1052</v>
      </c>
      <c r="E5" s="343" t="s">
        <v>1053</v>
      </c>
      <c r="F5" s="343" t="s">
        <v>1054</v>
      </c>
      <c r="G5" s="344" t="s">
        <v>1055</v>
      </c>
      <c r="H5" s="345" t="s">
        <v>1056</v>
      </c>
      <c r="I5" s="346" t="s">
        <v>1057</v>
      </c>
      <c r="J5" s="347"/>
      <c r="K5" s="347"/>
      <c r="L5" s="347"/>
      <c r="M5" s="348"/>
      <c r="N5" s="349" t="s">
        <v>1051</v>
      </c>
      <c r="O5" s="339"/>
      <c r="P5" s="350" t="s">
        <v>1058</v>
      </c>
      <c r="Q5" s="351"/>
      <c r="R5" s="351"/>
      <c r="S5" s="351"/>
      <c r="T5" s="351"/>
      <c r="U5" s="350" t="s">
        <v>1059</v>
      </c>
      <c r="V5" s="351"/>
      <c r="W5" s="351"/>
      <c r="X5" s="351"/>
      <c r="Y5" s="351"/>
    </row>
    <row r="6" spans="1:25">
      <c r="A6" s="338" t="s">
        <v>1060</v>
      </c>
      <c r="B6" s="338" t="s">
        <v>1061</v>
      </c>
      <c r="C6" s="352"/>
      <c r="D6" s="353"/>
      <c r="E6" s="353"/>
      <c r="F6" s="353"/>
      <c r="G6" s="353"/>
      <c r="H6" s="354"/>
      <c r="I6" s="355" t="s">
        <v>609</v>
      </c>
      <c r="J6" s="356" t="s">
        <v>1062</v>
      </c>
      <c r="K6" s="355" t="s">
        <v>523</v>
      </c>
      <c r="L6" s="355" t="s">
        <v>1055</v>
      </c>
      <c r="M6" s="357" t="s">
        <v>77</v>
      </c>
      <c r="N6" s="338" t="s">
        <v>1060</v>
      </c>
      <c r="O6" s="338" t="s">
        <v>1061</v>
      </c>
      <c r="P6" s="357" t="s">
        <v>609</v>
      </c>
      <c r="Q6" s="343" t="s">
        <v>1062</v>
      </c>
      <c r="R6" s="357" t="s">
        <v>523</v>
      </c>
      <c r="S6" s="357" t="s">
        <v>1055</v>
      </c>
      <c r="T6" s="357" t="s">
        <v>77</v>
      </c>
      <c r="U6" s="357" t="s">
        <v>609</v>
      </c>
      <c r="V6" s="343" t="s">
        <v>1062</v>
      </c>
      <c r="W6" s="357" t="s">
        <v>523</v>
      </c>
      <c r="X6" s="357" t="s">
        <v>1055</v>
      </c>
      <c r="Y6" s="357" t="s">
        <v>77</v>
      </c>
    </row>
    <row r="7" spans="1:25">
      <c r="A7" s="358">
        <v>1</v>
      </c>
      <c r="B7" s="359" t="s">
        <v>80</v>
      </c>
      <c r="C7" s="352"/>
      <c r="D7" s="352">
        <v>432</v>
      </c>
      <c r="E7" s="352">
        <v>184</v>
      </c>
      <c r="F7" s="352">
        <v>162</v>
      </c>
      <c r="G7" s="352">
        <v>162</v>
      </c>
      <c r="H7" s="352">
        <v>940</v>
      </c>
      <c r="I7" s="352">
        <v>693400</v>
      </c>
      <c r="J7" s="352">
        <v>746300</v>
      </c>
      <c r="K7" s="352">
        <v>1409500</v>
      </c>
      <c r="L7" s="352">
        <v>4322800</v>
      </c>
      <c r="M7" s="352">
        <v>7172000</v>
      </c>
      <c r="N7" s="358">
        <v>1</v>
      </c>
      <c r="O7" s="359" t="s">
        <v>80</v>
      </c>
      <c r="P7" s="360">
        <v>727100</v>
      </c>
      <c r="Q7" s="360">
        <v>738500</v>
      </c>
      <c r="R7" s="360">
        <v>864700</v>
      </c>
      <c r="S7" s="360">
        <v>2779700</v>
      </c>
      <c r="T7" s="360">
        <v>5110000</v>
      </c>
      <c r="U7" s="360">
        <v>104.86010960484569</v>
      </c>
      <c r="V7" s="360">
        <v>98.954843896556341</v>
      </c>
      <c r="W7" s="360">
        <v>61.347995743171339</v>
      </c>
      <c r="X7" s="360">
        <v>64.303229388359398</v>
      </c>
      <c r="Y7" s="360">
        <v>71.249302844394862</v>
      </c>
    </row>
    <row r="8" spans="1:25">
      <c r="A8" s="358">
        <v>2</v>
      </c>
      <c r="B8" s="359" t="s">
        <v>81</v>
      </c>
      <c r="C8" s="352"/>
      <c r="D8" s="352">
        <v>187</v>
      </c>
      <c r="E8" s="352">
        <v>138</v>
      </c>
      <c r="F8" s="352">
        <v>91</v>
      </c>
      <c r="G8" s="352">
        <v>89</v>
      </c>
      <c r="H8" s="352">
        <v>505</v>
      </c>
      <c r="I8" s="352">
        <v>366528</v>
      </c>
      <c r="J8" s="352">
        <v>495191</v>
      </c>
      <c r="K8" s="352">
        <v>783589</v>
      </c>
      <c r="L8" s="352">
        <v>2024939</v>
      </c>
      <c r="M8" s="352">
        <v>3670247</v>
      </c>
      <c r="N8" s="358">
        <v>2</v>
      </c>
      <c r="O8" s="359" t="s">
        <v>81</v>
      </c>
      <c r="P8" s="360">
        <v>259630</v>
      </c>
      <c r="Q8" s="360">
        <v>383930</v>
      </c>
      <c r="R8" s="360">
        <v>504836</v>
      </c>
      <c r="S8" s="360">
        <v>1263104</v>
      </c>
      <c r="T8" s="360">
        <v>2411500</v>
      </c>
      <c r="U8" s="360">
        <v>70.834970316046793</v>
      </c>
      <c r="V8" s="360">
        <v>77.531699889537578</v>
      </c>
      <c r="W8" s="360">
        <v>64.42612134677745</v>
      </c>
      <c r="X8" s="360">
        <v>62.37738519530712</v>
      </c>
      <c r="Y8" s="360">
        <v>65.704024824487277</v>
      </c>
    </row>
    <row r="9" spans="1:25">
      <c r="A9" s="358">
        <v>3</v>
      </c>
      <c r="B9" s="359" t="s">
        <v>82</v>
      </c>
      <c r="C9" s="352"/>
      <c r="D9" s="352">
        <v>320</v>
      </c>
      <c r="E9" s="352">
        <v>193</v>
      </c>
      <c r="F9" s="352">
        <v>141</v>
      </c>
      <c r="G9" s="352">
        <v>101</v>
      </c>
      <c r="H9" s="352">
        <v>755</v>
      </c>
      <c r="I9" s="352">
        <v>576205</v>
      </c>
      <c r="J9" s="352">
        <v>665175</v>
      </c>
      <c r="K9" s="352">
        <v>883425</v>
      </c>
      <c r="L9" s="352">
        <v>2032189</v>
      </c>
      <c r="M9" s="352">
        <v>4156994</v>
      </c>
      <c r="N9" s="358">
        <v>3</v>
      </c>
      <c r="O9" s="359" t="s">
        <v>82</v>
      </c>
      <c r="P9" s="360">
        <v>669046</v>
      </c>
      <c r="Q9" s="360">
        <v>521978</v>
      </c>
      <c r="R9" s="360">
        <v>644001</v>
      </c>
      <c r="S9" s="360">
        <v>843652</v>
      </c>
      <c r="T9" s="360">
        <v>2678677</v>
      </c>
      <c r="U9" s="360">
        <v>116.11249468505133</v>
      </c>
      <c r="V9" s="360">
        <v>78.472281730371705</v>
      </c>
      <c r="W9" s="360">
        <v>72.898208676458097</v>
      </c>
      <c r="X9" s="360">
        <v>41.514445752831058</v>
      </c>
      <c r="Y9" s="360">
        <v>64.437836571330152</v>
      </c>
    </row>
    <row r="10" spans="1:25">
      <c r="A10" s="358">
        <v>4</v>
      </c>
      <c r="B10" s="359" t="s">
        <v>83</v>
      </c>
      <c r="C10" s="352"/>
      <c r="D10" s="352">
        <v>58</v>
      </c>
      <c r="E10" s="352">
        <v>47</v>
      </c>
      <c r="F10" s="352">
        <v>51</v>
      </c>
      <c r="G10" s="352">
        <v>36</v>
      </c>
      <c r="H10" s="352">
        <v>192</v>
      </c>
      <c r="I10" s="352">
        <v>115572</v>
      </c>
      <c r="J10" s="352">
        <v>185253</v>
      </c>
      <c r="K10" s="352">
        <v>278360</v>
      </c>
      <c r="L10" s="352">
        <v>325683</v>
      </c>
      <c r="M10" s="352">
        <v>904868</v>
      </c>
      <c r="N10" s="358">
        <v>4</v>
      </c>
      <c r="O10" s="359" t="s">
        <v>83</v>
      </c>
      <c r="P10" s="360">
        <v>137301</v>
      </c>
      <c r="Q10" s="360">
        <v>152070</v>
      </c>
      <c r="R10" s="360">
        <v>156605</v>
      </c>
      <c r="S10" s="360">
        <v>331562</v>
      </c>
      <c r="T10" s="360">
        <v>777538</v>
      </c>
      <c r="U10" s="360">
        <v>118.80126674280969</v>
      </c>
      <c r="V10" s="360">
        <v>82.087739469806152</v>
      </c>
      <c r="W10" s="360">
        <v>56.259879293001866</v>
      </c>
      <c r="X10" s="360">
        <v>101.80512952779237</v>
      </c>
      <c r="Y10" s="360">
        <v>85.928334298483307</v>
      </c>
    </row>
    <row r="11" spans="1:25">
      <c r="A11" s="358">
        <v>5</v>
      </c>
      <c r="B11" s="359" t="s">
        <v>84</v>
      </c>
      <c r="C11" s="352"/>
      <c r="D11" s="352">
        <v>92</v>
      </c>
      <c r="E11" s="352">
        <v>199</v>
      </c>
      <c r="F11" s="352">
        <v>172</v>
      </c>
      <c r="G11" s="352">
        <v>225</v>
      </c>
      <c r="H11" s="352">
        <v>688</v>
      </c>
      <c r="I11" s="352">
        <v>174189</v>
      </c>
      <c r="J11" s="352">
        <v>664354</v>
      </c>
      <c r="K11" s="352">
        <v>1654184</v>
      </c>
      <c r="L11" s="352">
        <v>4021783</v>
      </c>
      <c r="M11" s="352">
        <v>6514510</v>
      </c>
      <c r="N11" s="358">
        <v>5</v>
      </c>
      <c r="O11" s="359" t="s">
        <v>84</v>
      </c>
      <c r="P11" s="360">
        <v>177217</v>
      </c>
      <c r="Q11" s="360">
        <v>691894</v>
      </c>
      <c r="R11" s="360">
        <v>875431</v>
      </c>
      <c r="S11" s="360">
        <v>3124328</v>
      </c>
      <c r="T11" s="360">
        <v>4868870</v>
      </c>
      <c r="U11" s="360">
        <v>101.73834168632922</v>
      </c>
      <c r="V11" s="360">
        <v>104.14538032434515</v>
      </c>
      <c r="W11" s="360">
        <v>52.922226306142484</v>
      </c>
      <c r="X11" s="360">
        <v>77.685146115541286</v>
      </c>
      <c r="Y11" s="360">
        <v>74.738852193027554</v>
      </c>
    </row>
    <row r="12" spans="1:25">
      <c r="A12" s="358">
        <v>6</v>
      </c>
      <c r="B12" s="359" t="s">
        <v>85</v>
      </c>
      <c r="C12" s="352"/>
      <c r="D12" s="352">
        <v>324</v>
      </c>
      <c r="E12" s="352">
        <v>201</v>
      </c>
      <c r="F12" s="352">
        <v>162</v>
      </c>
      <c r="G12" s="352">
        <v>143</v>
      </c>
      <c r="H12" s="352">
        <v>830</v>
      </c>
      <c r="I12" s="352">
        <v>552165</v>
      </c>
      <c r="J12" s="352">
        <v>891326</v>
      </c>
      <c r="K12" s="352">
        <v>1241706</v>
      </c>
      <c r="L12" s="352">
        <v>2337988</v>
      </c>
      <c r="M12" s="352">
        <v>5023185</v>
      </c>
      <c r="N12" s="358">
        <v>6</v>
      </c>
      <c r="O12" s="359" t="s">
        <v>85</v>
      </c>
      <c r="P12" s="360">
        <v>633682</v>
      </c>
      <c r="Q12" s="360">
        <v>558832</v>
      </c>
      <c r="R12" s="360">
        <v>1078417</v>
      </c>
      <c r="S12" s="360">
        <v>1005190</v>
      </c>
      <c r="T12" s="360">
        <v>3276121</v>
      </c>
      <c r="U12" s="360">
        <v>114.76315956281185</v>
      </c>
      <c r="V12" s="360">
        <v>62.696701319158201</v>
      </c>
      <c r="W12" s="360">
        <v>86.84962462934061</v>
      </c>
      <c r="X12" s="360">
        <v>42.993804929708787</v>
      </c>
      <c r="Y12" s="360">
        <v>65.219994883724169</v>
      </c>
    </row>
    <row r="13" spans="1:25">
      <c r="A13" s="358">
        <v>7</v>
      </c>
      <c r="B13" s="359" t="s">
        <v>86</v>
      </c>
      <c r="C13" s="352"/>
      <c r="D13" s="352">
        <v>263</v>
      </c>
      <c r="E13" s="352">
        <v>111</v>
      </c>
      <c r="F13" s="352">
        <v>78</v>
      </c>
      <c r="G13" s="352">
        <v>82</v>
      </c>
      <c r="H13" s="352">
        <v>534</v>
      </c>
      <c r="I13" s="352">
        <v>463469</v>
      </c>
      <c r="J13" s="352">
        <v>339180</v>
      </c>
      <c r="K13" s="352">
        <v>493228</v>
      </c>
      <c r="L13" s="352">
        <v>1681353</v>
      </c>
      <c r="M13" s="352">
        <v>2977230</v>
      </c>
      <c r="N13" s="358">
        <v>7</v>
      </c>
      <c r="O13" s="359" t="s">
        <v>86</v>
      </c>
      <c r="P13" s="360">
        <v>390612</v>
      </c>
      <c r="Q13" s="360">
        <v>201507</v>
      </c>
      <c r="R13" s="360">
        <v>215179</v>
      </c>
      <c r="S13" s="360">
        <v>1391324</v>
      </c>
      <c r="T13" s="360">
        <v>2198622</v>
      </c>
      <c r="U13" s="360">
        <v>84.280070511727857</v>
      </c>
      <c r="V13" s="360">
        <v>59.41004776225013</v>
      </c>
      <c r="W13" s="360">
        <v>43.626679750541328</v>
      </c>
      <c r="X13" s="360">
        <v>82.750261247935441</v>
      </c>
      <c r="Y13" s="360">
        <v>73.847905603530791</v>
      </c>
    </row>
    <row r="14" spans="1:25">
      <c r="A14" s="359"/>
      <c r="B14" s="338" t="s">
        <v>1063</v>
      </c>
      <c r="C14" s="352"/>
      <c r="D14" s="343">
        <v>1676</v>
      </c>
      <c r="E14" s="343">
        <v>1073</v>
      </c>
      <c r="F14" s="343">
        <v>857</v>
      </c>
      <c r="G14" s="343">
        <v>838</v>
      </c>
      <c r="H14" s="343">
        <v>4444</v>
      </c>
      <c r="I14" s="343">
        <v>2941528</v>
      </c>
      <c r="J14" s="343">
        <v>3986779</v>
      </c>
      <c r="K14" s="343">
        <v>6743992</v>
      </c>
      <c r="L14" s="343">
        <v>16746735</v>
      </c>
      <c r="M14" s="343">
        <v>30419034</v>
      </c>
      <c r="N14" s="359"/>
      <c r="O14" s="338" t="s">
        <v>1063</v>
      </c>
      <c r="P14" s="361">
        <v>2994588</v>
      </c>
      <c r="Q14" s="361">
        <v>3248711</v>
      </c>
      <c r="R14" s="361">
        <v>4339169</v>
      </c>
      <c r="S14" s="361">
        <v>10738860</v>
      </c>
      <c r="T14" s="361">
        <v>21321328</v>
      </c>
      <c r="U14" s="361">
        <v>101.8038244069069</v>
      </c>
      <c r="V14" s="361">
        <v>81.487110271223955</v>
      </c>
      <c r="W14" s="361">
        <v>64.341253666967575</v>
      </c>
      <c r="X14" s="361">
        <v>64.125096623311947</v>
      </c>
      <c r="Y14" s="361">
        <v>70.092061437585429</v>
      </c>
    </row>
    <row r="15" spans="1:25">
      <c r="N15" s="363"/>
      <c r="O15" s="364"/>
      <c r="P15" s="352"/>
      <c r="Q15" s="352"/>
      <c r="R15" s="352"/>
      <c r="S15" s="352"/>
      <c r="T15" s="352"/>
      <c r="U15" s="365"/>
      <c r="V15" s="365"/>
      <c r="W15" s="365"/>
      <c r="X15" s="365"/>
      <c r="Y15" s="365"/>
    </row>
    <row r="16" spans="1:25">
      <c r="M16" s="335" t="s">
        <v>1097</v>
      </c>
      <c r="N16" s="358"/>
      <c r="O16" s="359"/>
      <c r="P16" s="366"/>
      <c r="Q16" s="366"/>
      <c r="R16" s="366"/>
      <c r="S16" s="366"/>
      <c r="T16" s="366"/>
      <c r="U16" s="365"/>
      <c r="V16" s="365"/>
      <c r="W16" s="365"/>
      <c r="X16" s="365"/>
      <c r="Y16" s="365"/>
    </row>
    <row r="17" spans="1:25">
      <c r="N17" s="358"/>
      <c r="O17" s="359"/>
      <c r="P17" s="366"/>
      <c r="Q17" s="366"/>
      <c r="R17" s="366"/>
      <c r="S17" s="366"/>
      <c r="T17" s="366"/>
      <c r="U17" s="367"/>
      <c r="V17" s="365"/>
      <c r="W17" s="365"/>
      <c r="X17" s="365"/>
      <c r="Y17" s="365"/>
    </row>
    <row r="18" spans="1:25">
      <c r="A18" s="363" t="s">
        <v>1064</v>
      </c>
      <c r="B18" s="364"/>
      <c r="C18" s="352"/>
      <c r="D18" s="343" t="s">
        <v>1052</v>
      </c>
      <c r="E18" s="343" t="s">
        <v>1053</v>
      </c>
      <c r="F18" s="343" t="s">
        <v>1054</v>
      </c>
      <c r="G18" s="344" t="s">
        <v>1055</v>
      </c>
      <c r="H18" s="345" t="s">
        <v>1056</v>
      </c>
      <c r="I18" s="357" t="s">
        <v>609</v>
      </c>
      <c r="J18" s="343" t="s">
        <v>1062</v>
      </c>
      <c r="K18" s="357" t="s">
        <v>523</v>
      </c>
      <c r="L18" s="357" t="s">
        <v>1055</v>
      </c>
      <c r="M18" s="357" t="s">
        <v>77</v>
      </c>
      <c r="N18" s="363" t="s">
        <v>1064</v>
      </c>
      <c r="O18" s="364"/>
      <c r="P18" s="366"/>
      <c r="Q18" s="366"/>
      <c r="R18" s="366"/>
      <c r="S18" s="366"/>
      <c r="T18" s="366"/>
      <c r="U18" s="365"/>
      <c r="V18" s="365"/>
      <c r="W18" s="365"/>
      <c r="X18" s="365"/>
      <c r="Y18" s="365"/>
    </row>
    <row r="19" spans="1:25">
      <c r="A19" s="368">
        <v>1</v>
      </c>
      <c r="B19" s="369" t="s">
        <v>87</v>
      </c>
      <c r="C19" s="352"/>
      <c r="D19" s="352">
        <v>3</v>
      </c>
      <c r="E19" s="352">
        <v>6</v>
      </c>
      <c r="F19" s="352">
        <v>21</v>
      </c>
      <c r="G19" s="352">
        <v>26</v>
      </c>
      <c r="H19" s="352">
        <v>56</v>
      </c>
      <c r="I19" s="352">
        <v>4408</v>
      </c>
      <c r="J19" s="352">
        <v>5254</v>
      </c>
      <c r="K19" s="352">
        <v>34530</v>
      </c>
      <c r="L19" s="352">
        <v>132054</v>
      </c>
      <c r="M19" s="352">
        <v>176246</v>
      </c>
      <c r="N19" s="368">
        <v>1</v>
      </c>
      <c r="O19" s="369" t="s">
        <v>87</v>
      </c>
      <c r="P19" s="366">
        <v>3298</v>
      </c>
      <c r="Q19" s="366">
        <v>3650</v>
      </c>
      <c r="R19" s="366">
        <v>29809</v>
      </c>
      <c r="S19" s="366">
        <v>220282</v>
      </c>
      <c r="T19" s="366">
        <v>257039</v>
      </c>
      <c r="U19" s="366">
        <v>74.818511796733205</v>
      </c>
      <c r="V19" s="366">
        <v>69.470879330034265</v>
      </c>
      <c r="W19" s="366">
        <v>86.327830871705771</v>
      </c>
      <c r="X19" s="366">
        <v>166.81206173232164</v>
      </c>
      <c r="Y19" s="366">
        <v>145.84104036403662</v>
      </c>
    </row>
    <row r="20" spans="1:25">
      <c r="A20" s="368">
        <v>2</v>
      </c>
      <c r="B20" s="369" t="s">
        <v>88</v>
      </c>
      <c r="C20" s="352"/>
      <c r="D20" s="352">
        <v>7</v>
      </c>
      <c r="E20" s="352">
        <v>13</v>
      </c>
      <c r="F20" s="352">
        <v>22</v>
      </c>
      <c r="G20" s="352">
        <v>55</v>
      </c>
      <c r="H20" s="352">
        <v>97</v>
      </c>
      <c r="I20" s="352">
        <v>9032</v>
      </c>
      <c r="J20" s="352">
        <v>20962</v>
      </c>
      <c r="K20" s="352">
        <v>56313</v>
      </c>
      <c r="L20" s="352">
        <v>492693</v>
      </c>
      <c r="M20" s="352">
        <v>579000</v>
      </c>
      <c r="N20" s="368">
        <v>2</v>
      </c>
      <c r="O20" s="369" t="s">
        <v>88</v>
      </c>
      <c r="P20" s="366">
        <v>3495</v>
      </c>
      <c r="Q20" s="366">
        <v>17964</v>
      </c>
      <c r="R20" s="366">
        <v>62409</v>
      </c>
      <c r="S20" s="366">
        <v>454332</v>
      </c>
      <c r="T20" s="366">
        <v>538200</v>
      </c>
      <c r="U20" s="366">
        <v>38.695748449955715</v>
      </c>
      <c r="V20" s="366">
        <v>85.697929586871481</v>
      </c>
      <c r="W20" s="366">
        <v>110.82520909914228</v>
      </c>
      <c r="X20" s="366">
        <v>92.214015624334024</v>
      </c>
      <c r="Y20" s="366">
        <v>92.953367875647658</v>
      </c>
    </row>
    <row r="21" spans="1:25">
      <c r="A21" s="368">
        <v>3</v>
      </c>
      <c r="B21" s="369" t="s">
        <v>89</v>
      </c>
      <c r="C21" s="352"/>
      <c r="D21" s="352">
        <v>14</v>
      </c>
      <c r="E21" s="352">
        <v>26</v>
      </c>
      <c r="F21" s="352">
        <v>34</v>
      </c>
      <c r="G21" s="352">
        <v>38</v>
      </c>
      <c r="H21" s="352">
        <v>112</v>
      </c>
      <c r="I21" s="352">
        <v>16247</v>
      </c>
      <c r="J21" s="352">
        <v>13294</v>
      </c>
      <c r="K21" s="352">
        <v>142317</v>
      </c>
      <c r="L21" s="352">
        <v>747000</v>
      </c>
      <c r="M21" s="352">
        <v>918858</v>
      </c>
      <c r="N21" s="368">
        <v>3</v>
      </c>
      <c r="O21" s="369" t="s">
        <v>89</v>
      </c>
      <c r="P21" s="366">
        <v>13308</v>
      </c>
      <c r="Q21" s="366">
        <v>18004</v>
      </c>
      <c r="R21" s="366">
        <v>100682</v>
      </c>
      <c r="S21" s="366">
        <v>506465</v>
      </c>
      <c r="T21" s="366">
        <v>638459</v>
      </c>
      <c r="U21" s="366">
        <v>81.910506555056315</v>
      </c>
      <c r="V21" s="366">
        <v>135.42951707537233</v>
      </c>
      <c r="W21" s="366">
        <v>70.744886415537138</v>
      </c>
      <c r="X21" s="366">
        <v>67.799866131191436</v>
      </c>
      <c r="Y21" s="366">
        <v>69.483968143064544</v>
      </c>
    </row>
    <row r="22" spans="1:25">
      <c r="A22" s="368">
        <v>4</v>
      </c>
      <c r="B22" s="370" t="s">
        <v>90</v>
      </c>
      <c r="C22" s="352"/>
      <c r="D22" s="352">
        <v>24</v>
      </c>
      <c r="E22" s="352">
        <v>27</v>
      </c>
      <c r="F22" s="352">
        <v>28</v>
      </c>
      <c r="G22" s="352">
        <v>41</v>
      </c>
      <c r="H22" s="352">
        <v>120</v>
      </c>
      <c r="I22" s="352">
        <v>44584</v>
      </c>
      <c r="J22" s="352">
        <v>50312</v>
      </c>
      <c r="K22" s="352">
        <v>157960</v>
      </c>
      <c r="L22" s="352">
        <v>817298</v>
      </c>
      <c r="M22" s="352">
        <v>1070154</v>
      </c>
      <c r="N22" s="368">
        <v>4</v>
      </c>
      <c r="O22" s="370" t="s">
        <v>90</v>
      </c>
      <c r="P22" s="366">
        <v>41071</v>
      </c>
      <c r="Q22" s="366">
        <v>74394</v>
      </c>
      <c r="R22" s="366">
        <v>184664</v>
      </c>
      <c r="S22" s="366">
        <v>773751</v>
      </c>
      <c r="T22" s="366">
        <v>1073880</v>
      </c>
      <c r="U22" s="366">
        <v>92.120491656199533</v>
      </c>
      <c r="V22" s="366">
        <v>147.86532040069963</v>
      </c>
      <c r="W22" s="366">
        <v>116.90554570777411</v>
      </c>
      <c r="X22" s="366">
        <v>94.671833284799419</v>
      </c>
      <c r="Y22" s="366">
        <v>100.34817418801407</v>
      </c>
    </row>
    <row r="23" spans="1:25">
      <c r="A23" s="368">
        <v>5</v>
      </c>
      <c r="B23" s="370" t="s">
        <v>91</v>
      </c>
      <c r="C23" s="352"/>
      <c r="D23" s="352">
        <v>11</v>
      </c>
      <c r="E23" s="352">
        <v>9</v>
      </c>
      <c r="F23" s="352">
        <v>25</v>
      </c>
      <c r="G23" s="352">
        <v>16</v>
      </c>
      <c r="H23" s="352">
        <v>61</v>
      </c>
      <c r="I23" s="352">
        <v>13207</v>
      </c>
      <c r="J23" s="352">
        <v>19714</v>
      </c>
      <c r="K23" s="352">
        <v>70722</v>
      </c>
      <c r="L23" s="352">
        <v>122313</v>
      </c>
      <c r="M23" s="352">
        <v>225956</v>
      </c>
      <c r="N23" s="368">
        <v>5</v>
      </c>
      <c r="O23" s="370" t="s">
        <v>91</v>
      </c>
      <c r="P23" s="366">
        <v>12620</v>
      </c>
      <c r="Q23" s="366">
        <v>13749</v>
      </c>
      <c r="R23" s="366">
        <v>55651</v>
      </c>
      <c r="S23" s="366">
        <v>327833</v>
      </c>
      <c r="T23" s="366">
        <v>409853</v>
      </c>
      <c r="U23" s="366">
        <v>95.555387294616494</v>
      </c>
      <c r="V23" s="366">
        <v>69.742315106016022</v>
      </c>
      <c r="W23" s="366">
        <v>78.689799496620566</v>
      </c>
      <c r="X23" s="366">
        <v>268.02792834776352</v>
      </c>
      <c r="Y23" s="366">
        <v>181.38619908300731</v>
      </c>
    </row>
    <row r="24" spans="1:25">
      <c r="A24" s="368">
        <v>6</v>
      </c>
      <c r="B24" s="369" t="s">
        <v>92</v>
      </c>
      <c r="C24" s="352"/>
      <c r="D24" s="352">
        <v>13</v>
      </c>
      <c r="E24" s="352">
        <v>32</v>
      </c>
      <c r="F24" s="352">
        <v>36</v>
      </c>
      <c r="G24" s="352">
        <v>40</v>
      </c>
      <c r="H24" s="352">
        <v>121</v>
      </c>
      <c r="I24" s="352">
        <v>23931</v>
      </c>
      <c r="J24" s="352">
        <v>27480</v>
      </c>
      <c r="K24" s="352">
        <v>74677</v>
      </c>
      <c r="L24" s="352">
        <v>802467</v>
      </c>
      <c r="M24" s="352">
        <v>928555</v>
      </c>
      <c r="N24" s="368">
        <v>6</v>
      </c>
      <c r="O24" s="369" t="s">
        <v>92</v>
      </c>
      <c r="P24" s="366">
        <v>25399</v>
      </c>
      <c r="Q24" s="366">
        <v>33581</v>
      </c>
      <c r="R24" s="366">
        <v>59450</v>
      </c>
      <c r="S24" s="366">
        <v>371065</v>
      </c>
      <c r="T24" s="366">
        <v>489495</v>
      </c>
      <c r="U24" s="366">
        <v>106.13430278717982</v>
      </c>
      <c r="V24" s="366">
        <v>122.20160116448326</v>
      </c>
      <c r="W24" s="366">
        <v>79.609518325588866</v>
      </c>
      <c r="X24" s="366">
        <v>46.240530763258803</v>
      </c>
      <c r="Y24" s="366">
        <v>52.715778817625235</v>
      </c>
    </row>
    <row r="25" spans="1:25">
      <c r="A25" s="368">
        <v>7</v>
      </c>
      <c r="B25" s="370" t="s">
        <v>93</v>
      </c>
      <c r="C25" s="352"/>
      <c r="D25" s="352">
        <v>14</v>
      </c>
      <c r="E25" s="352">
        <v>15</v>
      </c>
      <c r="F25" s="352">
        <v>9</v>
      </c>
      <c r="G25" s="352">
        <v>11</v>
      </c>
      <c r="H25" s="352">
        <v>49</v>
      </c>
      <c r="I25" s="366">
        <v>16775</v>
      </c>
      <c r="J25" s="352">
        <v>1841</v>
      </c>
      <c r="K25" s="352">
        <v>29447</v>
      </c>
      <c r="L25" s="352">
        <v>94107</v>
      </c>
      <c r="M25" s="352">
        <v>142170</v>
      </c>
      <c r="N25" s="368">
        <v>7</v>
      </c>
      <c r="O25" s="370" t="s">
        <v>93</v>
      </c>
      <c r="P25" s="366">
        <v>7741</v>
      </c>
      <c r="Q25" s="366">
        <v>2685</v>
      </c>
      <c r="R25" s="366">
        <v>11193</v>
      </c>
      <c r="S25" s="366">
        <v>102059</v>
      </c>
      <c r="T25" s="366">
        <v>123678</v>
      </c>
      <c r="U25" s="366">
        <v>46.14605067064084</v>
      </c>
      <c r="V25" s="366">
        <v>145.84464964693103</v>
      </c>
      <c r="W25" s="366">
        <v>38.010663225455907</v>
      </c>
      <c r="X25" s="366">
        <v>108.44995590126135</v>
      </c>
      <c r="Y25" s="366">
        <v>86.993036505591888</v>
      </c>
    </row>
    <row r="26" spans="1:25">
      <c r="A26" s="368">
        <v>8</v>
      </c>
      <c r="B26" s="370" t="s">
        <v>94</v>
      </c>
      <c r="C26" s="352"/>
      <c r="D26" s="352">
        <v>10</v>
      </c>
      <c r="E26" s="352">
        <v>20</v>
      </c>
      <c r="F26" s="352">
        <v>27</v>
      </c>
      <c r="G26" s="352">
        <v>41</v>
      </c>
      <c r="H26" s="352">
        <v>98</v>
      </c>
      <c r="I26" s="352">
        <v>9509</v>
      </c>
      <c r="J26" s="352">
        <v>54867</v>
      </c>
      <c r="K26" s="352">
        <v>97329</v>
      </c>
      <c r="L26" s="352">
        <v>541814</v>
      </c>
      <c r="M26" s="352">
        <v>703519</v>
      </c>
      <c r="N26" s="368">
        <v>8</v>
      </c>
      <c r="O26" s="370" t="s">
        <v>94</v>
      </c>
      <c r="P26" s="366">
        <v>16101</v>
      </c>
      <c r="Q26" s="366">
        <v>30027</v>
      </c>
      <c r="R26" s="366">
        <v>52372</v>
      </c>
      <c r="S26" s="366">
        <v>390129</v>
      </c>
      <c r="T26" s="366">
        <v>488629</v>
      </c>
      <c r="U26" s="366">
        <v>169.32379850667789</v>
      </c>
      <c r="V26" s="366">
        <v>54.726885012849259</v>
      </c>
      <c r="W26" s="366">
        <v>53.809244932137389</v>
      </c>
      <c r="X26" s="366">
        <v>72.004230233991734</v>
      </c>
      <c r="Y26" s="366">
        <v>69.454982736784658</v>
      </c>
    </row>
    <row r="27" spans="1:25">
      <c r="A27" s="368">
        <v>9</v>
      </c>
      <c r="B27" s="370" t="s">
        <v>95</v>
      </c>
      <c r="C27" s="352"/>
      <c r="D27" s="352">
        <v>84</v>
      </c>
      <c r="E27" s="352">
        <v>59</v>
      </c>
      <c r="F27" s="352">
        <v>56</v>
      </c>
      <c r="G27" s="352">
        <v>51</v>
      </c>
      <c r="H27" s="352">
        <v>250</v>
      </c>
      <c r="I27" s="352">
        <v>46385</v>
      </c>
      <c r="J27" s="352">
        <v>31414</v>
      </c>
      <c r="K27" s="352">
        <v>155347</v>
      </c>
      <c r="L27" s="352">
        <v>843773</v>
      </c>
      <c r="M27" s="352">
        <v>1076919</v>
      </c>
      <c r="N27" s="368">
        <v>9</v>
      </c>
      <c r="O27" s="370" t="s">
        <v>95</v>
      </c>
      <c r="P27" s="366">
        <v>55946</v>
      </c>
      <c r="Q27" s="366">
        <v>68891</v>
      </c>
      <c r="R27" s="366">
        <v>148918</v>
      </c>
      <c r="S27" s="366">
        <v>395124</v>
      </c>
      <c r="T27" s="366">
        <v>668879</v>
      </c>
      <c r="U27" s="366">
        <v>120.61226689662607</v>
      </c>
      <c r="V27" s="366">
        <v>219.30031196281914</v>
      </c>
      <c r="W27" s="366">
        <v>95.861522913220071</v>
      </c>
      <c r="X27" s="366">
        <v>46.828234608123275</v>
      </c>
      <c r="Y27" s="366">
        <v>62.110427989477387</v>
      </c>
    </row>
    <row r="28" spans="1:25">
      <c r="A28" s="368">
        <v>10</v>
      </c>
      <c r="B28" s="370" t="s">
        <v>96</v>
      </c>
      <c r="C28" s="352"/>
      <c r="D28" s="352">
        <v>2</v>
      </c>
      <c r="E28" s="352">
        <v>9</v>
      </c>
      <c r="F28" s="352">
        <v>15</v>
      </c>
      <c r="G28" s="352">
        <v>19</v>
      </c>
      <c r="H28" s="352">
        <v>45</v>
      </c>
      <c r="I28" s="352">
        <v>1295</v>
      </c>
      <c r="J28" s="352">
        <v>7703</v>
      </c>
      <c r="K28" s="352">
        <v>38574</v>
      </c>
      <c r="L28" s="352">
        <v>675989</v>
      </c>
      <c r="M28" s="352">
        <v>723561</v>
      </c>
      <c r="N28" s="368">
        <v>10</v>
      </c>
      <c r="O28" s="370" t="s">
        <v>96</v>
      </c>
      <c r="P28" s="366">
        <v>2319</v>
      </c>
      <c r="Q28" s="366">
        <v>7592</v>
      </c>
      <c r="R28" s="366">
        <v>28766</v>
      </c>
      <c r="S28" s="366">
        <v>265377</v>
      </c>
      <c r="T28" s="366">
        <v>304054</v>
      </c>
      <c r="U28" s="366">
        <v>179.07335907335909</v>
      </c>
      <c r="V28" s="366">
        <v>98.559002985849659</v>
      </c>
      <c r="W28" s="366">
        <v>74.57354694872194</v>
      </c>
      <c r="X28" s="366">
        <v>39.257591469683675</v>
      </c>
      <c r="Y28" s="366">
        <v>42.021888963059091</v>
      </c>
    </row>
    <row r="29" spans="1:25">
      <c r="A29" s="368">
        <v>11</v>
      </c>
      <c r="B29" s="370" t="s">
        <v>97</v>
      </c>
      <c r="C29" s="352"/>
      <c r="D29" s="352">
        <v>9</v>
      </c>
      <c r="E29" s="352">
        <v>12</v>
      </c>
      <c r="F29" s="352">
        <v>24</v>
      </c>
      <c r="G29" s="352">
        <v>32</v>
      </c>
      <c r="H29" s="352">
        <v>77</v>
      </c>
      <c r="I29" s="352">
        <v>10895</v>
      </c>
      <c r="J29" s="352">
        <v>8082</v>
      </c>
      <c r="K29" s="352">
        <v>91717</v>
      </c>
      <c r="L29" s="352">
        <v>422891</v>
      </c>
      <c r="M29" s="352">
        <v>533585</v>
      </c>
      <c r="N29" s="368">
        <v>11</v>
      </c>
      <c r="O29" s="370" t="s">
        <v>97</v>
      </c>
      <c r="P29" s="366">
        <v>17337</v>
      </c>
      <c r="Q29" s="366">
        <v>5080</v>
      </c>
      <c r="R29" s="366">
        <v>57195</v>
      </c>
      <c r="S29" s="366">
        <v>927281</v>
      </c>
      <c r="T29" s="366">
        <v>1006893</v>
      </c>
      <c r="U29" s="366">
        <v>159.12804038549794</v>
      </c>
      <c r="V29" s="366">
        <v>62.855728780004952</v>
      </c>
      <c r="W29" s="366">
        <v>62.360303978542689</v>
      </c>
      <c r="X29" s="366">
        <v>219.27186911048003</v>
      </c>
      <c r="Y29" s="366">
        <v>188.70339308638734</v>
      </c>
    </row>
    <row r="30" spans="1:25">
      <c r="A30" s="368">
        <v>12</v>
      </c>
      <c r="B30" s="370" t="s">
        <v>98</v>
      </c>
      <c r="C30" s="352"/>
      <c r="D30" s="352">
        <v>0</v>
      </c>
      <c r="E30" s="352">
        <v>1</v>
      </c>
      <c r="F30" s="352">
        <v>4</v>
      </c>
      <c r="G30" s="352">
        <v>7</v>
      </c>
      <c r="H30" s="352">
        <v>12</v>
      </c>
      <c r="I30" s="352">
        <v>0</v>
      </c>
      <c r="J30" s="352">
        <v>1298</v>
      </c>
      <c r="K30" s="352">
        <v>2733</v>
      </c>
      <c r="L30" s="352">
        <v>180522</v>
      </c>
      <c r="M30" s="352">
        <v>184553</v>
      </c>
      <c r="N30" s="368">
        <v>12</v>
      </c>
      <c r="O30" s="370" t="s">
        <v>98</v>
      </c>
      <c r="P30" s="366">
        <v>0</v>
      </c>
      <c r="Q30" s="366">
        <v>1128</v>
      </c>
      <c r="R30" s="366">
        <v>5747</v>
      </c>
      <c r="S30" s="366">
        <v>210336</v>
      </c>
      <c r="T30" s="366">
        <v>217211</v>
      </c>
      <c r="U30" s="366"/>
      <c r="V30" s="366"/>
      <c r="W30" s="366">
        <v>210.28174167581412</v>
      </c>
      <c r="X30" s="366">
        <v>116.51543856150496</v>
      </c>
      <c r="Y30" s="366">
        <v>117.69572968198838</v>
      </c>
    </row>
    <row r="31" spans="1:25">
      <c r="A31" s="368">
        <v>13</v>
      </c>
      <c r="B31" s="369" t="s">
        <v>99</v>
      </c>
      <c r="C31" s="352"/>
      <c r="D31" s="352">
        <v>0</v>
      </c>
      <c r="E31" s="352">
        <v>3</v>
      </c>
      <c r="F31" s="352">
        <v>0</v>
      </c>
      <c r="G31" s="352">
        <v>10</v>
      </c>
      <c r="H31" s="352">
        <v>13</v>
      </c>
      <c r="I31" s="352">
        <v>0</v>
      </c>
      <c r="J31" s="352">
        <v>4456</v>
      </c>
      <c r="K31" s="352">
        <v>0</v>
      </c>
      <c r="L31" s="352">
        <v>112030</v>
      </c>
      <c r="M31" s="352">
        <v>116486</v>
      </c>
      <c r="N31" s="368">
        <v>13</v>
      </c>
      <c r="O31" s="369" t="s">
        <v>99</v>
      </c>
      <c r="P31" s="366">
        <v>0</v>
      </c>
      <c r="Q31" s="366">
        <v>3328</v>
      </c>
      <c r="R31" s="366">
        <v>0</v>
      </c>
      <c r="S31" s="366">
        <v>58831</v>
      </c>
      <c r="T31" s="366">
        <v>62159</v>
      </c>
      <c r="U31" s="366"/>
      <c r="V31" s="366">
        <v>74.685816876122075</v>
      </c>
      <c r="W31" s="366" t="e">
        <v>#DIV/0!</v>
      </c>
      <c r="X31" s="366">
        <v>52.513612425243238</v>
      </c>
      <c r="Y31" s="366">
        <v>53.361777380972818</v>
      </c>
    </row>
    <row r="32" spans="1:25">
      <c r="A32" s="368">
        <v>14</v>
      </c>
      <c r="B32" s="369" t="s">
        <v>100</v>
      </c>
      <c r="C32" s="352"/>
      <c r="D32" s="352">
        <v>0</v>
      </c>
      <c r="E32" s="352">
        <v>0</v>
      </c>
      <c r="F32" s="352">
        <v>0</v>
      </c>
      <c r="G32" s="352">
        <v>9</v>
      </c>
      <c r="H32" s="352">
        <v>9</v>
      </c>
      <c r="I32" s="352">
        <v>0</v>
      </c>
      <c r="J32" s="352">
        <v>0</v>
      </c>
      <c r="K32" s="352">
        <v>0</v>
      </c>
      <c r="L32" s="366">
        <v>21400</v>
      </c>
      <c r="M32" s="366">
        <v>21400</v>
      </c>
      <c r="N32" s="368">
        <v>14</v>
      </c>
      <c r="O32" s="369" t="s">
        <v>100</v>
      </c>
      <c r="P32" s="366">
        <v>0</v>
      </c>
      <c r="Q32" s="366">
        <v>0</v>
      </c>
      <c r="R32" s="366">
        <v>0</v>
      </c>
      <c r="S32" s="366">
        <v>61482</v>
      </c>
      <c r="T32" s="366">
        <v>61482</v>
      </c>
      <c r="U32" s="366"/>
      <c r="V32" s="366"/>
      <c r="W32" s="366"/>
      <c r="X32" s="366">
        <v>287.29906542056074</v>
      </c>
      <c r="Y32" s="366">
        <v>287.29906542056074</v>
      </c>
    </row>
    <row r="33" spans="1:25">
      <c r="A33" s="368">
        <v>15</v>
      </c>
      <c r="B33" s="369" t="s">
        <v>101</v>
      </c>
      <c r="C33" s="352"/>
      <c r="D33" s="352">
        <v>9</v>
      </c>
      <c r="E33" s="352">
        <v>1</v>
      </c>
      <c r="F33" s="352">
        <v>5</v>
      </c>
      <c r="G33" s="352">
        <v>22</v>
      </c>
      <c r="H33" s="352">
        <v>37</v>
      </c>
      <c r="I33" s="352">
        <v>3300</v>
      </c>
      <c r="J33" s="352">
        <v>2055</v>
      </c>
      <c r="K33" s="352">
        <v>14511</v>
      </c>
      <c r="L33" s="352">
        <v>218260</v>
      </c>
      <c r="M33" s="352">
        <v>238126</v>
      </c>
      <c r="N33" s="368">
        <v>15</v>
      </c>
      <c r="O33" s="369" t="s">
        <v>101</v>
      </c>
      <c r="P33" s="366">
        <v>3800</v>
      </c>
      <c r="Q33" s="366">
        <v>1300</v>
      </c>
      <c r="R33" s="366">
        <v>14022</v>
      </c>
      <c r="S33" s="366">
        <v>96015</v>
      </c>
      <c r="T33" s="366">
        <v>115137</v>
      </c>
      <c r="U33" s="366">
        <v>115.15151515151516</v>
      </c>
      <c r="V33" s="366">
        <v>63.260340632603409</v>
      </c>
      <c r="W33" s="366">
        <v>96.630142650403144</v>
      </c>
      <c r="X33" s="366">
        <v>43.991111518372584</v>
      </c>
      <c r="Y33" s="366">
        <v>48.351293012942726</v>
      </c>
    </row>
    <row r="34" spans="1:25">
      <c r="A34" s="368">
        <v>16</v>
      </c>
      <c r="B34" s="370" t="s">
        <v>102</v>
      </c>
      <c r="C34" s="352"/>
      <c r="D34" s="352">
        <v>10</v>
      </c>
      <c r="E34" s="352">
        <v>9</v>
      </c>
      <c r="F34" s="352">
        <v>20</v>
      </c>
      <c r="G34" s="352">
        <v>25</v>
      </c>
      <c r="H34" s="352">
        <v>64</v>
      </c>
      <c r="I34" s="352">
        <v>7814</v>
      </c>
      <c r="J34" s="352">
        <v>5871</v>
      </c>
      <c r="K34" s="352">
        <v>32399</v>
      </c>
      <c r="L34" s="352">
        <v>247862</v>
      </c>
      <c r="M34" s="352">
        <v>293946</v>
      </c>
      <c r="N34" s="368">
        <v>16</v>
      </c>
      <c r="O34" s="370" t="s">
        <v>102</v>
      </c>
      <c r="P34" s="366">
        <v>10414</v>
      </c>
      <c r="Q34" s="366">
        <v>11059</v>
      </c>
      <c r="R34" s="366">
        <v>20062</v>
      </c>
      <c r="S34" s="366">
        <v>158523</v>
      </c>
      <c r="T34" s="366">
        <v>200058</v>
      </c>
      <c r="U34" s="366">
        <v>133.27361146659842</v>
      </c>
      <c r="V34" s="366">
        <v>188.36654743655254</v>
      </c>
      <c r="W34" s="366">
        <v>61.921664248896569</v>
      </c>
      <c r="X34" s="366">
        <v>63.956153020632442</v>
      </c>
      <c r="Y34" s="366">
        <v>68.059439488885715</v>
      </c>
    </row>
    <row r="35" spans="1:25">
      <c r="A35" s="368">
        <v>17</v>
      </c>
      <c r="B35" s="370" t="s">
        <v>103</v>
      </c>
      <c r="C35" s="352"/>
      <c r="D35" s="352">
        <v>19</v>
      </c>
      <c r="E35" s="352">
        <v>53</v>
      </c>
      <c r="F35" s="352">
        <v>40</v>
      </c>
      <c r="G35" s="352">
        <v>37</v>
      </c>
      <c r="H35" s="352">
        <v>149</v>
      </c>
      <c r="I35" s="352">
        <v>25873</v>
      </c>
      <c r="J35" s="352">
        <v>64899</v>
      </c>
      <c r="K35" s="352">
        <v>288012</v>
      </c>
      <c r="L35" s="352">
        <v>621271</v>
      </c>
      <c r="M35" s="352">
        <v>1000055</v>
      </c>
      <c r="N35" s="368">
        <v>17</v>
      </c>
      <c r="O35" s="370" t="s">
        <v>103</v>
      </c>
      <c r="P35" s="366">
        <v>31457</v>
      </c>
      <c r="Q35" s="366">
        <v>135029</v>
      </c>
      <c r="R35" s="366">
        <v>172191</v>
      </c>
      <c r="S35" s="366">
        <v>445955</v>
      </c>
      <c r="T35" s="366">
        <v>784632</v>
      </c>
      <c r="U35" s="366">
        <v>121.58234452904573</v>
      </c>
      <c r="V35" s="366">
        <v>208.06021664432427</v>
      </c>
      <c r="W35" s="366">
        <v>59.78605058122578</v>
      </c>
      <c r="X35" s="366">
        <v>71.781074603514412</v>
      </c>
      <c r="Y35" s="366">
        <v>78.458884761338126</v>
      </c>
    </row>
    <row r="36" spans="1:25">
      <c r="A36" s="368">
        <v>18</v>
      </c>
      <c r="B36" s="370" t="s">
        <v>104</v>
      </c>
      <c r="C36" s="352"/>
      <c r="D36" s="352">
        <v>0</v>
      </c>
      <c r="E36" s="352">
        <v>1</v>
      </c>
      <c r="F36" s="352">
        <v>13</v>
      </c>
      <c r="G36" s="352">
        <v>12</v>
      </c>
      <c r="H36" s="352">
        <v>26</v>
      </c>
      <c r="I36" s="352">
        <v>0</v>
      </c>
      <c r="J36" s="352">
        <v>61</v>
      </c>
      <c r="K36" s="352">
        <v>6876</v>
      </c>
      <c r="L36" s="352">
        <v>26445</v>
      </c>
      <c r="M36" s="352">
        <v>33382</v>
      </c>
      <c r="N36" s="368">
        <v>18</v>
      </c>
      <c r="O36" s="370" t="s">
        <v>104</v>
      </c>
      <c r="P36" s="366">
        <v>0</v>
      </c>
      <c r="Q36" s="366">
        <v>60</v>
      </c>
      <c r="R36" s="366">
        <v>7454</v>
      </c>
      <c r="S36" s="366">
        <v>173844</v>
      </c>
      <c r="T36" s="366">
        <v>181358</v>
      </c>
      <c r="U36" s="366"/>
      <c r="V36" s="366">
        <v>98.360655737704917</v>
      </c>
      <c r="W36" s="366">
        <v>108.40605002908667</v>
      </c>
      <c r="X36" s="366">
        <v>657.37946681792403</v>
      </c>
      <c r="Y36" s="366">
        <v>543.28081001737462</v>
      </c>
    </row>
    <row r="37" spans="1:25">
      <c r="A37" s="371">
        <v>19</v>
      </c>
      <c r="B37" s="370" t="s">
        <v>947</v>
      </c>
      <c r="C37" s="352"/>
      <c r="D37" s="352">
        <v>9</v>
      </c>
      <c r="E37" s="352">
        <v>21</v>
      </c>
      <c r="F37" s="352">
        <v>24</v>
      </c>
      <c r="G37" s="352">
        <v>22</v>
      </c>
      <c r="H37" s="352">
        <v>76</v>
      </c>
      <c r="I37" s="352">
        <v>13412</v>
      </c>
      <c r="J37" s="352">
        <v>43798</v>
      </c>
      <c r="K37" s="352">
        <v>243667</v>
      </c>
      <c r="L37" s="352">
        <v>854960</v>
      </c>
      <c r="M37" s="352">
        <v>1155837</v>
      </c>
      <c r="N37" s="371">
        <v>19</v>
      </c>
      <c r="O37" s="370" t="s">
        <v>947</v>
      </c>
      <c r="P37" s="360">
        <v>15216</v>
      </c>
      <c r="Q37" s="360">
        <v>49337</v>
      </c>
      <c r="R37" s="360">
        <v>167112</v>
      </c>
      <c r="S37" s="360">
        <v>861864</v>
      </c>
      <c r="T37" s="360">
        <v>1093529</v>
      </c>
      <c r="U37" s="360">
        <v>113.45064121682076</v>
      </c>
      <c r="V37" s="360">
        <v>112.64669619617334</v>
      </c>
      <c r="W37" s="360">
        <v>68.582122322678089</v>
      </c>
      <c r="X37" s="366">
        <v>100.80752315897821</v>
      </c>
      <c r="Y37" s="360">
        <v>94.609274491126342</v>
      </c>
    </row>
    <row r="38" spans="1:25">
      <c r="A38" s="371">
        <v>18</v>
      </c>
      <c r="B38" s="370" t="s">
        <v>106</v>
      </c>
      <c r="C38" s="352"/>
      <c r="D38" s="352">
        <v>0</v>
      </c>
      <c r="E38" s="352">
        <v>0</v>
      </c>
      <c r="F38" s="352">
        <v>0</v>
      </c>
      <c r="G38" s="352">
        <v>1</v>
      </c>
      <c r="H38" s="352">
        <v>1</v>
      </c>
      <c r="I38" s="352">
        <v>0</v>
      </c>
      <c r="J38" s="352">
        <v>0</v>
      </c>
      <c r="K38" s="352">
        <v>0</v>
      </c>
      <c r="L38" s="352">
        <v>3863</v>
      </c>
      <c r="M38" s="352">
        <v>3863</v>
      </c>
      <c r="N38" s="371">
        <v>18</v>
      </c>
      <c r="O38" s="370" t="s">
        <v>106</v>
      </c>
      <c r="P38" s="360">
        <v>0</v>
      </c>
      <c r="Q38" s="360">
        <v>0</v>
      </c>
      <c r="R38" s="360">
        <v>0</v>
      </c>
      <c r="S38" s="360">
        <v>4611</v>
      </c>
      <c r="T38" s="360">
        <v>4611</v>
      </c>
      <c r="U38" s="360"/>
      <c r="V38" s="360"/>
      <c r="W38" s="360"/>
      <c r="X38" s="360">
        <v>119.36318923116748</v>
      </c>
      <c r="Y38" s="360">
        <v>119.36318923116748</v>
      </c>
    </row>
    <row r="39" spans="1:25">
      <c r="A39" s="368"/>
      <c r="B39" s="372" t="s">
        <v>1065</v>
      </c>
      <c r="C39" s="352"/>
      <c r="D39" s="343">
        <v>238</v>
      </c>
      <c r="E39" s="343">
        <v>317</v>
      </c>
      <c r="F39" s="343">
        <v>403</v>
      </c>
      <c r="G39" s="343">
        <v>515</v>
      </c>
      <c r="H39" s="343">
        <v>1473</v>
      </c>
      <c r="I39" s="373">
        <v>246667</v>
      </c>
      <c r="J39" s="343">
        <v>363361</v>
      </c>
      <c r="K39" s="343">
        <v>1537131</v>
      </c>
      <c r="L39" s="373">
        <v>7979012</v>
      </c>
      <c r="M39" s="373">
        <v>10126171</v>
      </c>
      <c r="N39" s="368"/>
      <c r="O39" s="372" t="s">
        <v>1065</v>
      </c>
      <c r="P39" s="373">
        <v>259522</v>
      </c>
      <c r="Q39" s="373">
        <v>476858</v>
      </c>
      <c r="R39" s="373">
        <v>1177697</v>
      </c>
      <c r="S39" s="373">
        <v>6805159</v>
      </c>
      <c r="T39" s="373">
        <v>8719236</v>
      </c>
      <c r="U39" s="373">
        <v>105.21147944394669</v>
      </c>
      <c r="V39" s="373">
        <v>131.23532795209172</v>
      </c>
      <c r="W39" s="373">
        <v>76.616566837829694</v>
      </c>
      <c r="X39" s="373">
        <v>85.288241200790267</v>
      </c>
      <c r="Y39" s="373">
        <v>86.105952585631826</v>
      </c>
    </row>
    <row r="40" spans="1:25">
      <c r="A40" s="374"/>
      <c r="B40" s="374"/>
      <c r="C40" s="352"/>
      <c r="D40" s="352"/>
      <c r="E40" s="352"/>
      <c r="F40" s="352"/>
      <c r="G40" s="352"/>
      <c r="H40" s="340"/>
      <c r="I40" s="366"/>
      <c r="J40" s="366"/>
      <c r="K40" s="366"/>
      <c r="L40" s="366"/>
      <c r="M40" s="366"/>
      <c r="N40" s="375"/>
      <c r="O40" s="376"/>
      <c r="P40" s="377"/>
      <c r="Q40" s="377"/>
      <c r="R40" s="377"/>
      <c r="S40" s="377"/>
      <c r="T40" s="377"/>
      <c r="U40" s="378"/>
      <c r="V40" s="378"/>
      <c r="W40" s="378"/>
      <c r="X40" s="378"/>
      <c r="Y40" s="378"/>
    </row>
    <row r="41" spans="1:25">
      <c r="A41" s="379"/>
      <c r="B41" s="379"/>
      <c r="C41" s="352"/>
      <c r="D41" s="352"/>
      <c r="E41" s="352"/>
      <c r="F41" s="352"/>
      <c r="G41" s="352"/>
      <c r="H41" s="340"/>
      <c r="I41" s="366"/>
      <c r="J41" s="366"/>
      <c r="K41" s="366"/>
      <c r="L41" s="366"/>
      <c r="M41" s="366"/>
      <c r="N41" s="359"/>
      <c r="O41" s="338"/>
      <c r="P41" s="366"/>
      <c r="Q41" s="366"/>
      <c r="R41" s="366"/>
      <c r="S41" s="366"/>
      <c r="T41" s="366"/>
      <c r="U41" s="365"/>
      <c r="V41" s="365"/>
      <c r="W41" s="365"/>
      <c r="X41" s="365"/>
      <c r="Y41" s="365"/>
    </row>
    <row r="42" spans="1:25">
      <c r="A42" s="334" t="s">
        <v>1041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 t="s">
        <v>1041</v>
      </c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80"/>
    </row>
    <row r="43" spans="1:25">
      <c r="A43" s="334" t="s">
        <v>1042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 t="s">
        <v>1043</v>
      </c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80"/>
    </row>
    <row r="44" spans="1:25">
      <c r="A44" s="336" t="s">
        <v>1044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 t="s">
        <v>1066</v>
      </c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80"/>
    </row>
    <row r="45" spans="1:25">
      <c r="A45" s="374" t="s">
        <v>1046</v>
      </c>
      <c r="B45" s="381" t="s">
        <v>1047</v>
      </c>
      <c r="C45" s="352"/>
      <c r="D45" s="341" t="s">
        <v>1067</v>
      </c>
      <c r="E45" s="341"/>
      <c r="F45" s="341"/>
      <c r="G45" s="341"/>
      <c r="H45" s="341"/>
      <c r="I45" s="341" t="s">
        <v>1048</v>
      </c>
      <c r="J45" s="341"/>
      <c r="K45" s="341"/>
      <c r="L45" s="341"/>
      <c r="M45" s="341"/>
      <c r="N45" s="338" t="s">
        <v>1046</v>
      </c>
      <c r="O45" s="339" t="s">
        <v>1047</v>
      </c>
      <c r="P45" s="341" t="s">
        <v>1049</v>
      </c>
      <c r="Q45" s="341"/>
      <c r="R45" s="341"/>
      <c r="S45" s="341"/>
      <c r="T45" s="341"/>
      <c r="U45" s="341" t="s">
        <v>1050</v>
      </c>
      <c r="V45" s="341"/>
      <c r="W45" s="341"/>
      <c r="X45" s="341"/>
      <c r="Y45" s="341"/>
    </row>
    <row r="46" spans="1:25">
      <c r="A46" s="374" t="s">
        <v>1051</v>
      </c>
      <c r="B46" s="381"/>
      <c r="C46" s="352"/>
      <c r="D46" s="343" t="s">
        <v>1052</v>
      </c>
      <c r="E46" s="343" t="s">
        <v>1053</v>
      </c>
      <c r="F46" s="343" t="s">
        <v>1054</v>
      </c>
      <c r="G46" s="344" t="s">
        <v>1055</v>
      </c>
      <c r="H46" s="345" t="s">
        <v>1056</v>
      </c>
      <c r="I46" s="350" t="s">
        <v>1068</v>
      </c>
      <c r="J46" s="351"/>
      <c r="K46" s="351"/>
      <c r="L46" s="351"/>
      <c r="M46" s="351"/>
      <c r="N46" s="338" t="s">
        <v>1051</v>
      </c>
      <c r="O46" s="339"/>
      <c r="P46" s="350" t="s">
        <v>1059</v>
      </c>
      <c r="Q46" s="351"/>
      <c r="R46" s="351"/>
      <c r="S46" s="351"/>
      <c r="T46" s="351"/>
      <c r="U46" s="350" t="s">
        <v>1069</v>
      </c>
      <c r="V46" s="351"/>
      <c r="W46" s="351"/>
      <c r="X46" s="351"/>
      <c r="Y46" s="351"/>
    </row>
    <row r="47" spans="1:25">
      <c r="A47" s="382" t="s">
        <v>1070</v>
      </c>
      <c r="B47" s="372" t="s">
        <v>1071</v>
      </c>
      <c r="C47" s="352"/>
      <c r="D47" s="352"/>
      <c r="E47" s="352"/>
      <c r="F47" s="352"/>
      <c r="G47" s="352"/>
      <c r="H47" s="340"/>
      <c r="I47" s="355" t="s">
        <v>609</v>
      </c>
      <c r="J47" s="356" t="s">
        <v>1062</v>
      </c>
      <c r="K47" s="355" t="s">
        <v>523</v>
      </c>
      <c r="L47" s="355" t="s">
        <v>1055</v>
      </c>
      <c r="M47" s="357" t="s">
        <v>77</v>
      </c>
      <c r="N47" s="382" t="s">
        <v>1070</v>
      </c>
      <c r="O47" s="372" t="s">
        <v>1071</v>
      </c>
      <c r="P47" s="357" t="s">
        <v>609</v>
      </c>
      <c r="Q47" s="343" t="s">
        <v>1062</v>
      </c>
      <c r="R47" s="357" t="s">
        <v>523</v>
      </c>
      <c r="S47" s="357" t="s">
        <v>1055</v>
      </c>
      <c r="T47" s="357" t="s">
        <v>77</v>
      </c>
      <c r="U47" s="357" t="s">
        <v>609</v>
      </c>
      <c r="V47" s="343" t="s">
        <v>1062</v>
      </c>
      <c r="W47" s="357" t="s">
        <v>523</v>
      </c>
      <c r="X47" s="357" t="s">
        <v>1055</v>
      </c>
      <c r="Y47" s="357" t="s">
        <v>77</v>
      </c>
    </row>
    <row r="48" spans="1:25">
      <c r="A48" s="371">
        <v>1</v>
      </c>
      <c r="B48" s="370" t="s">
        <v>107</v>
      </c>
      <c r="C48" s="352"/>
      <c r="D48" s="352">
        <v>140</v>
      </c>
      <c r="E48" s="352">
        <v>126</v>
      </c>
      <c r="F48" s="352">
        <v>83</v>
      </c>
      <c r="G48" s="352">
        <v>67</v>
      </c>
      <c r="H48" s="352">
        <v>416</v>
      </c>
      <c r="I48" s="352">
        <v>296729</v>
      </c>
      <c r="J48" s="352">
        <v>492264</v>
      </c>
      <c r="K48" s="352">
        <v>856321</v>
      </c>
      <c r="L48" s="352">
        <v>1188903</v>
      </c>
      <c r="M48" s="352">
        <v>2834217</v>
      </c>
      <c r="N48" s="371">
        <v>1</v>
      </c>
      <c r="O48" s="370" t="s">
        <v>107</v>
      </c>
      <c r="P48" s="360">
        <v>135362</v>
      </c>
      <c r="Q48" s="360">
        <v>300733</v>
      </c>
      <c r="R48" s="360">
        <v>310907</v>
      </c>
      <c r="S48" s="360">
        <v>543777</v>
      </c>
      <c r="T48" s="360">
        <v>1290779</v>
      </c>
      <c r="U48" s="360">
        <v>45.618055532152233</v>
      </c>
      <c r="V48" s="360">
        <v>61.09181252336144</v>
      </c>
      <c r="W48" s="360">
        <v>36.307295978961164</v>
      </c>
      <c r="X48" s="360">
        <v>45.737709468308182</v>
      </c>
      <c r="Y48" s="360">
        <v>45.542701917319668</v>
      </c>
    </row>
    <row r="49" spans="1:25">
      <c r="A49" s="371">
        <v>2</v>
      </c>
      <c r="B49" s="370" t="s">
        <v>108</v>
      </c>
      <c r="C49" s="352"/>
      <c r="D49" s="352">
        <v>33</v>
      </c>
      <c r="E49" s="352">
        <v>24</v>
      </c>
      <c r="F49" s="352">
        <v>34</v>
      </c>
      <c r="G49" s="352">
        <v>35</v>
      </c>
      <c r="H49" s="352">
        <v>126</v>
      </c>
      <c r="I49" s="352">
        <v>26500</v>
      </c>
      <c r="J49" s="352">
        <v>55055</v>
      </c>
      <c r="K49" s="352">
        <v>141369</v>
      </c>
      <c r="L49" s="352">
        <v>602849</v>
      </c>
      <c r="M49" s="352">
        <v>825773</v>
      </c>
      <c r="N49" s="371">
        <v>2</v>
      </c>
      <c r="O49" s="370" t="s">
        <v>108</v>
      </c>
      <c r="P49" s="360">
        <v>3615</v>
      </c>
      <c r="Q49" s="360">
        <v>8707</v>
      </c>
      <c r="R49" s="360">
        <v>53726</v>
      </c>
      <c r="S49" s="360">
        <v>424401</v>
      </c>
      <c r="T49" s="360">
        <v>490449</v>
      </c>
      <c r="U49" s="360">
        <v>13.641509433962264</v>
      </c>
      <c r="V49" s="360">
        <v>15.81509399691218</v>
      </c>
      <c r="W49" s="360">
        <v>38.004088590850891</v>
      </c>
      <c r="X49" s="360">
        <v>70.399221032132417</v>
      </c>
      <c r="Y49" s="360">
        <v>59.392714462691323</v>
      </c>
    </row>
    <row r="50" spans="1:25">
      <c r="A50" s="371">
        <v>3</v>
      </c>
      <c r="B50" s="370" t="s">
        <v>109</v>
      </c>
      <c r="C50" s="352"/>
      <c r="D50" s="352">
        <v>4</v>
      </c>
      <c r="E50" s="352">
        <v>0</v>
      </c>
      <c r="F50" s="352">
        <v>6</v>
      </c>
      <c r="G50" s="352">
        <v>6</v>
      </c>
      <c r="H50" s="352">
        <v>16</v>
      </c>
      <c r="I50" s="352">
        <v>1086</v>
      </c>
      <c r="J50" s="366">
        <v>0</v>
      </c>
      <c r="K50" s="352">
        <v>15386</v>
      </c>
      <c r="L50" s="352">
        <v>60775</v>
      </c>
      <c r="M50" s="366">
        <v>77247</v>
      </c>
      <c r="N50" s="371">
        <v>3</v>
      </c>
      <c r="O50" s="370" t="s">
        <v>109</v>
      </c>
      <c r="P50" s="360">
        <v>6938</v>
      </c>
      <c r="Q50" s="360">
        <v>0</v>
      </c>
      <c r="R50" s="360">
        <v>16159</v>
      </c>
      <c r="S50" s="360">
        <v>31342</v>
      </c>
      <c r="T50" s="360">
        <v>54439</v>
      </c>
      <c r="U50" s="360">
        <v>0</v>
      </c>
      <c r="V50" s="360" t="e">
        <v>#DIV/0!</v>
      </c>
      <c r="W50" s="360">
        <v>105.02404783569479</v>
      </c>
      <c r="X50" s="360">
        <v>51.570547099958866</v>
      </c>
      <c r="Y50" s="360">
        <v>70.47393426281927</v>
      </c>
    </row>
    <row r="51" spans="1:25">
      <c r="A51" s="371">
        <v>4</v>
      </c>
      <c r="B51" s="370" t="s">
        <v>110</v>
      </c>
      <c r="C51" s="352"/>
      <c r="D51" s="352">
        <v>1</v>
      </c>
      <c r="E51" s="352">
        <v>4</v>
      </c>
      <c r="F51" s="352">
        <v>8</v>
      </c>
      <c r="G51" s="352">
        <v>13</v>
      </c>
      <c r="H51" s="352">
        <v>26</v>
      </c>
      <c r="I51" s="352">
        <v>818</v>
      </c>
      <c r="J51" s="352">
        <v>8106</v>
      </c>
      <c r="K51" s="352">
        <v>16890</v>
      </c>
      <c r="L51" s="352">
        <v>109809</v>
      </c>
      <c r="M51" s="352">
        <v>135623</v>
      </c>
      <c r="N51" s="371">
        <v>4</v>
      </c>
      <c r="O51" s="370" t="s">
        <v>110</v>
      </c>
      <c r="P51" s="360">
        <v>531</v>
      </c>
      <c r="Q51" s="360">
        <v>5710</v>
      </c>
      <c r="R51" s="360">
        <v>12109</v>
      </c>
      <c r="S51" s="360">
        <v>68553</v>
      </c>
      <c r="T51" s="360">
        <v>86903</v>
      </c>
      <c r="U51" s="360"/>
      <c r="V51" s="360">
        <v>70.441648161855426</v>
      </c>
      <c r="W51" s="360">
        <v>71.693309650680874</v>
      </c>
      <c r="X51" s="360">
        <v>62.429309073026808</v>
      </c>
      <c r="Y51" s="360">
        <v>64.076889613118709</v>
      </c>
    </row>
    <row r="52" spans="1:25">
      <c r="A52" s="371">
        <v>5</v>
      </c>
      <c r="B52" s="370" t="s">
        <v>111</v>
      </c>
      <c r="C52" s="352"/>
      <c r="D52" s="352">
        <v>0</v>
      </c>
      <c r="E52" s="352">
        <v>1</v>
      </c>
      <c r="F52" s="352">
        <v>2</v>
      </c>
      <c r="G52" s="352">
        <v>9</v>
      </c>
      <c r="H52" s="352">
        <v>12</v>
      </c>
      <c r="I52" s="352">
        <v>0</v>
      </c>
      <c r="J52" s="352">
        <v>1491</v>
      </c>
      <c r="K52" s="352">
        <v>2930</v>
      </c>
      <c r="L52" s="352">
        <v>58508</v>
      </c>
      <c r="M52" s="352">
        <v>62929</v>
      </c>
      <c r="N52" s="371">
        <v>5</v>
      </c>
      <c r="O52" s="370" t="s">
        <v>111</v>
      </c>
      <c r="P52" s="360">
        <v>0</v>
      </c>
      <c r="Q52" s="360">
        <v>501</v>
      </c>
      <c r="R52" s="360">
        <v>1646</v>
      </c>
      <c r="S52" s="360">
        <v>64880</v>
      </c>
      <c r="T52" s="360">
        <v>67027</v>
      </c>
      <c r="U52" s="360"/>
      <c r="V52" s="360">
        <v>33.601609657947684</v>
      </c>
      <c r="W52" s="360">
        <v>56.177474402730375</v>
      </c>
      <c r="X52" s="360">
        <v>110.89081834962739</v>
      </c>
      <c r="Y52" s="360">
        <v>106.51210093915364</v>
      </c>
    </row>
    <row r="53" spans="1:25">
      <c r="A53" s="371">
        <v>6</v>
      </c>
      <c r="B53" s="370" t="s">
        <v>112</v>
      </c>
      <c r="C53" s="352"/>
      <c r="D53" s="352">
        <v>22</v>
      </c>
      <c r="E53" s="352">
        <v>37</v>
      </c>
      <c r="F53" s="352">
        <v>20</v>
      </c>
      <c r="G53" s="352">
        <v>22</v>
      </c>
      <c r="H53" s="352">
        <v>101</v>
      </c>
      <c r="I53" s="352">
        <v>24865</v>
      </c>
      <c r="J53" s="352">
        <v>36929</v>
      </c>
      <c r="K53" s="352">
        <v>48668</v>
      </c>
      <c r="L53" s="352">
        <v>183397</v>
      </c>
      <c r="M53" s="352">
        <v>293859</v>
      </c>
      <c r="N53" s="371">
        <v>6</v>
      </c>
      <c r="O53" s="370" t="s">
        <v>112</v>
      </c>
      <c r="P53" s="360">
        <v>20925</v>
      </c>
      <c r="Q53" s="360">
        <v>40639</v>
      </c>
      <c r="R53" s="360">
        <v>58409</v>
      </c>
      <c r="S53" s="360">
        <v>225006</v>
      </c>
      <c r="T53" s="360">
        <v>344979</v>
      </c>
      <c r="U53" s="360">
        <v>84.154433943293782</v>
      </c>
      <c r="V53" s="360">
        <v>110.04630507189472</v>
      </c>
      <c r="W53" s="360">
        <v>120.015205062875</v>
      </c>
      <c r="X53" s="360">
        <v>122.68793927926846</v>
      </c>
      <c r="Y53" s="360">
        <v>117.39609812869438</v>
      </c>
    </row>
    <row r="54" spans="1:25">
      <c r="A54" s="371">
        <v>7</v>
      </c>
      <c r="B54" s="369" t="s">
        <v>113</v>
      </c>
      <c r="D54" s="352">
        <v>0</v>
      </c>
      <c r="E54" s="352">
        <v>0</v>
      </c>
      <c r="F54" s="352">
        <v>2</v>
      </c>
      <c r="G54" s="352">
        <v>4</v>
      </c>
      <c r="H54" s="352">
        <v>6</v>
      </c>
      <c r="I54" s="352">
        <v>0</v>
      </c>
      <c r="J54" s="352">
        <v>0</v>
      </c>
      <c r="K54" s="366">
        <v>1780</v>
      </c>
      <c r="L54" s="366">
        <v>70461</v>
      </c>
      <c r="M54" s="366">
        <v>72241</v>
      </c>
      <c r="N54" s="371">
        <v>7</v>
      </c>
      <c r="O54" s="369" t="s">
        <v>113</v>
      </c>
      <c r="P54" s="360">
        <v>0</v>
      </c>
      <c r="Q54" s="360">
        <v>0</v>
      </c>
      <c r="R54" s="360">
        <v>4106</v>
      </c>
      <c r="S54" s="360">
        <v>231187</v>
      </c>
      <c r="T54" s="360">
        <v>235293</v>
      </c>
      <c r="U54" s="360"/>
      <c r="V54" s="360"/>
      <c r="W54" s="360">
        <v>230.67415730337078</v>
      </c>
      <c r="X54" s="360">
        <v>328.10632832346971</v>
      </c>
      <c r="Y54" s="360">
        <v>325.70562423000791</v>
      </c>
    </row>
    <row r="55" spans="1:25">
      <c r="A55" s="371">
        <v>8</v>
      </c>
      <c r="B55" s="370" t="s">
        <v>114</v>
      </c>
      <c r="C55" s="352"/>
      <c r="D55" s="352">
        <v>2</v>
      </c>
      <c r="E55" s="352">
        <v>9</v>
      </c>
      <c r="F55" s="352">
        <v>13</v>
      </c>
      <c r="G55" s="352">
        <v>15</v>
      </c>
      <c r="H55" s="352">
        <v>39</v>
      </c>
      <c r="I55" s="352">
        <v>3185</v>
      </c>
      <c r="J55" s="352">
        <v>25572</v>
      </c>
      <c r="K55" s="352">
        <v>43886</v>
      </c>
      <c r="L55" s="352">
        <v>237839</v>
      </c>
      <c r="M55" s="352">
        <v>310482</v>
      </c>
      <c r="N55" s="371">
        <v>8</v>
      </c>
      <c r="O55" s="370" t="s">
        <v>114</v>
      </c>
      <c r="P55" s="360">
        <v>4389</v>
      </c>
      <c r="Q55" s="360">
        <v>15303</v>
      </c>
      <c r="R55" s="360">
        <v>44567</v>
      </c>
      <c r="S55" s="360">
        <v>109918</v>
      </c>
      <c r="T55" s="360">
        <v>174177</v>
      </c>
      <c r="U55" s="360">
        <v>137.80219780219781</v>
      </c>
      <c r="V55" s="360">
        <v>59.842796809009855</v>
      </c>
      <c r="W55" s="360">
        <v>101.55174770997584</v>
      </c>
      <c r="X55" s="360">
        <v>46.215296902526497</v>
      </c>
      <c r="Y55" s="360">
        <v>56.098904284306336</v>
      </c>
    </row>
    <row r="56" spans="1:25">
      <c r="A56" s="371">
        <v>9</v>
      </c>
      <c r="B56" s="369" t="s">
        <v>115</v>
      </c>
      <c r="C56" s="352"/>
      <c r="D56" s="352">
        <v>1</v>
      </c>
      <c r="E56" s="352">
        <v>10</v>
      </c>
      <c r="F56" s="352">
        <v>12</v>
      </c>
      <c r="G56" s="352">
        <v>15</v>
      </c>
      <c r="H56" s="352">
        <v>38</v>
      </c>
      <c r="I56" s="352">
        <v>1050</v>
      </c>
      <c r="J56" s="352">
        <v>26904</v>
      </c>
      <c r="K56" s="352">
        <v>39538</v>
      </c>
      <c r="L56" s="352">
        <v>291958</v>
      </c>
      <c r="M56" s="352">
        <v>359450</v>
      </c>
      <c r="N56" s="371">
        <v>9</v>
      </c>
      <c r="O56" s="369" t="s">
        <v>115</v>
      </c>
      <c r="P56" s="360">
        <v>655</v>
      </c>
      <c r="Q56" s="360">
        <v>14017</v>
      </c>
      <c r="R56" s="360">
        <v>20816</v>
      </c>
      <c r="S56" s="360">
        <v>178279</v>
      </c>
      <c r="T56" s="360">
        <v>213767</v>
      </c>
      <c r="U56" s="360">
        <v>62.38095238095238</v>
      </c>
      <c r="V56" s="360">
        <v>52.100059470710683</v>
      </c>
      <c r="W56" s="360">
        <v>52.648085386210731</v>
      </c>
      <c r="X56" s="360">
        <v>61.063235122860135</v>
      </c>
      <c r="Y56" s="360">
        <v>59.470580052858537</v>
      </c>
    </row>
    <row r="57" spans="1:25">
      <c r="A57" s="371">
        <v>10</v>
      </c>
      <c r="B57" s="369" t="s">
        <v>116</v>
      </c>
      <c r="D57" s="352">
        <v>4</v>
      </c>
      <c r="E57" s="352">
        <v>10</v>
      </c>
      <c r="F57" s="352">
        <v>5</v>
      </c>
      <c r="G57" s="352">
        <v>3</v>
      </c>
      <c r="H57" s="352">
        <v>22</v>
      </c>
      <c r="I57" s="352">
        <v>3228</v>
      </c>
      <c r="J57" s="352">
        <v>18556</v>
      </c>
      <c r="K57" s="352">
        <v>25523</v>
      </c>
      <c r="L57" s="352">
        <v>97988</v>
      </c>
      <c r="M57" s="352">
        <v>145295</v>
      </c>
      <c r="N57" s="371">
        <v>10</v>
      </c>
      <c r="O57" s="369" t="s">
        <v>116</v>
      </c>
      <c r="P57" s="360">
        <v>2817</v>
      </c>
      <c r="Q57" s="360">
        <v>48774</v>
      </c>
      <c r="R57" s="360">
        <v>16164</v>
      </c>
      <c r="S57" s="360">
        <v>133284</v>
      </c>
      <c r="T57" s="360">
        <v>201039</v>
      </c>
      <c r="U57" s="360">
        <v>87.267657992565049</v>
      </c>
      <c r="V57" s="360">
        <v>262.84759646475533</v>
      </c>
      <c r="W57" s="360">
        <v>63.331113113662184</v>
      </c>
      <c r="X57" s="360">
        <v>136.0207372331306</v>
      </c>
      <c r="Y57" s="360">
        <v>138.36608279706803</v>
      </c>
    </row>
    <row r="58" spans="1:25">
      <c r="A58" s="371">
        <v>11</v>
      </c>
      <c r="B58" s="370" t="s">
        <v>117</v>
      </c>
      <c r="C58" s="352"/>
      <c r="D58" s="352">
        <v>3</v>
      </c>
      <c r="E58" s="352">
        <v>5</v>
      </c>
      <c r="F58" s="352">
        <v>14</v>
      </c>
      <c r="G58" s="352">
        <v>22</v>
      </c>
      <c r="H58" s="352">
        <v>44</v>
      </c>
      <c r="I58" s="352">
        <v>2245</v>
      </c>
      <c r="J58" s="352">
        <v>4905</v>
      </c>
      <c r="K58" s="352">
        <v>60890</v>
      </c>
      <c r="L58" s="352">
        <v>321428</v>
      </c>
      <c r="M58" s="352">
        <v>389468</v>
      </c>
      <c r="N58" s="371">
        <v>11</v>
      </c>
      <c r="O58" s="370" t="s">
        <v>117</v>
      </c>
      <c r="P58" s="360">
        <v>749</v>
      </c>
      <c r="Q58" s="360">
        <v>3611</v>
      </c>
      <c r="R58" s="360">
        <v>62528</v>
      </c>
      <c r="S58" s="360">
        <v>178637</v>
      </c>
      <c r="T58" s="360">
        <v>245525</v>
      </c>
      <c r="U58" s="360">
        <v>33.363028953229403</v>
      </c>
      <c r="V58" s="360">
        <v>73.618756371049955</v>
      </c>
      <c r="W58" s="360">
        <v>102.69009689604205</v>
      </c>
      <c r="X58" s="360">
        <v>55.576054357429975</v>
      </c>
      <c r="Y58" s="360">
        <v>63.041122762332201</v>
      </c>
    </row>
    <row r="59" spans="1:25">
      <c r="A59" s="371">
        <v>12</v>
      </c>
      <c r="B59" s="369" t="s">
        <v>118</v>
      </c>
      <c r="D59" s="352">
        <v>0</v>
      </c>
      <c r="E59" s="352">
        <v>9</v>
      </c>
      <c r="F59" s="352">
        <v>3</v>
      </c>
      <c r="G59" s="352">
        <v>2</v>
      </c>
      <c r="H59" s="352">
        <v>14</v>
      </c>
      <c r="I59" s="352">
        <v>0</v>
      </c>
      <c r="J59" s="352">
        <v>4322</v>
      </c>
      <c r="K59" s="352">
        <v>15869</v>
      </c>
      <c r="L59" s="352">
        <v>120784</v>
      </c>
      <c r="M59" s="352">
        <v>140975</v>
      </c>
      <c r="N59" s="371">
        <v>12</v>
      </c>
      <c r="O59" s="369" t="s">
        <v>118</v>
      </c>
      <c r="P59" s="360">
        <v>0</v>
      </c>
      <c r="Q59" s="360">
        <v>2916</v>
      </c>
      <c r="R59" s="360">
        <v>7929</v>
      </c>
      <c r="S59" s="360">
        <v>25098</v>
      </c>
      <c r="T59" s="360">
        <v>35943</v>
      </c>
      <c r="U59" s="360"/>
      <c r="V59" s="360">
        <v>67.468764460897731</v>
      </c>
      <c r="W59" s="360">
        <v>49.965341231331529</v>
      </c>
      <c r="X59" s="360">
        <v>20.779242283746193</v>
      </c>
      <c r="Y59" s="360">
        <v>25.496009930838802</v>
      </c>
    </row>
    <row r="60" spans="1:25">
      <c r="A60" s="371">
        <v>13</v>
      </c>
      <c r="B60" s="370" t="s">
        <v>1072</v>
      </c>
      <c r="D60" s="352">
        <v>19</v>
      </c>
      <c r="E60" s="352">
        <v>52</v>
      </c>
      <c r="F60" s="352">
        <v>31</v>
      </c>
      <c r="G60" s="352">
        <v>122</v>
      </c>
      <c r="H60" s="352">
        <v>224</v>
      </c>
      <c r="I60" s="352">
        <v>136958</v>
      </c>
      <c r="J60" s="352">
        <v>78053</v>
      </c>
      <c r="K60" s="352">
        <v>200308</v>
      </c>
      <c r="L60" s="352">
        <v>2934950</v>
      </c>
      <c r="M60" s="352">
        <v>3350269</v>
      </c>
      <c r="N60" s="371">
        <v>13</v>
      </c>
      <c r="O60" s="370" t="s">
        <v>1072</v>
      </c>
      <c r="P60" s="360">
        <v>17788</v>
      </c>
      <c r="Q60" s="360">
        <v>105529</v>
      </c>
      <c r="R60" s="360">
        <v>316069</v>
      </c>
      <c r="S60" s="360">
        <v>1556499</v>
      </c>
      <c r="T60" s="360">
        <v>1995885</v>
      </c>
      <c r="U60" s="360">
        <v>12.987923304954805</v>
      </c>
      <c r="V60" s="360">
        <v>135.2017219069094</v>
      </c>
      <c r="W60" s="360">
        <v>157.79150108832397</v>
      </c>
      <c r="X60" s="360">
        <v>53.033237363498529</v>
      </c>
      <c r="Y60" s="360">
        <v>59.573873023330371</v>
      </c>
    </row>
    <row r="61" spans="1:25">
      <c r="A61" s="371">
        <v>14</v>
      </c>
      <c r="B61" s="370" t="s">
        <v>1025</v>
      </c>
      <c r="C61" s="383"/>
      <c r="D61" s="352">
        <v>37</v>
      </c>
      <c r="E61" s="352">
        <v>55</v>
      </c>
      <c r="F61" s="352">
        <v>39</v>
      </c>
      <c r="G61" s="352">
        <v>91</v>
      </c>
      <c r="H61" s="352">
        <v>222</v>
      </c>
      <c r="I61" s="352">
        <v>98641</v>
      </c>
      <c r="J61" s="352">
        <v>101929</v>
      </c>
      <c r="K61" s="352">
        <v>457035</v>
      </c>
      <c r="L61" s="352">
        <v>2660056</v>
      </c>
      <c r="M61" s="352">
        <v>3317661</v>
      </c>
      <c r="N61" s="371">
        <v>14</v>
      </c>
      <c r="O61" s="370" t="s">
        <v>1025</v>
      </c>
      <c r="P61" s="360">
        <v>767</v>
      </c>
      <c r="Q61" s="360">
        <v>119979</v>
      </c>
      <c r="R61" s="360">
        <v>359171</v>
      </c>
      <c r="S61" s="360">
        <v>1687356</v>
      </c>
      <c r="T61" s="360">
        <v>2167273</v>
      </c>
      <c r="U61" s="360">
        <v>0.77756713739722838</v>
      </c>
      <c r="V61" s="360">
        <v>117.7084048700566</v>
      </c>
      <c r="W61" s="360">
        <v>78.587197917008538</v>
      </c>
      <c r="X61" s="360">
        <v>63.433100656527529</v>
      </c>
      <c r="Y61" s="360">
        <v>65.325330104552563</v>
      </c>
    </row>
    <row r="62" spans="1:25">
      <c r="A62" s="371">
        <v>15</v>
      </c>
      <c r="B62" s="370" t="s">
        <v>1073</v>
      </c>
      <c r="C62" s="352"/>
      <c r="D62" s="352">
        <v>7</v>
      </c>
      <c r="E62" s="352">
        <v>47</v>
      </c>
      <c r="F62" s="352">
        <v>35</v>
      </c>
      <c r="G62" s="352">
        <v>50</v>
      </c>
      <c r="H62" s="352">
        <v>139</v>
      </c>
      <c r="I62" s="352">
        <v>40209</v>
      </c>
      <c r="J62" s="352">
        <v>176196</v>
      </c>
      <c r="K62" s="352">
        <v>323905</v>
      </c>
      <c r="L62" s="352">
        <v>1508506</v>
      </c>
      <c r="M62" s="352">
        <v>2048816</v>
      </c>
      <c r="N62" s="371">
        <v>15</v>
      </c>
      <c r="O62" s="370" t="s">
        <v>1073</v>
      </c>
      <c r="P62" s="360">
        <v>8441</v>
      </c>
      <c r="Q62" s="360">
        <v>51567</v>
      </c>
      <c r="R62" s="360">
        <v>294812</v>
      </c>
      <c r="S62" s="360">
        <v>1512560</v>
      </c>
      <c r="T62" s="360">
        <v>1867380</v>
      </c>
      <c r="U62" s="360">
        <v>20.992812554403244</v>
      </c>
      <c r="V62" s="360">
        <v>29.266839201797996</v>
      </c>
      <c r="W62" s="360">
        <v>91.018045414550556</v>
      </c>
      <c r="X62" s="360">
        <v>100.26874271630342</v>
      </c>
      <c r="Y62" s="360">
        <v>91.144348736050489</v>
      </c>
    </row>
    <row r="63" spans="1:25">
      <c r="A63" s="371">
        <v>16</v>
      </c>
      <c r="B63" s="370" t="s">
        <v>960</v>
      </c>
      <c r="C63" s="352"/>
      <c r="D63" s="352">
        <v>5</v>
      </c>
      <c r="E63" s="352">
        <v>4</v>
      </c>
      <c r="F63" s="352">
        <v>9</v>
      </c>
      <c r="G63" s="352">
        <v>9</v>
      </c>
      <c r="H63" s="352">
        <v>27</v>
      </c>
      <c r="I63" s="366">
        <v>10686</v>
      </c>
      <c r="J63" s="366">
        <v>1084</v>
      </c>
      <c r="K63" s="366">
        <v>6202</v>
      </c>
      <c r="L63" s="366">
        <v>183903</v>
      </c>
      <c r="M63" s="366">
        <v>201875</v>
      </c>
      <c r="N63" s="371">
        <v>16</v>
      </c>
      <c r="O63" s="370" t="s">
        <v>1074</v>
      </c>
      <c r="P63" s="360">
        <v>4090</v>
      </c>
      <c r="Q63" s="360">
        <v>2991</v>
      </c>
      <c r="R63" s="360">
        <v>68688</v>
      </c>
      <c r="S63" s="360">
        <v>261922</v>
      </c>
      <c r="T63" s="360">
        <v>337691</v>
      </c>
      <c r="U63" s="360">
        <v>38.274377690436083</v>
      </c>
      <c r="V63" s="360">
        <v>275.92250922509226</v>
      </c>
      <c r="W63" s="360">
        <v>1107.5137052563689</v>
      </c>
      <c r="X63" s="360">
        <v>142.4239952583699</v>
      </c>
      <c r="Y63" s="360">
        <v>167.27727554179566</v>
      </c>
    </row>
    <row r="64" spans="1:25">
      <c r="A64" s="371">
        <v>17</v>
      </c>
      <c r="B64" s="370" t="s">
        <v>949</v>
      </c>
      <c r="C64" s="352"/>
      <c r="D64" s="352">
        <v>5</v>
      </c>
      <c r="E64" s="352">
        <v>3</v>
      </c>
      <c r="F64" s="352">
        <v>4</v>
      </c>
      <c r="G64" s="352">
        <v>18</v>
      </c>
      <c r="H64" s="352">
        <v>30</v>
      </c>
      <c r="I64" s="366">
        <v>33195</v>
      </c>
      <c r="J64" s="366">
        <v>2973</v>
      </c>
      <c r="K64" s="366">
        <v>14713</v>
      </c>
      <c r="L64" s="366">
        <v>605545</v>
      </c>
      <c r="M64" s="366">
        <v>656426</v>
      </c>
      <c r="N64" s="371">
        <v>17</v>
      </c>
      <c r="O64" s="370" t="s">
        <v>949</v>
      </c>
      <c r="P64" s="360">
        <v>34195</v>
      </c>
      <c r="Q64" s="360">
        <v>6135</v>
      </c>
      <c r="R64" s="360">
        <v>11716</v>
      </c>
      <c r="S64" s="360">
        <v>348514</v>
      </c>
      <c r="T64" s="360">
        <v>400560</v>
      </c>
      <c r="U64" s="360">
        <v>103.01250188281368</v>
      </c>
      <c r="V64" s="360">
        <v>206.35721493440968</v>
      </c>
      <c r="W64" s="360">
        <v>79.630258954665948</v>
      </c>
      <c r="X64" s="360">
        <v>57.553773873122559</v>
      </c>
      <c r="Y64" s="360">
        <v>61.021348941083986</v>
      </c>
    </row>
    <row r="65" spans="1:25">
      <c r="A65" s="371">
        <v>18</v>
      </c>
      <c r="B65" s="370" t="s">
        <v>1075</v>
      </c>
      <c r="C65" s="352"/>
      <c r="D65" s="352">
        <v>1</v>
      </c>
      <c r="E65" s="352">
        <v>1</v>
      </c>
      <c r="F65" s="352">
        <v>5</v>
      </c>
      <c r="G65" s="352">
        <v>14</v>
      </c>
      <c r="H65" s="352">
        <v>21</v>
      </c>
      <c r="I65" s="352">
        <v>27797</v>
      </c>
      <c r="J65" s="352">
        <v>209</v>
      </c>
      <c r="K65" s="352">
        <v>11866</v>
      </c>
      <c r="L65" s="352">
        <v>591233</v>
      </c>
      <c r="M65" s="352">
        <v>631105</v>
      </c>
      <c r="N65" s="371">
        <v>18</v>
      </c>
      <c r="O65" s="370" t="s">
        <v>1075</v>
      </c>
      <c r="P65" s="360">
        <v>11885</v>
      </c>
      <c r="Q65" s="360">
        <v>9</v>
      </c>
      <c r="R65" s="360">
        <v>5751</v>
      </c>
      <c r="S65" s="360">
        <v>583805</v>
      </c>
      <c r="T65" s="360">
        <v>601450</v>
      </c>
      <c r="U65" s="360">
        <v>42.756412562506746</v>
      </c>
      <c r="V65" s="360">
        <v>4.3062200956937797</v>
      </c>
      <c r="W65" s="360">
        <v>48.466205966627342</v>
      </c>
      <c r="X65" s="360">
        <v>98.743642523336831</v>
      </c>
      <c r="Y65" s="360">
        <v>95.301098866274231</v>
      </c>
    </row>
    <row r="66" spans="1:25">
      <c r="A66" s="368"/>
      <c r="B66" s="372" t="s">
        <v>1076</v>
      </c>
      <c r="C66" s="352"/>
      <c r="D66" s="343">
        <v>284</v>
      </c>
      <c r="E66" s="343">
        <v>397</v>
      </c>
      <c r="F66" s="343">
        <v>325</v>
      </c>
      <c r="G66" s="343">
        <v>517</v>
      </c>
      <c r="H66" s="343">
        <v>1523</v>
      </c>
      <c r="I66" s="343">
        <v>707192</v>
      </c>
      <c r="J66" s="373">
        <v>1034548</v>
      </c>
      <c r="K66" s="373">
        <v>2283079</v>
      </c>
      <c r="L66" s="373">
        <v>11828892</v>
      </c>
      <c r="M66" s="373">
        <v>15853711</v>
      </c>
      <c r="N66" s="368"/>
      <c r="O66" s="372" t="s">
        <v>1076</v>
      </c>
      <c r="P66" s="361">
        <v>253147</v>
      </c>
      <c r="Q66" s="361">
        <v>727121</v>
      </c>
      <c r="R66" s="361">
        <v>1665273</v>
      </c>
      <c r="S66" s="361">
        <v>8165018</v>
      </c>
      <c r="T66" s="361">
        <v>10810559</v>
      </c>
      <c r="U66" s="361">
        <v>35.796078009932245</v>
      </c>
      <c r="V66" s="361">
        <v>70.283930760100063</v>
      </c>
      <c r="W66" s="361">
        <v>72.939788767712372</v>
      </c>
      <c r="X66" s="361">
        <v>69.026059245447499</v>
      </c>
      <c r="Y66" s="361">
        <v>68.189454191513903</v>
      </c>
    </row>
    <row r="67" spans="1:25">
      <c r="A67" s="382" t="s">
        <v>1077</v>
      </c>
      <c r="B67" s="372" t="s">
        <v>1078</v>
      </c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82" t="s">
        <v>1077</v>
      </c>
      <c r="O67" s="372" t="s">
        <v>1078</v>
      </c>
      <c r="P67" s="360"/>
      <c r="Q67" s="360"/>
      <c r="R67" s="360"/>
      <c r="S67" s="360"/>
      <c r="T67" s="360"/>
      <c r="U67" s="360"/>
      <c r="V67" s="360"/>
      <c r="W67" s="360"/>
      <c r="X67" s="360"/>
      <c r="Y67" s="360"/>
    </row>
    <row r="68" spans="1:25">
      <c r="A68" s="368">
        <v>1</v>
      </c>
      <c r="B68" s="369" t="s">
        <v>1079</v>
      </c>
      <c r="C68" s="352"/>
      <c r="D68" s="352">
        <v>350</v>
      </c>
      <c r="E68" s="352">
        <v>52</v>
      </c>
      <c r="F68" s="352">
        <v>33</v>
      </c>
      <c r="G68" s="352">
        <v>15</v>
      </c>
      <c r="H68" s="352">
        <v>450</v>
      </c>
      <c r="I68" s="352">
        <v>296763</v>
      </c>
      <c r="J68" s="352">
        <v>107545</v>
      </c>
      <c r="K68" s="352">
        <v>120116</v>
      </c>
      <c r="L68" s="352">
        <v>66251</v>
      </c>
      <c r="M68" s="352">
        <v>590675</v>
      </c>
      <c r="N68" s="368">
        <v>1</v>
      </c>
      <c r="O68" s="369" t="s">
        <v>1080</v>
      </c>
      <c r="P68" s="360">
        <v>295439</v>
      </c>
      <c r="Q68" s="360">
        <v>84966</v>
      </c>
      <c r="R68" s="360">
        <v>45808</v>
      </c>
      <c r="S68" s="360">
        <v>38720</v>
      </c>
      <c r="T68" s="360">
        <v>464933</v>
      </c>
      <c r="U68" s="360">
        <v>99.553852737706521</v>
      </c>
      <c r="V68" s="360">
        <v>79.005067646101637</v>
      </c>
      <c r="W68" s="360">
        <v>38.136468080855174</v>
      </c>
      <c r="X68" s="360">
        <v>58.444400839232614</v>
      </c>
      <c r="Y68" s="360">
        <v>78.712151352266474</v>
      </c>
    </row>
    <row r="69" spans="1:25">
      <c r="A69" s="371">
        <v>2</v>
      </c>
      <c r="B69" s="370" t="s">
        <v>1081</v>
      </c>
      <c r="C69" s="352"/>
      <c r="D69" s="352">
        <v>434</v>
      </c>
      <c r="E69" s="352">
        <v>82</v>
      </c>
      <c r="F69" s="352">
        <v>60</v>
      </c>
      <c r="G69" s="352">
        <v>0</v>
      </c>
      <c r="H69" s="352">
        <v>576</v>
      </c>
      <c r="I69" s="352">
        <v>391915</v>
      </c>
      <c r="J69" s="352">
        <v>219963</v>
      </c>
      <c r="K69" s="352">
        <v>379576</v>
      </c>
      <c r="L69" s="352">
        <v>0</v>
      </c>
      <c r="M69" s="352">
        <v>991454</v>
      </c>
      <c r="N69" s="371">
        <v>3</v>
      </c>
      <c r="O69" s="370" t="s">
        <v>1081</v>
      </c>
      <c r="P69" s="360">
        <v>490607</v>
      </c>
      <c r="Q69" s="360">
        <v>133125</v>
      </c>
      <c r="R69" s="360">
        <v>101614</v>
      </c>
      <c r="S69" s="360">
        <v>0</v>
      </c>
      <c r="T69" s="360">
        <v>725346</v>
      </c>
      <c r="U69" s="360">
        <v>125.18199099294489</v>
      </c>
      <c r="V69" s="360">
        <v>60.521542259379991</v>
      </c>
      <c r="W69" s="360">
        <v>26.770396442346193</v>
      </c>
      <c r="X69" s="360"/>
      <c r="Y69" s="360">
        <v>73.159823854661937</v>
      </c>
    </row>
    <row r="70" spans="1:25">
      <c r="A70" s="371">
        <v>3</v>
      </c>
      <c r="B70" s="370" t="s">
        <v>1082</v>
      </c>
      <c r="C70" s="352"/>
      <c r="D70" s="352">
        <v>487</v>
      </c>
      <c r="E70" s="352">
        <v>87</v>
      </c>
      <c r="F70" s="352">
        <v>71</v>
      </c>
      <c r="G70" s="352">
        <v>0</v>
      </c>
      <c r="H70" s="352">
        <v>645</v>
      </c>
      <c r="I70" s="352">
        <v>389135</v>
      </c>
      <c r="J70" s="352">
        <v>248378</v>
      </c>
      <c r="K70" s="352">
        <v>372963</v>
      </c>
      <c r="L70" s="352">
        <v>0</v>
      </c>
      <c r="M70" s="352">
        <v>1010476</v>
      </c>
      <c r="N70" s="371">
        <v>4</v>
      </c>
      <c r="O70" s="370" t="s">
        <v>1082</v>
      </c>
      <c r="P70" s="360">
        <v>450279</v>
      </c>
      <c r="Q70" s="360">
        <v>189485</v>
      </c>
      <c r="R70" s="360">
        <v>296395</v>
      </c>
      <c r="S70" s="360">
        <v>0</v>
      </c>
      <c r="T70" s="360">
        <v>936159</v>
      </c>
      <c r="U70" s="360">
        <v>115.71279890012462</v>
      </c>
      <c r="V70" s="360">
        <v>76.288962790585316</v>
      </c>
      <c r="W70" s="360">
        <v>79.470349605724962</v>
      </c>
      <c r="X70" s="360"/>
      <c r="Y70" s="360">
        <v>92.645347341253043</v>
      </c>
    </row>
    <row r="71" spans="1:25">
      <c r="A71" s="368"/>
      <c r="B71" s="372" t="s">
        <v>1083</v>
      </c>
      <c r="C71" s="352"/>
      <c r="D71" s="343">
        <v>1271</v>
      </c>
      <c r="E71" s="343">
        <v>221</v>
      </c>
      <c r="F71" s="343">
        <v>164</v>
      </c>
      <c r="G71" s="343">
        <v>15</v>
      </c>
      <c r="H71" s="343">
        <v>1671</v>
      </c>
      <c r="I71" s="373">
        <v>1077813</v>
      </c>
      <c r="J71" s="373">
        <v>575886</v>
      </c>
      <c r="K71" s="343">
        <v>872655</v>
      </c>
      <c r="L71" s="343">
        <v>66251</v>
      </c>
      <c r="M71" s="373">
        <v>2592605</v>
      </c>
      <c r="N71" s="368"/>
      <c r="O71" s="372" t="s">
        <v>1083</v>
      </c>
      <c r="P71" s="361">
        <v>1236325</v>
      </c>
      <c r="Q71" s="361">
        <v>407576</v>
      </c>
      <c r="R71" s="361">
        <v>443817</v>
      </c>
      <c r="S71" s="361">
        <v>38720</v>
      </c>
      <c r="T71" s="361">
        <v>2126438</v>
      </c>
      <c r="U71" s="361">
        <v>114.70681834418401</v>
      </c>
      <c r="V71" s="361">
        <v>70.773729522856954</v>
      </c>
      <c r="W71" s="361">
        <v>50.858242948244147</v>
      </c>
      <c r="X71" s="361">
        <v>58.444400839232614</v>
      </c>
      <c r="Y71" s="361">
        <v>82.019358907353805</v>
      </c>
    </row>
    <row r="72" spans="1:25">
      <c r="A72" s="372" t="s">
        <v>1084</v>
      </c>
      <c r="B72" s="379"/>
      <c r="C72" s="352"/>
      <c r="D72" s="343">
        <v>2198</v>
      </c>
      <c r="E72" s="343">
        <v>1787</v>
      </c>
      <c r="F72" s="343">
        <v>1585</v>
      </c>
      <c r="G72" s="343">
        <v>1870</v>
      </c>
      <c r="H72" s="343">
        <v>7440</v>
      </c>
      <c r="I72" s="373">
        <v>3895387</v>
      </c>
      <c r="J72" s="373">
        <v>5384688</v>
      </c>
      <c r="K72" s="373">
        <v>10564202</v>
      </c>
      <c r="L72" s="373">
        <v>36554639</v>
      </c>
      <c r="M72" s="373">
        <v>56398916</v>
      </c>
      <c r="N72" s="372" t="s">
        <v>1084</v>
      </c>
      <c r="O72" s="379"/>
      <c r="P72" s="373">
        <v>3507257</v>
      </c>
      <c r="Q72" s="373">
        <v>4452690</v>
      </c>
      <c r="R72" s="373">
        <v>7182139</v>
      </c>
      <c r="S72" s="373">
        <v>25709037</v>
      </c>
      <c r="T72" s="373">
        <v>40851123</v>
      </c>
      <c r="U72" s="373">
        <v>90.036163287498781</v>
      </c>
      <c r="V72" s="373">
        <v>82.691699129086032</v>
      </c>
      <c r="W72" s="373">
        <v>67.985627310041977</v>
      </c>
      <c r="X72" s="373">
        <v>70.33043603576553</v>
      </c>
      <c r="Y72" s="373">
        <v>72.432461290568057</v>
      </c>
    </row>
    <row r="73" spans="1:25">
      <c r="A73" s="372" t="s">
        <v>1085</v>
      </c>
      <c r="B73" s="369"/>
      <c r="C73" s="352"/>
      <c r="D73" s="343">
        <v>3469</v>
      </c>
      <c r="E73" s="343">
        <v>2008</v>
      </c>
      <c r="F73" s="343">
        <v>1749</v>
      </c>
      <c r="G73" s="343">
        <v>1885</v>
      </c>
      <c r="H73" s="343">
        <v>9111</v>
      </c>
      <c r="I73" s="373">
        <v>4973200</v>
      </c>
      <c r="J73" s="373">
        <v>5960574</v>
      </c>
      <c r="K73" s="373">
        <v>11436857</v>
      </c>
      <c r="L73" s="373">
        <v>36620890</v>
      </c>
      <c r="M73" s="373">
        <v>58991521</v>
      </c>
      <c r="N73" s="372" t="s">
        <v>1085</v>
      </c>
      <c r="O73" s="369"/>
      <c r="P73" s="373">
        <v>4743582</v>
      </c>
      <c r="Q73" s="373">
        <v>4860266</v>
      </c>
      <c r="R73" s="373">
        <v>7625956</v>
      </c>
      <c r="S73" s="373">
        <v>25747757</v>
      </c>
      <c r="T73" s="373">
        <v>42977561</v>
      </c>
      <c r="U73" s="373">
        <v>95.382892302742704</v>
      </c>
      <c r="V73" s="373">
        <v>81.540234212342639</v>
      </c>
      <c r="W73" s="373">
        <v>66.678773722535837</v>
      </c>
      <c r="X73" s="373">
        <v>70.308932961487287</v>
      </c>
      <c r="Y73" s="373">
        <v>72.853793683332896</v>
      </c>
    </row>
    <row r="74" spans="1:25">
      <c r="A74" s="382" t="s">
        <v>1086</v>
      </c>
      <c r="B74" s="372" t="s">
        <v>1087</v>
      </c>
      <c r="C74" s="352"/>
      <c r="D74" s="352"/>
      <c r="E74" s="352"/>
      <c r="F74" s="352"/>
      <c r="G74" s="352"/>
      <c r="H74" s="340"/>
      <c r="I74" s="366"/>
      <c r="J74" s="366"/>
      <c r="K74" s="366"/>
      <c r="L74" s="366"/>
      <c r="M74" s="366"/>
      <c r="N74" s="382" t="s">
        <v>1086</v>
      </c>
      <c r="O74" s="372" t="s">
        <v>1087</v>
      </c>
      <c r="P74" s="366"/>
      <c r="Q74" s="366"/>
      <c r="R74" s="366"/>
      <c r="S74" s="366"/>
      <c r="T74" s="366"/>
      <c r="U74" s="365"/>
      <c r="V74" s="365"/>
      <c r="W74" s="365"/>
      <c r="X74" s="365"/>
      <c r="Y74" s="365"/>
    </row>
    <row r="75" spans="1:25">
      <c r="A75" s="371">
        <v>1</v>
      </c>
      <c r="B75" s="370" t="s">
        <v>1088</v>
      </c>
      <c r="C75" s="352"/>
      <c r="D75" s="352">
        <v>0</v>
      </c>
      <c r="E75" s="352">
        <v>177</v>
      </c>
      <c r="F75" s="352">
        <v>24</v>
      </c>
      <c r="G75" s="352">
        <v>0</v>
      </c>
      <c r="H75" s="352">
        <v>201</v>
      </c>
      <c r="I75" s="352">
        <v>0</v>
      </c>
      <c r="J75" s="352">
        <v>18730</v>
      </c>
      <c r="K75" s="352">
        <v>8054</v>
      </c>
      <c r="L75" s="352">
        <v>0</v>
      </c>
      <c r="M75" s="352">
        <v>26784</v>
      </c>
      <c r="N75" s="371">
        <v>1</v>
      </c>
      <c r="O75" s="370" t="s">
        <v>1088</v>
      </c>
      <c r="P75" s="366">
        <v>0</v>
      </c>
      <c r="Q75" s="366">
        <v>19420</v>
      </c>
      <c r="R75" s="366">
        <v>777</v>
      </c>
      <c r="S75" s="366">
        <v>0</v>
      </c>
      <c r="T75" s="366">
        <v>20197</v>
      </c>
      <c r="U75" s="360">
        <v>90.036163287498781</v>
      </c>
      <c r="V75" s="366">
        <v>103.68392952482648</v>
      </c>
      <c r="W75" s="360">
        <v>67.985627310041977</v>
      </c>
      <c r="X75" s="360">
        <v>70.33043603576553</v>
      </c>
      <c r="Y75" s="366">
        <v>75.406959378733575</v>
      </c>
    </row>
    <row r="76" spans="1:25" ht="18.75">
      <c r="A76" s="384">
        <v>2</v>
      </c>
      <c r="B76" s="385" t="s">
        <v>1089</v>
      </c>
      <c r="C76" s="352"/>
      <c r="D76" s="352">
        <v>321</v>
      </c>
      <c r="E76" s="352">
        <v>170</v>
      </c>
      <c r="F76" s="352">
        <v>153</v>
      </c>
      <c r="G76" s="352">
        <v>48</v>
      </c>
      <c r="H76" s="352">
        <v>692</v>
      </c>
      <c r="I76" s="352">
        <v>488226</v>
      </c>
      <c r="J76" s="352">
        <v>443841</v>
      </c>
      <c r="K76" s="352">
        <v>377265</v>
      </c>
      <c r="L76" s="352">
        <v>909875</v>
      </c>
      <c r="M76" s="352">
        <v>2219207</v>
      </c>
      <c r="N76" s="384">
        <v>2</v>
      </c>
      <c r="O76" s="385" t="s">
        <v>1089</v>
      </c>
      <c r="P76" s="366">
        <v>905270</v>
      </c>
      <c r="Q76" s="366">
        <v>801810</v>
      </c>
      <c r="R76" s="366">
        <v>517297</v>
      </c>
      <c r="S76" s="366">
        <v>362108</v>
      </c>
      <c r="T76" s="366">
        <v>2586485</v>
      </c>
      <c r="U76" s="366">
        <v>185.42027667514637</v>
      </c>
      <c r="V76" s="366">
        <v>180.65253097392986</v>
      </c>
      <c r="W76" s="366">
        <v>137.11767590420527</v>
      </c>
      <c r="X76" s="366">
        <v>39.797554609149607</v>
      </c>
      <c r="Y76" s="366">
        <v>116.5499658211244</v>
      </c>
    </row>
    <row r="77" spans="1:25">
      <c r="A77" s="371">
        <v>3</v>
      </c>
      <c r="B77" s="370" t="s">
        <v>1090</v>
      </c>
      <c r="C77" s="352"/>
      <c r="D77" s="352">
        <v>0</v>
      </c>
      <c r="E77" s="352">
        <v>4</v>
      </c>
      <c r="F77" s="352">
        <v>21</v>
      </c>
      <c r="G77" s="352">
        <v>13</v>
      </c>
      <c r="H77" s="352">
        <v>38</v>
      </c>
      <c r="I77" s="352">
        <v>0</v>
      </c>
      <c r="J77" s="352">
        <v>1989</v>
      </c>
      <c r="K77" s="352">
        <v>17047</v>
      </c>
      <c r="L77" s="352">
        <v>13189</v>
      </c>
      <c r="M77" s="352">
        <v>32225</v>
      </c>
      <c r="N77" s="358">
        <v>4</v>
      </c>
      <c r="O77" s="370" t="s">
        <v>1090</v>
      </c>
      <c r="P77" s="366">
        <v>0</v>
      </c>
      <c r="Q77" s="366">
        <v>392</v>
      </c>
      <c r="R77" s="366">
        <v>7522</v>
      </c>
      <c r="S77" s="366">
        <v>9144</v>
      </c>
      <c r="T77" s="366">
        <v>17058</v>
      </c>
      <c r="U77" s="366">
        <v>0</v>
      </c>
      <c r="V77" s="366">
        <v>0</v>
      </c>
      <c r="W77" s="366">
        <v>44.125065994016545</v>
      </c>
      <c r="X77" s="366">
        <v>0</v>
      </c>
      <c r="Y77" s="366">
        <v>52.934057408844062</v>
      </c>
    </row>
    <row r="78" spans="1:25">
      <c r="A78" s="368"/>
      <c r="B78" s="372" t="s">
        <v>1091</v>
      </c>
      <c r="C78" s="352"/>
      <c r="D78" s="343">
        <v>321</v>
      </c>
      <c r="E78" s="343">
        <v>351</v>
      </c>
      <c r="F78" s="343">
        <v>198</v>
      </c>
      <c r="G78" s="343">
        <v>61</v>
      </c>
      <c r="H78" s="343">
        <v>931</v>
      </c>
      <c r="I78" s="343">
        <v>488226</v>
      </c>
      <c r="J78" s="343">
        <v>464560</v>
      </c>
      <c r="K78" s="343">
        <v>402366</v>
      </c>
      <c r="L78" s="343">
        <v>923064</v>
      </c>
      <c r="M78" s="343">
        <v>2278216</v>
      </c>
      <c r="N78" s="382"/>
      <c r="O78" s="372" t="s">
        <v>1091</v>
      </c>
      <c r="P78" s="373">
        <v>905270</v>
      </c>
      <c r="Q78" s="373">
        <v>821622</v>
      </c>
      <c r="R78" s="373">
        <v>525596</v>
      </c>
      <c r="S78" s="373">
        <v>371252</v>
      </c>
      <c r="T78" s="373">
        <v>2623740</v>
      </c>
      <c r="U78" s="373">
        <v>185.42027667514637</v>
      </c>
      <c r="V78" s="373">
        <v>176.86025486481833</v>
      </c>
      <c r="W78" s="373">
        <v>130.62634516832935</v>
      </c>
      <c r="X78" s="373">
        <v>40.219529740083026</v>
      </c>
      <c r="Y78" s="373">
        <v>115.16642846859122</v>
      </c>
    </row>
    <row r="79" spans="1:25">
      <c r="A79" s="386" t="s">
        <v>1092</v>
      </c>
      <c r="B79" s="387" t="s">
        <v>1093</v>
      </c>
      <c r="C79" s="352"/>
      <c r="D79" s="352">
        <v>0</v>
      </c>
      <c r="E79" s="352">
        <v>0</v>
      </c>
      <c r="F79" s="352">
        <v>32</v>
      </c>
      <c r="G79" s="352">
        <v>0</v>
      </c>
      <c r="H79" s="352">
        <v>32</v>
      </c>
      <c r="I79" s="352">
        <v>0</v>
      </c>
      <c r="J79" s="352">
        <v>0</v>
      </c>
      <c r="K79" s="352">
        <v>0</v>
      </c>
      <c r="L79" s="352">
        <v>0</v>
      </c>
      <c r="M79" s="352">
        <v>0</v>
      </c>
      <c r="N79" s="386" t="s">
        <v>1092</v>
      </c>
      <c r="O79" s="387" t="s">
        <v>1093</v>
      </c>
      <c r="P79" s="366">
        <v>0</v>
      </c>
      <c r="Q79" s="366">
        <v>0</v>
      </c>
      <c r="R79" s="366">
        <v>202400</v>
      </c>
      <c r="S79" s="366">
        <v>0</v>
      </c>
      <c r="T79" s="366">
        <v>202400</v>
      </c>
      <c r="U79" s="366">
        <v>0</v>
      </c>
      <c r="V79" s="366">
        <v>0</v>
      </c>
      <c r="W79" s="366">
        <v>0</v>
      </c>
      <c r="X79" s="366">
        <v>0</v>
      </c>
      <c r="Y79" s="366">
        <v>0</v>
      </c>
    </row>
    <row r="80" spans="1:25">
      <c r="A80" s="386"/>
      <c r="B80" s="387" t="s">
        <v>1094</v>
      </c>
      <c r="C80" s="352"/>
      <c r="D80" s="352">
        <v>0</v>
      </c>
      <c r="E80" s="352">
        <v>0</v>
      </c>
      <c r="F80" s="352">
        <v>32</v>
      </c>
      <c r="G80" s="352">
        <v>0</v>
      </c>
      <c r="H80" s="352">
        <v>32</v>
      </c>
      <c r="I80" s="352">
        <v>0</v>
      </c>
      <c r="J80" s="352">
        <v>0</v>
      </c>
      <c r="K80" s="352">
        <v>0</v>
      </c>
      <c r="L80" s="352">
        <v>0</v>
      </c>
      <c r="M80" s="352">
        <v>0</v>
      </c>
      <c r="N80" s="386"/>
      <c r="O80" s="387" t="s">
        <v>1094</v>
      </c>
      <c r="P80" s="366">
        <v>0</v>
      </c>
      <c r="Q80" s="366">
        <v>0</v>
      </c>
      <c r="R80" s="366">
        <v>202400</v>
      </c>
      <c r="S80" s="366">
        <v>0</v>
      </c>
      <c r="T80" s="366">
        <v>202400</v>
      </c>
      <c r="U80" s="366">
        <v>0</v>
      </c>
      <c r="V80" s="366">
        <v>0</v>
      </c>
      <c r="W80" s="366">
        <v>0</v>
      </c>
      <c r="X80" s="366">
        <v>0</v>
      </c>
      <c r="Y80" s="366">
        <v>0</v>
      </c>
    </row>
    <row r="81" spans="1:25">
      <c r="A81" s="386"/>
      <c r="B81" s="387" t="s">
        <v>1095</v>
      </c>
      <c r="C81" s="352"/>
      <c r="D81" s="343">
        <v>3790</v>
      </c>
      <c r="E81" s="343">
        <v>2359</v>
      </c>
      <c r="F81" s="343">
        <v>1979</v>
      </c>
      <c r="G81" s="343">
        <v>1946</v>
      </c>
      <c r="H81" s="343">
        <v>10074</v>
      </c>
      <c r="I81" s="373">
        <v>5461426</v>
      </c>
      <c r="J81" s="373">
        <v>6425134</v>
      </c>
      <c r="K81" s="373">
        <v>11839223</v>
      </c>
      <c r="L81" s="373">
        <v>37543954</v>
      </c>
      <c r="M81" s="373">
        <v>61269737</v>
      </c>
      <c r="N81" s="386"/>
      <c r="O81" s="387" t="s">
        <v>1095</v>
      </c>
      <c r="P81" s="373">
        <v>5648852</v>
      </c>
      <c r="Q81" s="373">
        <v>5681888</v>
      </c>
      <c r="R81" s="373">
        <v>8353952</v>
      </c>
      <c r="S81" s="373">
        <v>26119009</v>
      </c>
      <c r="T81" s="373">
        <v>45803701</v>
      </c>
      <c r="U81" s="373">
        <v>103.43181432834574</v>
      </c>
      <c r="V81" s="373">
        <v>88.432210129780955</v>
      </c>
      <c r="W81" s="373">
        <v>70.561657635809368</v>
      </c>
      <c r="X81" s="373">
        <v>69.569148204262135</v>
      </c>
      <c r="Y81" s="373">
        <v>74.757463052273266</v>
      </c>
    </row>
    <row r="82" spans="1:25">
      <c r="A82" s="379"/>
      <c r="B82" s="374"/>
      <c r="C82" s="352"/>
      <c r="D82" s="352"/>
      <c r="E82" s="352"/>
      <c r="F82" s="352"/>
      <c r="G82" s="352"/>
      <c r="H82" s="352"/>
      <c r="I82" s="366"/>
      <c r="J82" s="366"/>
      <c r="K82" s="366"/>
      <c r="L82" s="366"/>
      <c r="M82" s="366"/>
      <c r="N82" s="359"/>
      <c r="O82" s="338"/>
      <c r="P82" s="366"/>
      <c r="Q82" s="366"/>
      <c r="R82" s="366"/>
      <c r="S82" s="366"/>
      <c r="T82" s="366"/>
      <c r="U82" s="365"/>
      <c r="V82" s="365"/>
      <c r="W82" s="365"/>
      <c r="X82" s="365"/>
      <c r="Y82" s="366"/>
    </row>
    <row r="83" spans="1:25">
      <c r="A83" s="388"/>
      <c r="B83" s="388"/>
    </row>
    <row r="84" spans="1:25">
      <c r="A84" s="388"/>
      <c r="B84" s="388"/>
    </row>
    <row r="85" spans="1:25">
      <c r="A85" s="388"/>
      <c r="B85" s="388"/>
    </row>
    <row r="86" spans="1:25">
      <c r="A86" s="388"/>
      <c r="B86" s="388"/>
    </row>
    <row r="87" spans="1:25">
      <c r="A87" s="388"/>
      <c r="B87" s="388"/>
    </row>
    <row r="88" spans="1:25">
      <c r="A88" s="388"/>
      <c r="B88" s="388"/>
    </row>
    <row r="89" spans="1:25">
      <c r="A89" s="388"/>
      <c r="B89" s="388"/>
    </row>
    <row r="90" spans="1:25">
      <c r="A90" s="388"/>
      <c r="B90" s="388"/>
    </row>
    <row r="91" spans="1:25">
      <c r="A91" s="388"/>
      <c r="B91" s="388"/>
    </row>
    <row r="92" spans="1:25">
      <c r="A92" s="388"/>
      <c r="B92" s="388"/>
    </row>
    <row r="93" spans="1:25">
      <c r="A93" s="388"/>
      <c r="B93" s="388"/>
    </row>
    <row r="94" spans="1:25">
      <c r="A94" s="388"/>
      <c r="B94" s="388"/>
    </row>
    <row r="95" spans="1:25">
      <c r="A95" s="388"/>
      <c r="B95" s="388"/>
    </row>
    <row r="96" spans="1:25">
      <c r="A96" s="388"/>
      <c r="B96" s="388"/>
    </row>
    <row r="97" spans="1:2">
      <c r="A97" s="388"/>
      <c r="B97" s="388"/>
    </row>
    <row r="98" spans="1:2">
      <c r="A98" s="388"/>
      <c r="B98" s="388"/>
    </row>
    <row r="99" spans="1:2">
      <c r="A99" s="388"/>
      <c r="B99" s="388"/>
    </row>
    <row r="100" spans="1:2">
      <c r="A100" s="388"/>
      <c r="B100" s="388"/>
    </row>
    <row r="101" spans="1:2">
      <c r="A101" s="388"/>
      <c r="B101" s="388"/>
    </row>
    <row r="102" spans="1:2">
      <c r="A102" s="388"/>
      <c r="B102" s="388"/>
    </row>
    <row r="103" spans="1:2">
      <c r="A103" s="388"/>
      <c r="B103" s="388"/>
    </row>
    <row r="104" spans="1:2">
      <c r="A104" s="388"/>
      <c r="B104" s="388"/>
    </row>
    <row r="105" spans="1:2">
      <c r="A105" s="388"/>
      <c r="B105" s="388"/>
    </row>
    <row r="106" spans="1:2">
      <c r="A106" s="388"/>
      <c r="B106" s="388"/>
    </row>
    <row r="107" spans="1:2">
      <c r="A107" s="388"/>
      <c r="B107" s="388"/>
    </row>
    <row r="108" spans="1:2">
      <c r="A108" s="388"/>
      <c r="B108" s="388"/>
    </row>
    <row r="109" spans="1:2">
      <c r="A109" s="388"/>
      <c r="B109" s="388"/>
    </row>
    <row r="110" spans="1:2">
      <c r="A110" s="388"/>
      <c r="B110" s="388"/>
    </row>
    <row r="111" spans="1:2">
      <c r="A111" s="388"/>
      <c r="B111" s="388"/>
    </row>
    <row r="112" spans="1:2">
      <c r="A112" s="388"/>
      <c r="B112" s="388"/>
    </row>
    <row r="113" spans="1:2">
      <c r="A113" s="388"/>
      <c r="B113" s="388"/>
    </row>
    <row r="114" spans="1:2">
      <c r="A114" s="388"/>
      <c r="B114" s="388"/>
    </row>
    <row r="115" spans="1:2">
      <c r="A115" s="388"/>
      <c r="B115" s="388"/>
    </row>
    <row r="116" spans="1:2">
      <c r="A116" s="388"/>
      <c r="B116" s="388"/>
    </row>
    <row r="117" spans="1:2">
      <c r="A117" s="388"/>
      <c r="B117" s="388"/>
    </row>
    <row r="118" spans="1:2">
      <c r="A118" s="388"/>
      <c r="B118" s="388"/>
    </row>
    <row r="119" spans="1:2">
      <c r="A119" s="388"/>
      <c r="B119" s="388"/>
    </row>
    <row r="120" spans="1:2">
      <c r="A120" s="388"/>
      <c r="B120" s="388"/>
    </row>
    <row r="121" spans="1:2">
      <c r="A121" s="388"/>
      <c r="B121" s="388"/>
    </row>
    <row r="122" spans="1:2">
      <c r="A122" s="388"/>
      <c r="B122" s="388"/>
    </row>
    <row r="123" spans="1:2">
      <c r="A123" s="388"/>
      <c r="B123" s="388"/>
    </row>
    <row r="124" spans="1:2">
      <c r="A124" s="388"/>
      <c r="B124" s="388"/>
    </row>
    <row r="125" spans="1:2">
      <c r="A125" s="388"/>
      <c r="B125" s="388"/>
    </row>
    <row r="126" spans="1:2">
      <c r="A126" s="388"/>
      <c r="B126" s="388"/>
    </row>
    <row r="127" spans="1:2">
      <c r="A127" s="388"/>
      <c r="B127" s="388"/>
    </row>
    <row r="128" spans="1:2">
      <c r="A128" s="388"/>
      <c r="B128" s="388"/>
    </row>
    <row r="129" spans="1:2">
      <c r="A129" s="388"/>
      <c r="B129" s="388"/>
    </row>
  </sheetData>
  <mergeCells count="33">
    <mergeCell ref="U46:Y46"/>
    <mergeCell ref="A44:M44"/>
    <mergeCell ref="N44:X44"/>
    <mergeCell ref="B45:B46"/>
    <mergeCell ref="D45:H45"/>
    <mergeCell ref="I45:M45"/>
    <mergeCell ref="O45:O46"/>
    <mergeCell ref="P45:T45"/>
    <mergeCell ref="U45:Y45"/>
    <mergeCell ref="I46:M46"/>
    <mergeCell ref="P46:T46"/>
    <mergeCell ref="N15:O15"/>
    <mergeCell ref="A18:B18"/>
    <mergeCell ref="N18:O18"/>
    <mergeCell ref="A42:M42"/>
    <mergeCell ref="N42:X42"/>
    <mergeCell ref="A43:M43"/>
    <mergeCell ref="N43:X4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A1:M1"/>
    <mergeCell ref="N1:Y1"/>
    <mergeCell ref="A2:M2"/>
    <mergeCell ref="N2:Y2"/>
    <mergeCell ref="A3:M3"/>
    <mergeCell ref="N3:Y3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5"/>
  <sheetViews>
    <sheetView topLeftCell="A67" workbookViewId="0">
      <selection activeCell="H71" sqref="H71"/>
    </sheetView>
  </sheetViews>
  <sheetFormatPr defaultRowHeight="15"/>
  <cols>
    <col min="1" max="1" width="9.140625" style="298"/>
    <col min="2" max="2" width="26.5703125" style="298" customWidth="1"/>
    <col min="3" max="9" width="9.140625" style="298"/>
    <col min="10" max="10" width="12.42578125" style="298" customWidth="1"/>
    <col min="11" max="16384" width="9.140625" style="298"/>
  </cols>
  <sheetData>
    <row r="1" spans="1:12" ht="15.75">
      <c r="A1" s="389" t="s">
        <v>1098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ht="15.75">
      <c r="A2" s="389" t="s">
        <v>1099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2" ht="15.75">
      <c r="A3" s="389" t="s">
        <v>1100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2" ht="15.75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1"/>
      <c r="L4" s="391"/>
    </row>
    <row r="5" spans="1:12" ht="15.75">
      <c r="A5" s="392" t="s">
        <v>1046</v>
      </c>
      <c r="B5" s="393" t="s">
        <v>1047</v>
      </c>
      <c r="C5" s="394" t="s">
        <v>1101</v>
      </c>
      <c r="D5" s="394"/>
      <c r="E5" s="394" t="s">
        <v>1102</v>
      </c>
      <c r="F5" s="394"/>
      <c r="G5" s="394" t="s">
        <v>1103</v>
      </c>
      <c r="H5" s="394"/>
      <c r="I5" s="394" t="s">
        <v>1104</v>
      </c>
      <c r="J5" s="394"/>
      <c r="K5" s="394" t="s">
        <v>1105</v>
      </c>
      <c r="L5" s="394"/>
    </row>
    <row r="6" spans="1:12" ht="15.75">
      <c r="A6" s="392" t="s">
        <v>1051</v>
      </c>
      <c r="B6" s="393"/>
      <c r="C6" s="395" t="s">
        <v>1106</v>
      </c>
      <c r="D6" s="395" t="s">
        <v>1107</v>
      </c>
      <c r="E6" s="395" t="s">
        <v>1106</v>
      </c>
      <c r="F6" s="395" t="s">
        <v>1107</v>
      </c>
      <c r="G6" s="395" t="s">
        <v>1106</v>
      </c>
      <c r="H6" s="395" t="s">
        <v>1107</v>
      </c>
      <c r="I6" s="395" t="s">
        <v>1106</v>
      </c>
      <c r="J6" s="396" t="s">
        <v>1107</v>
      </c>
      <c r="K6" s="395" t="s">
        <v>1106</v>
      </c>
      <c r="L6" s="395" t="s">
        <v>1107</v>
      </c>
    </row>
    <row r="7" spans="1:12" ht="15.75">
      <c r="A7" s="392" t="s">
        <v>1060</v>
      </c>
      <c r="B7" s="397" t="s">
        <v>1061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</row>
    <row r="8" spans="1:12" ht="15.75">
      <c r="A8" s="399">
        <v>1</v>
      </c>
      <c r="B8" s="400" t="s">
        <v>80</v>
      </c>
      <c r="C8" s="401">
        <v>881178</v>
      </c>
      <c r="D8" s="401">
        <v>1185722</v>
      </c>
      <c r="E8" s="401">
        <v>144395</v>
      </c>
      <c r="F8" s="401">
        <v>872679</v>
      </c>
      <c r="G8" s="401">
        <v>125646</v>
      </c>
      <c r="H8" s="401">
        <v>271220</v>
      </c>
      <c r="I8" s="401">
        <v>1151219</v>
      </c>
      <c r="J8" s="401">
        <v>2329621</v>
      </c>
      <c r="K8" s="401">
        <v>835394</v>
      </c>
      <c r="L8" s="401">
        <v>1096208</v>
      </c>
    </row>
    <row r="9" spans="1:12" ht="15.75">
      <c r="A9" s="399">
        <v>2</v>
      </c>
      <c r="B9" s="400" t="s">
        <v>81</v>
      </c>
      <c r="C9" s="401">
        <v>240366</v>
      </c>
      <c r="D9" s="401">
        <v>513779</v>
      </c>
      <c r="E9" s="401">
        <v>54436</v>
      </c>
      <c r="F9" s="401">
        <v>467530</v>
      </c>
      <c r="G9" s="401">
        <v>63135</v>
      </c>
      <c r="H9" s="401">
        <v>248595</v>
      </c>
      <c r="I9" s="401">
        <v>357937</v>
      </c>
      <c r="J9" s="401">
        <v>1229904</v>
      </c>
      <c r="K9" s="401">
        <v>234708</v>
      </c>
      <c r="L9" s="401">
        <v>427191</v>
      </c>
    </row>
    <row r="10" spans="1:12" ht="15.75">
      <c r="A10" s="399">
        <v>3</v>
      </c>
      <c r="B10" s="400" t="s">
        <v>82</v>
      </c>
      <c r="C10" s="401">
        <v>303747</v>
      </c>
      <c r="D10" s="401">
        <v>666086</v>
      </c>
      <c r="E10" s="401">
        <v>111500</v>
      </c>
      <c r="F10" s="401">
        <v>335068</v>
      </c>
      <c r="G10" s="401">
        <v>105809</v>
      </c>
      <c r="H10" s="401">
        <v>343668</v>
      </c>
      <c r="I10" s="401">
        <v>521056</v>
      </c>
      <c r="J10" s="401">
        <v>1344822</v>
      </c>
      <c r="K10" s="401">
        <v>281393</v>
      </c>
      <c r="L10" s="401">
        <v>541046</v>
      </c>
    </row>
    <row r="11" spans="1:12" ht="15.75">
      <c r="A11" s="399">
        <v>4</v>
      </c>
      <c r="B11" s="400" t="s">
        <v>83</v>
      </c>
      <c r="C11" s="401">
        <v>121244</v>
      </c>
      <c r="D11" s="401">
        <v>160913</v>
      </c>
      <c r="E11" s="401">
        <v>22348</v>
      </c>
      <c r="F11" s="401">
        <v>111776</v>
      </c>
      <c r="G11" s="401">
        <v>31876</v>
      </c>
      <c r="H11" s="401">
        <v>104500</v>
      </c>
      <c r="I11" s="401">
        <v>175468</v>
      </c>
      <c r="J11" s="401">
        <v>377189</v>
      </c>
      <c r="K11" s="401">
        <v>120976</v>
      </c>
      <c r="L11" s="401">
        <v>181090</v>
      </c>
    </row>
    <row r="12" spans="1:12" ht="15.75">
      <c r="A12" s="399">
        <v>5</v>
      </c>
      <c r="B12" s="400" t="s">
        <v>84</v>
      </c>
      <c r="C12" s="401">
        <v>333088</v>
      </c>
      <c r="D12" s="401">
        <v>568615</v>
      </c>
      <c r="E12" s="401">
        <v>31911</v>
      </c>
      <c r="F12" s="401">
        <v>265720</v>
      </c>
      <c r="G12" s="401">
        <v>161103</v>
      </c>
      <c r="H12" s="401">
        <v>638871</v>
      </c>
      <c r="I12" s="401">
        <v>526102</v>
      </c>
      <c r="J12" s="401">
        <v>1473206</v>
      </c>
      <c r="K12" s="401">
        <v>333088</v>
      </c>
      <c r="L12" s="401">
        <v>568641</v>
      </c>
    </row>
    <row r="13" spans="1:12" ht="15.75">
      <c r="A13" s="399">
        <v>6</v>
      </c>
      <c r="B13" s="400" t="s">
        <v>85</v>
      </c>
      <c r="C13" s="401">
        <v>506506</v>
      </c>
      <c r="D13" s="401">
        <v>740019</v>
      </c>
      <c r="E13" s="401">
        <v>12135</v>
      </c>
      <c r="F13" s="401">
        <v>278114</v>
      </c>
      <c r="G13" s="401">
        <v>63242</v>
      </c>
      <c r="H13" s="401">
        <v>248616</v>
      </c>
      <c r="I13" s="401">
        <v>581883</v>
      </c>
      <c r="J13" s="401">
        <v>1266749</v>
      </c>
      <c r="K13" s="401">
        <v>505156</v>
      </c>
      <c r="L13" s="401">
        <v>678519</v>
      </c>
    </row>
    <row r="14" spans="1:12" ht="15.75">
      <c r="A14" s="399">
        <v>7</v>
      </c>
      <c r="B14" s="400" t="s">
        <v>86</v>
      </c>
      <c r="C14" s="401">
        <v>475509</v>
      </c>
      <c r="D14" s="401">
        <v>426214</v>
      </c>
      <c r="E14" s="401">
        <v>106200</v>
      </c>
      <c r="F14" s="401">
        <v>449752</v>
      </c>
      <c r="G14" s="401">
        <v>66120</v>
      </c>
      <c r="H14" s="401">
        <v>197880</v>
      </c>
      <c r="I14" s="401">
        <v>647829</v>
      </c>
      <c r="J14" s="401">
        <v>1073846</v>
      </c>
      <c r="K14" s="401">
        <v>475154</v>
      </c>
      <c r="L14" s="401">
        <v>371499</v>
      </c>
    </row>
    <row r="15" spans="1:12" ht="15.75">
      <c r="A15" s="399"/>
      <c r="B15" s="397" t="s">
        <v>1063</v>
      </c>
      <c r="C15" s="402">
        <v>2861638</v>
      </c>
      <c r="D15" s="402">
        <v>4261348</v>
      </c>
      <c r="E15" s="402">
        <v>482925</v>
      </c>
      <c r="F15" s="402">
        <v>2780639</v>
      </c>
      <c r="G15" s="402">
        <v>616931</v>
      </c>
      <c r="H15" s="402">
        <v>2053350</v>
      </c>
      <c r="I15" s="402">
        <v>3961494</v>
      </c>
      <c r="J15" s="402">
        <v>9095337</v>
      </c>
      <c r="K15" s="402">
        <v>2785869</v>
      </c>
      <c r="L15" s="402">
        <v>3864194</v>
      </c>
    </row>
    <row r="16" spans="1:12" ht="15.75">
      <c r="A16" s="363" t="s">
        <v>1064</v>
      </c>
      <c r="B16" s="364"/>
      <c r="C16" s="401"/>
      <c r="D16" s="401"/>
      <c r="E16" s="401"/>
      <c r="F16" s="401"/>
      <c r="G16" s="401"/>
      <c r="H16" s="401"/>
      <c r="I16" s="401"/>
      <c r="J16" s="401"/>
      <c r="K16" s="401"/>
      <c r="L16" s="401"/>
    </row>
    <row r="17" spans="1:12" ht="15.75">
      <c r="A17" s="368">
        <v>1</v>
      </c>
      <c r="B17" s="369" t="s">
        <v>87</v>
      </c>
      <c r="C17" s="401">
        <v>7513</v>
      </c>
      <c r="D17" s="401">
        <v>50386</v>
      </c>
      <c r="E17" s="401">
        <v>4512</v>
      </c>
      <c r="F17" s="401">
        <v>12279</v>
      </c>
      <c r="G17" s="401">
        <v>124</v>
      </c>
      <c r="H17" s="401">
        <v>98</v>
      </c>
      <c r="I17" s="401">
        <v>12149</v>
      </c>
      <c r="J17" s="401">
        <v>62763</v>
      </c>
      <c r="K17" s="401">
        <v>3583</v>
      </c>
      <c r="L17" s="401">
        <v>7608</v>
      </c>
    </row>
    <row r="18" spans="1:12" ht="15.75">
      <c r="A18" s="368">
        <v>2</v>
      </c>
      <c r="B18" s="369" t="s">
        <v>88</v>
      </c>
      <c r="C18" s="401">
        <v>10989</v>
      </c>
      <c r="D18" s="401">
        <v>26124</v>
      </c>
      <c r="E18" s="401">
        <v>8624</v>
      </c>
      <c r="F18" s="401">
        <v>53114</v>
      </c>
      <c r="G18" s="401">
        <v>10805</v>
      </c>
      <c r="H18" s="401">
        <v>73908</v>
      </c>
      <c r="I18" s="401">
        <v>30418</v>
      </c>
      <c r="J18" s="401">
        <v>153146</v>
      </c>
      <c r="K18" s="401">
        <v>7312</v>
      </c>
      <c r="L18" s="401">
        <v>18809</v>
      </c>
    </row>
    <row r="19" spans="1:12" ht="15.75">
      <c r="A19" s="368">
        <v>3</v>
      </c>
      <c r="B19" s="369" t="s">
        <v>89</v>
      </c>
      <c r="C19" s="401">
        <v>22417</v>
      </c>
      <c r="D19" s="401">
        <v>33433</v>
      </c>
      <c r="E19" s="401">
        <v>7113</v>
      </c>
      <c r="F19" s="401">
        <v>74787</v>
      </c>
      <c r="G19" s="401">
        <v>7196</v>
      </c>
      <c r="H19" s="401">
        <v>39138</v>
      </c>
      <c r="I19" s="401">
        <v>36726</v>
      </c>
      <c r="J19" s="401">
        <v>147358</v>
      </c>
      <c r="K19" s="401">
        <v>22250</v>
      </c>
      <c r="L19" s="401">
        <v>31181</v>
      </c>
    </row>
    <row r="20" spans="1:12" ht="15.75">
      <c r="A20" s="368">
        <v>4</v>
      </c>
      <c r="B20" s="370" t="s">
        <v>90</v>
      </c>
      <c r="C20" s="401">
        <v>55274</v>
      </c>
      <c r="D20" s="401">
        <v>158600</v>
      </c>
      <c r="E20" s="401">
        <v>8080</v>
      </c>
      <c r="F20" s="401">
        <v>93305</v>
      </c>
      <c r="G20" s="401">
        <v>12995</v>
      </c>
      <c r="H20" s="401">
        <v>39915</v>
      </c>
      <c r="I20" s="401">
        <v>76349</v>
      </c>
      <c r="J20" s="401">
        <v>291820</v>
      </c>
      <c r="K20" s="401">
        <v>58318</v>
      </c>
      <c r="L20" s="401">
        <v>133672</v>
      </c>
    </row>
    <row r="21" spans="1:12" ht="15.75">
      <c r="A21" s="368">
        <v>5</v>
      </c>
      <c r="B21" s="370" t="s">
        <v>91</v>
      </c>
      <c r="C21" s="401">
        <v>9890</v>
      </c>
      <c r="D21" s="401">
        <v>25916</v>
      </c>
      <c r="E21" s="401">
        <v>5287</v>
      </c>
      <c r="F21" s="401">
        <v>77720</v>
      </c>
      <c r="G21" s="401">
        <v>6565</v>
      </c>
      <c r="H21" s="401">
        <v>48308</v>
      </c>
      <c r="I21" s="401">
        <v>21742</v>
      </c>
      <c r="J21" s="401">
        <v>151944</v>
      </c>
      <c r="K21" s="401">
        <v>9890</v>
      </c>
      <c r="L21" s="401">
        <v>18268</v>
      </c>
    </row>
    <row r="22" spans="1:12" ht="15.75">
      <c r="A22" s="368">
        <v>6</v>
      </c>
      <c r="B22" s="369" t="s">
        <v>92</v>
      </c>
      <c r="C22" s="401">
        <v>35900</v>
      </c>
      <c r="D22" s="401">
        <v>62173</v>
      </c>
      <c r="E22" s="401">
        <v>8509</v>
      </c>
      <c r="F22" s="401">
        <v>61167</v>
      </c>
      <c r="G22" s="401">
        <v>9159</v>
      </c>
      <c r="H22" s="401">
        <v>46795</v>
      </c>
      <c r="I22" s="401">
        <v>53568</v>
      </c>
      <c r="J22" s="401">
        <v>170135</v>
      </c>
      <c r="K22" s="401">
        <v>35706</v>
      </c>
      <c r="L22" s="401">
        <v>55220</v>
      </c>
    </row>
    <row r="23" spans="1:12" ht="15.75">
      <c r="A23" s="368">
        <v>7</v>
      </c>
      <c r="B23" s="370" t="s">
        <v>93</v>
      </c>
      <c r="C23" s="401">
        <v>5253</v>
      </c>
      <c r="D23" s="401">
        <v>17956</v>
      </c>
      <c r="E23" s="401">
        <v>3381</v>
      </c>
      <c r="F23" s="401">
        <v>28395</v>
      </c>
      <c r="G23" s="401">
        <v>1900</v>
      </c>
      <c r="H23" s="401">
        <v>10274</v>
      </c>
      <c r="I23" s="401">
        <v>10534</v>
      </c>
      <c r="J23" s="401">
        <v>56625</v>
      </c>
      <c r="K23" s="401">
        <v>5236</v>
      </c>
      <c r="L23" s="401">
        <v>13342</v>
      </c>
    </row>
    <row r="24" spans="1:12" ht="15.75">
      <c r="A24" s="368">
        <v>8</v>
      </c>
      <c r="B24" s="370" t="s">
        <v>94</v>
      </c>
      <c r="C24" s="401">
        <v>40730</v>
      </c>
      <c r="D24" s="401">
        <v>56588</v>
      </c>
      <c r="E24" s="401">
        <v>9545</v>
      </c>
      <c r="F24" s="401">
        <v>52360</v>
      </c>
      <c r="G24" s="401">
        <v>20843</v>
      </c>
      <c r="H24" s="401">
        <v>62236</v>
      </c>
      <c r="I24" s="401">
        <v>71118</v>
      </c>
      <c r="J24" s="401">
        <v>171184</v>
      </c>
      <c r="K24" s="401">
        <v>26412</v>
      </c>
      <c r="L24" s="401">
        <v>32584</v>
      </c>
    </row>
    <row r="25" spans="1:12" ht="15.75">
      <c r="A25" s="368">
        <v>9</v>
      </c>
      <c r="B25" s="370" t="s">
        <v>95</v>
      </c>
      <c r="C25" s="401">
        <v>28215</v>
      </c>
      <c r="D25" s="401">
        <v>89501</v>
      </c>
      <c r="E25" s="401">
        <v>23882</v>
      </c>
      <c r="F25" s="401">
        <v>163099</v>
      </c>
      <c r="G25" s="401">
        <v>14263</v>
      </c>
      <c r="H25" s="401">
        <v>71192</v>
      </c>
      <c r="I25" s="401">
        <v>66360</v>
      </c>
      <c r="J25" s="401">
        <v>323792</v>
      </c>
      <c r="K25" s="401">
        <v>28205</v>
      </c>
      <c r="L25" s="401">
        <v>65830</v>
      </c>
    </row>
    <row r="26" spans="1:12" ht="15.75">
      <c r="A26" s="368">
        <v>10</v>
      </c>
      <c r="B26" s="370" t="s">
        <v>96</v>
      </c>
      <c r="C26" s="401">
        <v>8235</v>
      </c>
      <c r="D26" s="401">
        <v>32274</v>
      </c>
      <c r="E26" s="401">
        <v>3466</v>
      </c>
      <c r="F26" s="401">
        <v>24809</v>
      </c>
      <c r="G26" s="401">
        <v>3359</v>
      </c>
      <c r="H26" s="401">
        <v>21840</v>
      </c>
      <c r="I26" s="401">
        <v>15060</v>
      </c>
      <c r="J26" s="401">
        <v>78923</v>
      </c>
      <c r="K26" s="401">
        <v>8195</v>
      </c>
      <c r="L26" s="401">
        <v>18794</v>
      </c>
    </row>
    <row r="27" spans="1:12" ht="15.75">
      <c r="A27" s="368">
        <v>11</v>
      </c>
      <c r="B27" s="370" t="s">
        <v>164</v>
      </c>
      <c r="C27" s="401">
        <v>7176</v>
      </c>
      <c r="D27" s="401">
        <v>29043</v>
      </c>
      <c r="E27" s="401">
        <v>1589</v>
      </c>
      <c r="F27" s="401">
        <v>76253</v>
      </c>
      <c r="G27" s="401">
        <v>2415</v>
      </c>
      <c r="H27" s="401">
        <v>18925</v>
      </c>
      <c r="I27" s="401">
        <v>11180</v>
      </c>
      <c r="J27" s="401">
        <v>124221</v>
      </c>
      <c r="K27" s="401">
        <v>5234</v>
      </c>
      <c r="L27" s="401">
        <v>30400</v>
      </c>
    </row>
    <row r="28" spans="1:12" ht="15.75">
      <c r="A28" s="368">
        <v>12</v>
      </c>
      <c r="B28" s="370" t="s">
        <v>98</v>
      </c>
      <c r="C28" s="401">
        <v>63</v>
      </c>
      <c r="D28" s="401">
        <v>176</v>
      </c>
      <c r="E28" s="401">
        <v>71</v>
      </c>
      <c r="F28" s="401">
        <v>31580</v>
      </c>
      <c r="G28" s="401">
        <v>624</v>
      </c>
      <c r="H28" s="401">
        <v>6761</v>
      </c>
      <c r="I28" s="401">
        <v>758</v>
      </c>
      <c r="J28" s="401">
        <v>38517</v>
      </c>
      <c r="K28" s="401">
        <v>48</v>
      </c>
      <c r="L28" s="401">
        <v>24</v>
      </c>
    </row>
    <row r="29" spans="1:12" ht="15.75">
      <c r="A29" s="368">
        <v>13</v>
      </c>
      <c r="B29" s="369" t="s">
        <v>1108</v>
      </c>
      <c r="C29" s="401">
        <v>130</v>
      </c>
      <c r="D29" s="401">
        <v>15575</v>
      </c>
      <c r="E29" s="401">
        <v>128</v>
      </c>
      <c r="F29" s="401">
        <v>2536</v>
      </c>
      <c r="G29" s="401">
        <v>311</v>
      </c>
      <c r="H29" s="401">
        <v>2055</v>
      </c>
      <c r="I29" s="401">
        <v>569</v>
      </c>
      <c r="J29" s="401">
        <v>20166</v>
      </c>
      <c r="K29" s="401">
        <v>0</v>
      </c>
      <c r="L29" s="401">
        <v>0</v>
      </c>
    </row>
    <row r="30" spans="1:12" ht="15.75">
      <c r="A30" s="368">
        <v>14</v>
      </c>
      <c r="B30" s="369" t="s">
        <v>1109</v>
      </c>
      <c r="C30" s="401">
        <v>0</v>
      </c>
      <c r="D30" s="401">
        <v>0</v>
      </c>
      <c r="E30" s="401">
        <v>591</v>
      </c>
      <c r="F30" s="401">
        <v>6221</v>
      </c>
      <c r="G30" s="401">
        <v>0</v>
      </c>
      <c r="H30" s="401">
        <v>0</v>
      </c>
      <c r="I30" s="401">
        <v>591</v>
      </c>
      <c r="J30" s="401">
        <v>6221</v>
      </c>
      <c r="K30" s="401">
        <v>0</v>
      </c>
      <c r="L30" s="401">
        <v>0</v>
      </c>
    </row>
    <row r="31" spans="1:12" ht="15.75">
      <c r="A31" s="368">
        <v>15</v>
      </c>
      <c r="B31" s="369" t="s">
        <v>1110</v>
      </c>
      <c r="C31" s="401">
        <v>2816</v>
      </c>
      <c r="D31" s="401">
        <v>32451</v>
      </c>
      <c r="E31" s="401">
        <v>3325</v>
      </c>
      <c r="F31" s="401">
        <v>37541</v>
      </c>
      <c r="G31" s="401">
        <v>0</v>
      </c>
      <c r="H31" s="401">
        <v>0</v>
      </c>
      <c r="I31" s="401">
        <v>6141</v>
      </c>
      <c r="J31" s="401">
        <v>69992</v>
      </c>
      <c r="K31" s="401">
        <v>2412</v>
      </c>
      <c r="L31" s="401">
        <v>28236</v>
      </c>
    </row>
    <row r="32" spans="1:12" ht="15.75">
      <c r="A32" s="368">
        <v>16</v>
      </c>
      <c r="B32" s="370" t="s">
        <v>102</v>
      </c>
      <c r="C32" s="401">
        <v>0</v>
      </c>
      <c r="D32" s="401">
        <v>26618</v>
      </c>
      <c r="E32" s="401">
        <v>0</v>
      </c>
      <c r="F32" s="401">
        <v>40453</v>
      </c>
      <c r="G32" s="401">
        <v>0</v>
      </c>
      <c r="H32" s="401">
        <v>32118</v>
      </c>
      <c r="I32" s="401">
        <v>0</v>
      </c>
      <c r="J32" s="401">
        <v>99189</v>
      </c>
      <c r="K32" s="401">
        <v>62487</v>
      </c>
      <c r="L32" s="401">
        <v>15859</v>
      </c>
    </row>
    <row r="33" spans="1:12" ht="15.75">
      <c r="A33" s="368">
        <v>17</v>
      </c>
      <c r="B33" s="370" t="s">
        <v>103</v>
      </c>
      <c r="C33" s="401">
        <v>237752</v>
      </c>
      <c r="D33" s="401">
        <v>194158</v>
      </c>
      <c r="E33" s="401">
        <v>12935</v>
      </c>
      <c r="F33" s="401">
        <v>86110</v>
      </c>
      <c r="G33" s="401">
        <v>14688</v>
      </c>
      <c r="H33" s="401">
        <v>72512</v>
      </c>
      <c r="I33" s="401">
        <v>265375</v>
      </c>
      <c r="J33" s="401">
        <v>352780</v>
      </c>
      <c r="K33" s="401">
        <v>236972</v>
      </c>
      <c r="L33" s="401">
        <v>166129</v>
      </c>
    </row>
    <row r="34" spans="1:12" ht="15.75">
      <c r="A34" s="368">
        <v>18</v>
      </c>
      <c r="B34" s="370" t="s">
        <v>104</v>
      </c>
      <c r="C34" s="401">
        <v>295</v>
      </c>
      <c r="D34" s="401">
        <v>394</v>
      </c>
      <c r="E34" s="401">
        <v>33616</v>
      </c>
      <c r="F34" s="401">
        <v>56152</v>
      </c>
      <c r="G34" s="401">
        <v>67232</v>
      </c>
      <c r="H34" s="401">
        <v>127037</v>
      </c>
      <c r="I34" s="401">
        <v>101143</v>
      </c>
      <c r="J34" s="401">
        <v>183583</v>
      </c>
      <c r="K34" s="401">
        <v>253</v>
      </c>
      <c r="L34" s="401">
        <v>308</v>
      </c>
    </row>
    <row r="35" spans="1:12" ht="15.75">
      <c r="A35" s="371">
        <v>19</v>
      </c>
      <c r="B35" s="370" t="s">
        <v>947</v>
      </c>
      <c r="C35" s="401">
        <v>77166</v>
      </c>
      <c r="D35" s="401">
        <v>326561</v>
      </c>
      <c r="E35" s="401">
        <v>5311</v>
      </c>
      <c r="F35" s="401">
        <v>120857</v>
      </c>
      <c r="G35" s="401">
        <v>13358</v>
      </c>
      <c r="H35" s="401">
        <v>126206</v>
      </c>
      <c r="I35" s="401">
        <v>95835</v>
      </c>
      <c r="J35" s="401">
        <v>573624</v>
      </c>
      <c r="K35" s="401">
        <v>61689</v>
      </c>
      <c r="L35" s="401">
        <v>138861</v>
      </c>
    </row>
    <row r="36" spans="1:12" ht="15.75">
      <c r="A36" s="371">
        <v>18</v>
      </c>
      <c r="B36" s="370" t="s">
        <v>106</v>
      </c>
      <c r="C36" s="401">
        <v>0</v>
      </c>
      <c r="D36" s="401">
        <v>0</v>
      </c>
      <c r="E36" s="401">
        <v>0</v>
      </c>
      <c r="F36" s="401">
        <v>0</v>
      </c>
      <c r="G36" s="401">
        <v>9</v>
      </c>
      <c r="H36" s="401">
        <v>9</v>
      </c>
      <c r="I36" s="401">
        <v>9</v>
      </c>
      <c r="J36" s="401">
        <v>9</v>
      </c>
      <c r="K36" s="401">
        <v>0</v>
      </c>
      <c r="L36" s="401">
        <v>0</v>
      </c>
    </row>
    <row r="37" spans="1:12" ht="15.75">
      <c r="A37" s="368"/>
      <c r="B37" s="372" t="s">
        <v>1065</v>
      </c>
      <c r="C37" s="402">
        <v>549814</v>
      </c>
      <c r="D37" s="402">
        <v>1177927</v>
      </c>
      <c r="E37" s="402">
        <v>139965</v>
      </c>
      <c r="F37" s="402">
        <v>1098738</v>
      </c>
      <c r="G37" s="402">
        <v>185846</v>
      </c>
      <c r="H37" s="402">
        <v>799327</v>
      </c>
      <c r="I37" s="402">
        <v>875625</v>
      </c>
      <c r="J37" s="402">
        <v>3075992</v>
      </c>
      <c r="K37" s="402">
        <v>574202</v>
      </c>
      <c r="L37" s="402">
        <v>775125</v>
      </c>
    </row>
    <row r="38" spans="1:12" ht="15.75">
      <c r="A38" s="392"/>
      <c r="B38" s="397"/>
      <c r="C38" s="401"/>
      <c r="D38" s="401"/>
      <c r="E38" s="401"/>
      <c r="F38" s="401"/>
      <c r="G38" s="401"/>
      <c r="H38" s="401"/>
      <c r="I38" s="401"/>
      <c r="J38" s="401"/>
      <c r="K38" s="401"/>
      <c r="L38" s="401"/>
    </row>
    <row r="39" spans="1:12" ht="15.75">
      <c r="A39" s="399"/>
      <c r="B39" s="400"/>
      <c r="C39" s="401"/>
      <c r="D39" s="401"/>
      <c r="E39" s="401"/>
      <c r="F39" s="401"/>
      <c r="G39" s="401"/>
      <c r="H39" s="401"/>
      <c r="I39" s="401"/>
      <c r="J39" s="401"/>
      <c r="K39" s="401"/>
      <c r="L39" s="401"/>
    </row>
    <row r="40" spans="1:12" ht="15.75">
      <c r="A40" s="399"/>
      <c r="B40" s="400"/>
      <c r="C40" s="401"/>
      <c r="D40" s="401"/>
      <c r="E40" s="401"/>
      <c r="F40" s="401"/>
      <c r="G40" s="401"/>
      <c r="H40" s="401"/>
      <c r="I40" s="401"/>
      <c r="J40" s="401"/>
      <c r="K40" s="401"/>
      <c r="L40" s="401"/>
    </row>
    <row r="41" spans="1:12" ht="15.75">
      <c r="A41" s="399"/>
      <c r="B41" s="400"/>
      <c r="C41" s="401"/>
      <c r="D41" s="401"/>
      <c r="E41" s="401"/>
      <c r="F41" s="401"/>
      <c r="G41" s="401"/>
      <c r="H41" s="401"/>
      <c r="I41" s="401"/>
      <c r="J41" s="401"/>
      <c r="K41" s="401"/>
      <c r="L41" s="401"/>
    </row>
    <row r="42" spans="1:12" ht="15.75">
      <c r="A42" s="399"/>
      <c r="B42" s="397"/>
      <c r="C42" s="401"/>
      <c r="D42" s="401"/>
      <c r="E42" s="401"/>
      <c r="F42" s="401"/>
      <c r="G42" s="401"/>
      <c r="H42" s="401"/>
      <c r="I42" s="401"/>
      <c r="J42" s="401"/>
      <c r="K42" s="401"/>
      <c r="L42" s="401"/>
    </row>
    <row r="43" spans="1:12" ht="15.75">
      <c r="A43" s="403"/>
      <c r="B43" s="404"/>
      <c r="C43" s="405"/>
      <c r="D43" s="405"/>
      <c r="E43" s="405"/>
      <c r="F43" s="405"/>
      <c r="G43" s="405"/>
      <c r="H43" s="405"/>
      <c r="I43" s="405"/>
      <c r="J43" s="405"/>
      <c r="K43" s="405"/>
      <c r="L43" s="405"/>
    </row>
    <row r="44" spans="1:12">
      <c r="A44" s="406" t="s">
        <v>1098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</row>
    <row r="45" spans="1:12">
      <c r="A45" s="406" t="s">
        <v>1099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</row>
    <row r="46" spans="1:12">
      <c r="A46" s="406" t="s">
        <v>1111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</row>
    <row r="47" spans="1:12">
      <c r="A47" s="407"/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</row>
    <row r="48" spans="1:12">
      <c r="A48" s="408" t="s">
        <v>1046</v>
      </c>
      <c r="B48" s="409" t="s">
        <v>1047</v>
      </c>
      <c r="C48" s="410" t="s">
        <v>1101</v>
      </c>
      <c r="D48" s="410"/>
      <c r="E48" s="410" t="s">
        <v>1102</v>
      </c>
      <c r="F48" s="410"/>
      <c r="G48" s="410" t="s">
        <v>1103</v>
      </c>
      <c r="H48" s="410"/>
      <c r="I48" s="410" t="s">
        <v>1104</v>
      </c>
      <c r="J48" s="410"/>
      <c r="K48" s="410" t="s">
        <v>1105</v>
      </c>
      <c r="L48" s="410"/>
    </row>
    <row r="49" spans="1:12">
      <c r="A49" s="408" t="s">
        <v>1051</v>
      </c>
      <c r="B49" s="409"/>
      <c r="C49" s="411" t="s">
        <v>1106</v>
      </c>
      <c r="D49" s="411" t="s">
        <v>1107</v>
      </c>
      <c r="E49" s="411" t="s">
        <v>1106</v>
      </c>
      <c r="F49" s="411" t="s">
        <v>1107</v>
      </c>
      <c r="G49" s="411" t="s">
        <v>1106</v>
      </c>
      <c r="H49" s="411" t="s">
        <v>1107</v>
      </c>
      <c r="I49" s="411" t="s">
        <v>1106</v>
      </c>
      <c r="J49" s="412" t="s">
        <v>1107</v>
      </c>
      <c r="K49" s="411" t="s">
        <v>1106</v>
      </c>
      <c r="L49" s="411" t="s">
        <v>1107</v>
      </c>
    </row>
    <row r="50" spans="1:12" ht="15.75">
      <c r="A50" s="392" t="s">
        <v>1112</v>
      </c>
      <c r="B50" s="372" t="s">
        <v>1071</v>
      </c>
      <c r="C50" s="413"/>
      <c r="D50" s="413"/>
      <c r="E50" s="413"/>
      <c r="F50" s="413"/>
      <c r="G50" s="413"/>
      <c r="H50" s="413"/>
      <c r="I50" s="413"/>
      <c r="J50" s="413"/>
      <c r="K50" s="413"/>
      <c r="L50" s="413"/>
    </row>
    <row r="51" spans="1:12" ht="15.75">
      <c r="A51" s="371">
        <v>1</v>
      </c>
      <c r="B51" s="370" t="s">
        <v>107</v>
      </c>
      <c r="C51" s="401">
        <v>233207</v>
      </c>
      <c r="D51" s="401">
        <v>292925</v>
      </c>
      <c r="E51" s="401">
        <v>28337</v>
      </c>
      <c r="F51" s="401">
        <v>235987</v>
      </c>
      <c r="G51" s="401">
        <v>3700</v>
      </c>
      <c r="H51" s="401">
        <v>6856</v>
      </c>
      <c r="I51" s="401">
        <v>265244</v>
      </c>
      <c r="J51" s="401">
        <v>535768</v>
      </c>
      <c r="K51" s="401">
        <v>232484</v>
      </c>
      <c r="L51" s="401">
        <v>275536</v>
      </c>
    </row>
    <row r="52" spans="1:12" ht="15.75">
      <c r="A52" s="371">
        <v>2</v>
      </c>
      <c r="B52" s="370" t="s">
        <v>108</v>
      </c>
      <c r="C52" s="401">
        <v>6665</v>
      </c>
      <c r="D52" s="401">
        <v>3870</v>
      </c>
      <c r="E52" s="401">
        <v>2691</v>
      </c>
      <c r="F52" s="401">
        <v>92199</v>
      </c>
      <c r="G52" s="401">
        <v>3470</v>
      </c>
      <c r="H52" s="401">
        <v>27383</v>
      </c>
      <c r="I52" s="401">
        <v>12826</v>
      </c>
      <c r="J52" s="401">
        <v>123452</v>
      </c>
      <c r="K52" s="401">
        <v>6665</v>
      </c>
      <c r="L52" s="401">
        <v>3870</v>
      </c>
    </row>
    <row r="53" spans="1:12" ht="15.75">
      <c r="A53" s="371">
        <v>3</v>
      </c>
      <c r="B53" s="370" t="s">
        <v>109</v>
      </c>
      <c r="C53" s="401">
        <v>3570</v>
      </c>
      <c r="D53" s="401">
        <v>5066</v>
      </c>
      <c r="E53" s="401">
        <v>9311</v>
      </c>
      <c r="F53" s="401">
        <v>15563</v>
      </c>
      <c r="G53" s="401">
        <v>1271</v>
      </c>
      <c r="H53" s="401">
        <v>2239</v>
      </c>
      <c r="I53" s="401">
        <v>14152</v>
      </c>
      <c r="J53" s="401">
        <v>22868</v>
      </c>
      <c r="K53" s="401">
        <v>3394</v>
      </c>
      <c r="L53" s="401">
        <v>4882</v>
      </c>
    </row>
    <row r="54" spans="1:12" ht="15.75">
      <c r="A54" s="371">
        <v>4</v>
      </c>
      <c r="B54" s="370" t="s">
        <v>1113</v>
      </c>
      <c r="C54" s="401">
        <v>3635</v>
      </c>
      <c r="D54" s="401">
        <v>3877</v>
      </c>
      <c r="E54" s="401">
        <v>844</v>
      </c>
      <c r="F54" s="401">
        <v>20289</v>
      </c>
      <c r="G54" s="401">
        <v>456</v>
      </c>
      <c r="H54" s="401">
        <v>4266</v>
      </c>
      <c r="I54" s="401">
        <v>4935</v>
      </c>
      <c r="J54" s="401">
        <v>28432</v>
      </c>
      <c r="K54" s="401">
        <v>3596</v>
      </c>
      <c r="L54" s="401">
        <v>3118</v>
      </c>
    </row>
    <row r="55" spans="1:12" ht="15.75">
      <c r="A55" s="371">
        <v>5</v>
      </c>
      <c r="B55" s="370" t="s">
        <v>111</v>
      </c>
      <c r="C55" s="401">
        <v>1014</v>
      </c>
      <c r="D55" s="401">
        <v>4190</v>
      </c>
      <c r="E55" s="401">
        <v>399</v>
      </c>
      <c r="F55" s="401">
        <v>4178</v>
      </c>
      <c r="G55" s="401">
        <v>15</v>
      </c>
      <c r="H55" s="401">
        <v>80</v>
      </c>
      <c r="I55" s="401">
        <v>1428</v>
      </c>
      <c r="J55" s="401">
        <v>8448</v>
      </c>
      <c r="K55" s="401">
        <v>881</v>
      </c>
      <c r="L55" s="401">
        <v>4031</v>
      </c>
    </row>
    <row r="56" spans="1:12" ht="15.75">
      <c r="A56" s="371">
        <v>6</v>
      </c>
      <c r="B56" s="370" t="s">
        <v>112</v>
      </c>
      <c r="C56" s="401">
        <v>27005</v>
      </c>
      <c r="D56" s="401">
        <v>39874</v>
      </c>
      <c r="E56" s="401">
        <v>5309</v>
      </c>
      <c r="F56" s="401">
        <v>58263</v>
      </c>
      <c r="G56" s="401">
        <v>1058</v>
      </c>
      <c r="H56" s="401">
        <v>11121</v>
      </c>
      <c r="I56" s="401">
        <v>33372</v>
      </c>
      <c r="J56" s="401">
        <v>109258</v>
      </c>
      <c r="K56" s="401">
        <v>26978</v>
      </c>
      <c r="L56" s="401">
        <v>38851</v>
      </c>
    </row>
    <row r="57" spans="1:12" ht="15.75">
      <c r="A57" s="371">
        <v>7</v>
      </c>
      <c r="B57" s="369" t="s">
        <v>113</v>
      </c>
      <c r="C57" s="401">
        <v>63</v>
      </c>
      <c r="D57" s="401">
        <v>39908</v>
      </c>
      <c r="E57" s="401">
        <v>348</v>
      </c>
      <c r="F57" s="401">
        <v>7971</v>
      </c>
      <c r="G57" s="401">
        <v>1113</v>
      </c>
      <c r="H57" s="401">
        <v>7476</v>
      </c>
      <c r="I57" s="401">
        <v>1524</v>
      </c>
      <c r="J57" s="401">
        <v>55355</v>
      </c>
      <c r="K57" s="401">
        <v>54</v>
      </c>
      <c r="L57" s="401">
        <v>36886</v>
      </c>
    </row>
    <row r="58" spans="1:12" ht="15.75">
      <c r="A58" s="371">
        <v>8</v>
      </c>
      <c r="B58" s="370" t="s">
        <v>114</v>
      </c>
      <c r="C58" s="401">
        <v>16631</v>
      </c>
      <c r="D58" s="401">
        <v>23517</v>
      </c>
      <c r="E58" s="401">
        <v>976</v>
      </c>
      <c r="F58" s="401">
        <v>28500</v>
      </c>
      <c r="G58" s="401">
        <v>22195</v>
      </c>
      <c r="H58" s="401">
        <v>122159</v>
      </c>
      <c r="I58" s="401">
        <v>39802</v>
      </c>
      <c r="J58" s="401">
        <v>174176</v>
      </c>
      <c r="K58" s="401">
        <v>16604</v>
      </c>
      <c r="L58" s="401">
        <v>23396</v>
      </c>
    </row>
    <row r="59" spans="1:12" ht="15.75">
      <c r="A59" s="371">
        <v>9</v>
      </c>
      <c r="B59" s="369" t="s">
        <v>115</v>
      </c>
      <c r="C59" s="401">
        <v>2286</v>
      </c>
      <c r="D59" s="401">
        <v>3806</v>
      </c>
      <c r="E59" s="401">
        <v>3240</v>
      </c>
      <c r="F59" s="401">
        <v>25720</v>
      </c>
      <c r="G59" s="401">
        <v>208</v>
      </c>
      <c r="H59" s="401">
        <v>1720</v>
      </c>
      <c r="I59" s="401">
        <v>5734</v>
      </c>
      <c r="J59" s="401">
        <v>31246</v>
      </c>
      <c r="K59" s="401">
        <v>2251</v>
      </c>
      <c r="L59" s="401">
        <v>2299</v>
      </c>
    </row>
    <row r="60" spans="1:12" ht="15.75">
      <c r="A60" s="371">
        <v>10</v>
      </c>
      <c r="B60" s="369" t="s">
        <v>116</v>
      </c>
      <c r="C60" s="401">
        <v>28105</v>
      </c>
      <c r="D60" s="401">
        <v>68145</v>
      </c>
      <c r="E60" s="401">
        <v>39971</v>
      </c>
      <c r="F60" s="401">
        <v>10392</v>
      </c>
      <c r="G60" s="401">
        <v>28094</v>
      </c>
      <c r="H60" s="401">
        <v>27468</v>
      </c>
      <c r="I60" s="401">
        <v>96170</v>
      </c>
      <c r="J60" s="401">
        <v>106005</v>
      </c>
      <c r="K60" s="401">
        <v>28003</v>
      </c>
      <c r="L60" s="401">
        <v>49490</v>
      </c>
    </row>
    <row r="61" spans="1:12" ht="15.75">
      <c r="A61" s="371">
        <v>11</v>
      </c>
      <c r="B61" s="370" t="s">
        <v>117</v>
      </c>
      <c r="C61" s="401">
        <v>11098</v>
      </c>
      <c r="D61" s="401">
        <v>27036</v>
      </c>
      <c r="E61" s="401">
        <v>16627</v>
      </c>
      <c r="F61" s="401">
        <v>67552</v>
      </c>
      <c r="G61" s="401">
        <v>31698</v>
      </c>
      <c r="H61" s="401">
        <v>52942</v>
      </c>
      <c r="I61" s="401">
        <v>59423</v>
      </c>
      <c r="J61" s="401">
        <v>147530</v>
      </c>
      <c r="K61" s="401">
        <v>11094</v>
      </c>
      <c r="L61" s="401">
        <v>27008</v>
      </c>
    </row>
    <row r="62" spans="1:12" ht="15.75">
      <c r="A62" s="371">
        <v>12</v>
      </c>
      <c r="B62" s="369" t="s">
        <v>1114</v>
      </c>
      <c r="C62" s="401">
        <v>350</v>
      </c>
      <c r="D62" s="401">
        <v>354</v>
      </c>
      <c r="E62" s="401">
        <v>446</v>
      </c>
      <c r="F62" s="401">
        <v>12011</v>
      </c>
      <c r="G62" s="401">
        <v>269</v>
      </c>
      <c r="H62" s="401">
        <v>1953</v>
      </c>
      <c r="I62" s="401">
        <v>1065</v>
      </c>
      <c r="J62" s="401">
        <v>14318</v>
      </c>
      <c r="K62" s="401">
        <v>124</v>
      </c>
      <c r="L62" s="401">
        <v>117</v>
      </c>
    </row>
    <row r="63" spans="1:12" ht="15.75">
      <c r="A63" s="371">
        <v>13</v>
      </c>
      <c r="B63" s="370" t="s">
        <v>1072</v>
      </c>
      <c r="C63" s="401">
        <v>56064</v>
      </c>
      <c r="D63" s="401">
        <v>252304</v>
      </c>
      <c r="E63" s="401">
        <v>54968</v>
      </c>
      <c r="F63" s="401">
        <v>192807</v>
      </c>
      <c r="G63" s="401">
        <v>14136</v>
      </c>
      <c r="H63" s="401">
        <v>90993</v>
      </c>
      <c r="I63" s="401">
        <v>125168</v>
      </c>
      <c r="J63" s="401">
        <v>536104</v>
      </c>
      <c r="K63" s="401">
        <v>55697</v>
      </c>
      <c r="L63" s="401">
        <v>234245</v>
      </c>
    </row>
    <row r="64" spans="1:12" ht="15.75">
      <c r="A64" s="371">
        <v>14</v>
      </c>
      <c r="B64" s="370" t="s">
        <v>1025</v>
      </c>
      <c r="C64" s="401">
        <v>88500</v>
      </c>
      <c r="D64" s="401">
        <v>159977</v>
      </c>
      <c r="E64" s="401">
        <v>12752</v>
      </c>
      <c r="F64" s="401">
        <v>172426</v>
      </c>
      <c r="G64" s="401">
        <v>10812</v>
      </c>
      <c r="H64" s="401">
        <v>89992</v>
      </c>
      <c r="I64" s="401">
        <v>112064</v>
      </c>
      <c r="J64" s="401">
        <v>422395</v>
      </c>
      <c r="K64" s="401">
        <v>28335</v>
      </c>
      <c r="L64" s="401">
        <v>54611</v>
      </c>
    </row>
    <row r="65" spans="1:12" ht="15.75">
      <c r="A65" s="371">
        <v>15</v>
      </c>
      <c r="B65" s="370" t="s">
        <v>1073</v>
      </c>
      <c r="C65" s="401">
        <v>17582</v>
      </c>
      <c r="D65" s="401">
        <v>95437</v>
      </c>
      <c r="E65" s="401">
        <v>4627</v>
      </c>
      <c r="F65" s="401">
        <v>161627</v>
      </c>
      <c r="G65" s="401">
        <v>14339</v>
      </c>
      <c r="H65" s="401">
        <v>171729</v>
      </c>
      <c r="I65" s="401">
        <v>36548</v>
      </c>
      <c r="J65" s="401">
        <v>428793</v>
      </c>
      <c r="K65" s="401">
        <v>17487</v>
      </c>
      <c r="L65" s="401">
        <v>88033</v>
      </c>
    </row>
    <row r="66" spans="1:12" ht="15.75">
      <c r="A66" s="371">
        <v>16</v>
      </c>
      <c r="B66" s="370" t="s">
        <v>960</v>
      </c>
      <c r="C66" s="401">
        <v>17729</v>
      </c>
      <c r="D66" s="401">
        <v>29205</v>
      </c>
      <c r="E66" s="401">
        <v>21471</v>
      </c>
      <c r="F66" s="401">
        <v>71148</v>
      </c>
      <c r="G66" s="401">
        <v>60</v>
      </c>
      <c r="H66" s="401">
        <v>511</v>
      </c>
      <c r="I66" s="401">
        <v>39260</v>
      </c>
      <c r="J66" s="401">
        <v>100864</v>
      </c>
      <c r="K66" s="401">
        <v>17727</v>
      </c>
      <c r="L66" s="401">
        <v>26976</v>
      </c>
    </row>
    <row r="67" spans="1:12" ht="15.75">
      <c r="A67" s="371">
        <v>17</v>
      </c>
      <c r="B67" s="370" t="s">
        <v>1115</v>
      </c>
      <c r="C67" s="401">
        <v>10386</v>
      </c>
      <c r="D67" s="401">
        <v>33958</v>
      </c>
      <c r="E67" s="401">
        <v>3875</v>
      </c>
      <c r="F67" s="401">
        <v>76725</v>
      </c>
      <c r="G67" s="401">
        <v>1398</v>
      </c>
      <c r="H67" s="401">
        <v>3664</v>
      </c>
      <c r="I67" s="401">
        <v>15659</v>
      </c>
      <c r="J67" s="401">
        <v>114347</v>
      </c>
      <c r="K67" s="401">
        <v>10213</v>
      </c>
      <c r="L67" s="401">
        <v>27238</v>
      </c>
    </row>
    <row r="68" spans="1:12" ht="15.75">
      <c r="A68" s="371">
        <v>18</v>
      </c>
      <c r="B68" s="370" t="s">
        <v>1116</v>
      </c>
      <c r="C68" s="401">
        <v>107640</v>
      </c>
      <c r="D68" s="401">
        <v>103075</v>
      </c>
      <c r="E68" s="401">
        <v>682</v>
      </c>
      <c r="F68" s="401">
        <v>22764</v>
      </c>
      <c r="G68" s="401">
        <v>273</v>
      </c>
      <c r="H68" s="401">
        <v>26351</v>
      </c>
      <c r="I68" s="401">
        <v>108595</v>
      </c>
      <c r="J68" s="401">
        <v>152190</v>
      </c>
      <c r="K68" s="401">
        <v>3320</v>
      </c>
      <c r="L68" s="401">
        <v>55473</v>
      </c>
    </row>
    <row r="69" spans="1:12" ht="15.75">
      <c r="A69" s="368"/>
      <c r="B69" s="369" t="s">
        <v>1076</v>
      </c>
      <c r="C69" s="402">
        <v>631530</v>
      </c>
      <c r="D69" s="402">
        <v>1186524</v>
      </c>
      <c r="E69" s="402">
        <v>206874</v>
      </c>
      <c r="F69" s="402">
        <v>1276122</v>
      </c>
      <c r="G69" s="402">
        <v>134565</v>
      </c>
      <c r="H69" s="402">
        <v>648903</v>
      </c>
      <c r="I69" s="402">
        <v>972969</v>
      </c>
      <c r="J69" s="402">
        <v>3111549</v>
      </c>
      <c r="K69" s="402">
        <v>464907</v>
      </c>
      <c r="L69" s="402">
        <v>956060</v>
      </c>
    </row>
    <row r="70" spans="1:12" ht="15.75">
      <c r="A70" s="382" t="s">
        <v>1077</v>
      </c>
      <c r="B70" s="372" t="s">
        <v>1078</v>
      </c>
      <c r="C70" s="352"/>
      <c r="D70" s="401"/>
      <c r="E70" s="401"/>
      <c r="F70" s="401"/>
      <c r="G70" s="401"/>
      <c r="H70" s="401"/>
      <c r="I70" s="401"/>
      <c r="J70" s="401"/>
      <c r="K70" s="401"/>
      <c r="L70" s="401"/>
    </row>
    <row r="71" spans="1:12" ht="15.75">
      <c r="A71" s="368">
        <v>1</v>
      </c>
      <c r="B71" s="369" t="s">
        <v>1079</v>
      </c>
      <c r="C71" s="366">
        <v>288967</v>
      </c>
      <c r="D71" s="366">
        <v>256164</v>
      </c>
      <c r="E71" s="366">
        <v>41171</v>
      </c>
      <c r="F71" s="366">
        <v>57924</v>
      </c>
      <c r="G71" s="366">
        <v>61917</v>
      </c>
      <c r="H71" s="366">
        <v>99067</v>
      </c>
      <c r="I71" s="366">
        <v>392055</v>
      </c>
      <c r="J71" s="366">
        <v>413155</v>
      </c>
      <c r="K71" s="366">
        <v>288967</v>
      </c>
      <c r="L71" s="366">
        <v>256164</v>
      </c>
    </row>
    <row r="72" spans="1:12" ht="15.75">
      <c r="A72" s="371">
        <v>2</v>
      </c>
      <c r="B72" s="370" t="s">
        <v>1081</v>
      </c>
      <c r="C72" s="366">
        <v>408717</v>
      </c>
      <c r="D72" s="366">
        <v>462573</v>
      </c>
      <c r="E72" s="366">
        <v>7270</v>
      </c>
      <c r="F72" s="366">
        <v>11782</v>
      </c>
      <c r="G72" s="366">
        <v>86469</v>
      </c>
      <c r="H72" s="366">
        <v>142118</v>
      </c>
      <c r="I72" s="366">
        <v>502456</v>
      </c>
      <c r="J72" s="366">
        <v>616473</v>
      </c>
      <c r="K72" s="366">
        <v>381689</v>
      </c>
      <c r="L72" s="366">
        <v>445331</v>
      </c>
    </row>
    <row r="73" spans="1:12" ht="15.75">
      <c r="A73" s="371">
        <v>3</v>
      </c>
      <c r="B73" s="370" t="s">
        <v>1082</v>
      </c>
      <c r="C73" s="366">
        <v>740341</v>
      </c>
      <c r="D73" s="366">
        <v>328410</v>
      </c>
      <c r="E73" s="366">
        <v>324563</v>
      </c>
      <c r="F73" s="366">
        <v>315851</v>
      </c>
      <c r="G73" s="366">
        <v>132343</v>
      </c>
      <c r="H73" s="366">
        <v>161696</v>
      </c>
      <c r="I73" s="366">
        <v>1197247</v>
      </c>
      <c r="J73" s="366">
        <v>805957</v>
      </c>
      <c r="K73" s="366">
        <v>706279</v>
      </c>
      <c r="L73" s="366">
        <v>636456</v>
      </c>
    </row>
    <row r="74" spans="1:12" ht="15.75">
      <c r="A74" s="382"/>
      <c r="B74" s="372" t="s">
        <v>1083</v>
      </c>
      <c r="C74" s="373">
        <v>1438025</v>
      </c>
      <c r="D74" s="373">
        <v>1047147</v>
      </c>
      <c r="E74" s="373">
        <v>373004</v>
      </c>
      <c r="F74" s="373">
        <v>385557</v>
      </c>
      <c r="G74" s="373">
        <v>280729</v>
      </c>
      <c r="H74" s="373">
        <v>402881</v>
      </c>
      <c r="I74" s="373">
        <v>2091758</v>
      </c>
      <c r="J74" s="373">
        <v>1835585</v>
      </c>
      <c r="K74" s="373">
        <v>1376935</v>
      </c>
      <c r="L74" s="373">
        <v>1337951</v>
      </c>
    </row>
    <row r="75" spans="1:12" ht="15.75">
      <c r="A75" s="372" t="s">
        <v>1084</v>
      </c>
      <c r="B75" s="374"/>
      <c r="C75" s="343">
        <v>4042982</v>
      </c>
      <c r="D75" s="343">
        <v>6625799</v>
      </c>
      <c r="E75" s="343">
        <v>829764</v>
      </c>
      <c r="F75" s="343">
        <v>5155499</v>
      </c>
      <c r="G75" s="343">
        <v>937342</v>
      </c>
      <c r="H75" s="343">
        <v>3501580</v>
      </c>
      <c r="I75" s="343">
        <v>5810088</v>
      </c>
      <c r="J75" s="373">
        <v>15282878</v>
      </c>
      <c r="K75" s="343">
        <v>3824978</v>
      </c>
      <c r="L75" s="343">
        <v>5595379</v>
      </c>
    </row>
    <row r="76" spans="1:12" ht="15.75">
      <c r="A76" s="372" t="s">
        <v>1117</v>
      </c>
      <c r="B76" s="372"/>
      <c r="C76" s="343">
        <v>5481007</v>
      </c>
      <c r="D76" s="343">
        <v>7672946</v>
      </c>
      <c r="E76" s="343">
        <v>1202768</v>
      </c>
      <c r="F76" s="343">
        <v>5541056</v>
      </c>
      <c r="G76" s="343">
        <v>1218071</v>
      </c>
      <c r="H76" s="343">
        <v>3904461</v>
      </c>
      <c r="I76" s="343">
        <v>7901846</v>
      </c>
      <c r="J76" s="373">
        <v>17118463</v>
      </c>
      <c r="K76" s="343">
        <v>5201913</v>
      </c>
      <c r="L76" s="343">
        <v>6933330</v>
      </c>
    </row>
    <row r="77" spans="1:12" ht="15.75">
      <c r="A77" s="382" t="s">
        <v>1086</v>
      </c>
      <c r="B77" s="372" t="s">
        <v>1087</v>
      </c>
      <c r="C77" s="352"/>
      <c r="D77" s="401"/>
      <c r="E77" s="401"/>
      <c r="F77" s="401"/>
      <c r="G77" s="401"/>
      <c r="H77" s="401"/>
      <c r="I77" s="401"/>
      <c r="J77" s="401"/>
      <c r="K77" s="401"/>
      <c r="L77" s="401"/>
    </row>
    <row r="78" spans="1:12" ht="15.75">
      <c r="A78" s="371">
        <v>1</v>
      </c>
      <c r="B78" s="370" t="s">
        <v>1088</v>
      </c>
      <c r="C78" s="366">
        <v>310792</v>
      </c>
      <c r="D78" s="366">
        <v>142742</v>
      </c>
      <c r="E78" s="366">
        <v>13416</v>
      </c>
      <c r="F78" s="366">
        <v>6133</v>
      </c>
      <c r="G78" s="366">
        <v>0</v>
      </c>
      <c r="H78" s="366">
        <v>0</v>
      </c>
      <c r="I78" s="366">
        <v>324208</v>
      </c>
      <c r="J78" s="366">
        <v>148875</v>
      </c>
      <c r="K78" s="366">
        <v>310792</v>
      </c>
      <c r="L78" s="366">
        <v>142742</v>
      </c>
    </row>
    <row r="79" spans="1:12" ht="15.75">
      <c r="A79" s="371">
        <v>2</v>
      </c>
      <c r="B79" s="370" t="s">
        <v>1089</v>
      </c>
      <c r="C79" s="366">
        <v>2260971</v>
      </c>
      <c r="D79" s="366">
        <v>970297</v>
      </c>
      <c r="E79" s="366">
        <v>2575</v>
      </c>
      <c r="F79" s="366">
        <v>2874</v>
      </c>
      <c r="G79" s="366">
        <v>6515</v>
      </c>
      <c r="H79" s="366">
        <v>2719</v>
      </c>
      <c r="I79" s="366">
        <v>2270061</v>
      </c>
      <c r="J79" s="366">
        <v>975890</v>
      </c>
      <c r="K79" s="366">
        <v>2115933</v>
      </c>
      <c r="L79" s="366">
        <v>946202</v>
      </c>
    </row>
    <row r="80" spans="1:12" ht="15.75">
      <c r="A80" s="371">
        <v>3</v>
      </c>
      <c r="B80" s="370" t="s">
        <v>1118</v>
      </c>
      <c r="C80" s="366">
        <v>0</v>
      </c>
      <c r="D80" s="366">
        <v>0</v>
      </c>
      <c r="E80" s="366">
        <v>2281</v>
      </c>
      <c r="F80" s="366">
        <v>4689</v>
      </c>
      <c r="G80" s="366">
        <v>0</v>
      </c>
      <c r="H80" s="366">
        <v>0</v>
      </c>
      <c r="I80" s="366">
        <v>2281</v>
      </c>
      <c r="J80" s="366">
        <v>4689</v>
      </c>
      <c r="K80" s="366">
        <v>0</v>
      </c>
      <c r="L80" s="366">
        <v>0</v>
      </c>
    </row>
    <row r="81" spans="1:12" ht="15.75">
      <c r="A81" s="368"/>
      <c r="B81" s="369" t="s">
        <v>1091</v>
      </c>
      <c r="C81" s="373">
        <v>2571763</v>
      </c>
      <c r="D81" s="373">
        <v>1113039</v>
      </c>
      <c r="E81" s="373">
        <v>18272</v>
      </c>
      <c r="F81" s="373">
        <v>13696</v>
      </c>
      <c r="G81" s="373">
        <v>6515</v>
      </c>
      <c r="H81" s="373">
        <v>2719</v>
      </c>
      <c r="I81" s="373">
        <v>2596550</v>
      </c>
      <c r="J81" s="373">
        <v>1129454</v>
      </c>
      <c r="K81" s="373">
        <v>2426725</v>
      </c>
      <c r="L81" s="373">
        <v>1088944</v>
      </c>
    </row>
    <row r="82" spans="1:12" ht="15.75">
      <c r="A82" s="414" t="s">
        <v>1092</v>
      </c>
      <c r="B82" s="370" t="s">
        <v>1093</v>
      </c>
      <c r="C82" s="352">
        <v>0</v>
      </c>
      <c r="D82" s="352">
        <v>0</v>
      </c>
      <c r="E82" s="352">
        <v>10017</v>
      </c>
      <c r="F82" s="352">
        <v>175690</v>
      </c>
      <c r="G82" s="352">
        <v>468</v>
      </c>
      <c r="H82" s="352">
        <v>26710</v>
      </c>
      <c r="I82" s="352">
        <v>10485</v>
      </c>
      <c r="J82" s="352">
        <v>202400</v>
      </c>
      <c r="K82" s="352">
        <v>0</v>
      </c>
      <c r="L82" s="352">
        <v>0</v>
      </c>
    </row>
    <row r="83" spans="1:12" ht="15.75">
      <c r="A83" s="386"/>
      <c r="B83" s="387" t="s">
        <v>1094</v>
      </c>
      <c r="C83" s="343">
        <v>0</v>
      </c>
      <c r="D83" s="343">
        <v>0</v>
      </c>
      <c r="E83" s="343">
        <v>10017</v>
      </c>
      <c r="F83" s="343">
        <v>175690</v>
      </c>
      <c r="G83" s="343">
        <v>468</v>
      </c>
      <c r="H83" s="343">
        <v>26710</v>
      </c>
      <c r="I83" s="343">
        <v>10485</v>
      </c>
      <c r="J83" s="343">
        <v>202400</v>
      </c>
      <c r="K83" s="343">
        <v>0</v>
      </c>
      <c r="L83" s="343">
        <v>0</v>
      </c>
    </row>
    <row r="84" spans="1:12" ht="15.75">
      <c r="A84" s="386"/>
      <c r="B84" s="387" t="s">
        <v>1095</v>
      </c>
      <c r="C84" s="343">
        <v>8052770</v>
      </c>
      <c r="D84" s="373">
        <v>8785985</v>
      </c>
      <c r="E84" s="343">
        <v>1231057</v>
      </c>
      <c r="F84" s="343">
        <v>5730442</v>
      </c>
      <c r="G84" s="343">
        <v>1225054</v>
      </c>
      <c r="H84" s="343">
        <v>3933890</v>
      </c>
      <c r="I84" s="343">
        <v>10508881</v>
      </c>
      <c r="J84" s="373">
        <v>18450317</v>
      </c>
      <c r="K84" s="343">
        <v>7628638</v>
      </c>
      <c r="L84" s="343">
        <v>8022274</v>
      </c>
    </row>
    <row r="85" spans="1:12">
      <c r="A85" s="415"/>
      <c r="B85" s="416"/>
      <c r="C85" s="417"/>
      <c r="D85" s="417"/>
      <c r="E85" s="417"/>
      <c r="F85" s="417"/>
      <c r="G85" s="417"/>
      <c r="H85" s="417"/>
      <c r="I85" s="417"/>
      <c r="J85" s="417"/>
      <c r="K85" s="417"/>
      <c r="L85" s="417"/>
    </row>
    <row r="86" spans="1:12">
      <c r="A86" s="418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</row>
    <row r="87" spans="1:12">
      <c r="A87" s="418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</row>
    <row r="88" spans="1:12">
      <c r="A88" s="418"/>
      <c r="B88" s="418"/>
      <c r="C88" s="418"/>
      <c r="D88" s="418"/>
      <c r="E88" s="418"/>
      <c r="F88" s="418"/>
      <c r="G88" s="418"/>
      <c r="H88" s="418"/>
      <c r="I88" s="418"/>
      <c r="J88" s="418"/>
      <c r="K88" s="418"/>
      <c r="L88" s="418"/>
    </row>
    <row r="89" spans="1:12">
      <c r="A89" s="418"/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</row>
    <row r="90" spans="1:12">
      <c r="A90" s="418"/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</row>
    <row r="91" spans="1:12">
      <c r="A91" s="418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</row>
    <row r="92" spans="1:12">
      <c r="A92" s="418"/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</row>
    <row r="93" spans="1:12">
      <c r="A93" s="418"/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</row>
    <row r="94" spans="1:12">
      <c r="A94" s="418"/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8"/>
    </row>
    <row r="95" spans="1:12">
      <c r="A95" s="418"/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8"/>
    </row>
  </sheetData>
  <mergeCells count="20">
    <mergeCell ref="A16:B16"/>
    <mergeCell ref="A44:L44"/>
    <mergeCell ref="A45:L45"/>
    <mergeCell ref="A46:L46"/>
    <mergeCell ref="B48:B49"/>
    <mergeCell ref="C48:D48"/>
    <mergeCell ref="E48:F48"/>
    <mergeCell ref="G48:H48"/>
    <mergeCell ref="I48:J48"/>
    <mergeCell ref="K48:L48"/>
    <mergeCell ref="A1:L1"/>
    <mergeCell ref="A2:L2"/>
    <mergeCell ref="A3:L3"/>
    <mergeCell ref="K4:L4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74"/>
  <sheetViews>
    <sheetView topLeftCell="A61" workbookViewId="0">
      <selection activeCell="E61" sqref="E61"/>
    </sheetView>
  </sheetViews>
  <sheetFormatPr defaultColWidth="14.42578125" defaultRowHeight="15"/>
  <cols>
    <col min="1" max="16384" width="14.42578125" style="419"/>
  </cols>
  <sheetData>
    <row r="2" spans="1:13" ht="15.75">
      <c r="A2" s="420" t="s">
        <v>1119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15.75">
      <c r="A3" s="422" t="s">
        <v>1098</v>
      </c>
      <c r="B3" s="423"/>
      <c r="C3" s="423"/>
      <c r="D3" s="423"/>
      <c r="E3" s="423"/>
      <c r="F3" s="423"/>
      <c r="G3" s="424"/>
      <c r="H3" s="422" t="s">
        <v>1120</v>
      </c>
      <c r="I3" s="423"/>
      <c r="J3" s="423"/>
      <c r="K3" s="424"/>
      <c r="L3" s="425"/>
      <c r="M3" s="426"/>
    </row>
    <row r="4" spans="1:13" ht="15.75">
      <c r="A4" s="427" t="s">
        <v>1121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6"/>
      <c r="M4" s="426"/>
    </row>
    <row r="5" spans="1:13" ht="15.75">
      <c r="A5" s="428" t="s">
        <v>1046</v>
      </c>
      <c r="B5" s="429" t="s">
        <v>1047</v>
      </c>
      <c r="C5" s="425"/>
      <c r="D5" s="427" t="s">
        <v>1122</v>
      </c>
      <c r="E5" s="427"/>
      <c r="F5" s="427"/>
      <c r="G5" s="427"/>
      <c r="H5" s="427"/>
      <c r="I5" s="427"/>
      <c r="J5" s="430" t="s">
        <v>1123</v>
      </c>
      <c r="K5" s="431"/>
      <c r="L5" s="432" t="s">
        <v>1124</v>
      </c>
      <c r="M5" s="433"/>
    </row>
    <row r="6" spans="1:13" ht="15.75">
      <c r="A6" s="428" t="s">
        <v>1051</v>
      </c>
      <c r="B6" s="429"/>
      <c r="C6" s="425"/>
      <c r="D6" s="434" t="s">
        <v>1125</v>
      </c>
      <c r="E6" s="434"/>
      <c r="F6" s="434" t="s">
        <v>1126</v>
      </c>
      <c r="G6" s="434"/>
      <c r="H6" s="434" t="s">
        <v>1127</v>
      </c>
      <c r="I6" s="434"/>
      <c r="J6" s="435"/>
      <c r="K6" s="435"/>
      <c r="L6" s="432" t="s">
        <v>1128</v>
      </c>
      <c r="M6" s="433"/>
    </row>
    <row r="7" spans="1:13" ht="47.25">
      <c r="A7" s="436" t="s">
        <v>1060</v>
      </c>
      <c r="B7" s="436" t="s">
        <v>1061</v>
      </c>
      <c r="C7" s="437"/>
      <c r="D7" s="437" t="s">
        <v>1129</v>
      </c>
      <c r="E7" s="437" t="s">
        <v>1000</v>
      </c>
      <c r="F7" s="437" t="s">
        <v>1129</v>
      </c>
      <c r="G7" s="437" t="s">
        <v>1000</v>
      </c>
      <c r="H7" s="437" t="s">
        <v>1129</v>
      </c>
      <c r="I7" s="437" t="s">
        <v>1000</v>
      </c>
      <c r="J7" s="437" t="s">
        <v>1129</v>
      </c>
      <c r="K7" s="437" t="s">
        <v>1000</v>
      </c>
      <c r="L7" s="437" t="s">
        <v>1130</v>
      </c>
      <c r="M7" s="437" t="s">
        <v>1131</v>
      </c>
    </row>
    <row r="8" spans="1:13" ht="15.75">
      <c r="A8" s="428"/>
      <c r="B8" s="443"/>
      <c r="C8" s="425"/>
      <c r="D8" s="425"/>
      <c r="E8" s="425"/>
      <c r="F8" s="425"/>
      <c r="G8" s="425"/>
      <c r="H8" s="425"/>
      <c r="I8" s="425"/>
      <c r="J8" s="425"/>
      <c r="K8" s="425"/>
      <c r="L8" s="441"/>
      <c r="M8" s="441"/>
    </row>
    <row r="9" spans="1:13" ht="15.75">
      <c r="A9" s="438">
        <v>1</v>
      </c>
      <c r="B9" s="439" t="s">
        <v>80</v>
      </c>
      <c r="C9" s="440"/>
      <c r="D9" s="440">
        <v>36390</v>
      </c>
      <c r="E9" s="440">
        <v>183637</v>
      </c>
      <c r="F9" s="440">
        <v>11</v>
      </c>
      <c r="G9" s="440">
        <v>31053</v>
      </c>
      <c r="H9" s="440">
        <v>36401</v>
      </c>
      <c r="I9" s="440">
        <v>214690</v>
      </c>
      <c r="J9" s="440">
        <v>0</v>
      </c>
      <c r="K9" s="440">
        <v>0</v>
      </c>
      <c r="L9" s="441">
        <v>18127</v>
      </c>
      <c r="M9" s="441">
        <v>49186</v>
      </c>
    </row>
    <row r="10" spans="1:13" ht="15.75">
      <c r="A10" s="438">
        <v>2</v>
      </c>
      <c r="B10" s="439" t="s">
        <v>81</v>
      </c>
      <c r="C10" s="440"/>
      <c r="D10" s="440">
        <v>27774</v>
      </c>
      <c r="E10" s="440">
        <v>290467</v>
      </c>
      <c r="F10" s="440">
        <v>15</v>
      </c>
      <c r="G10" s="440">
        <v>25125</v>
      </c>
      <c r="H10" s="440">
        <v>27789</v>
      </c>
      <c r="I10" s="440">
        <v>315592</v>
      </c>
      <c r="J10" s="440">
        <v>7</v>
      </c>
      <c r="K10" s="442">
        <v>110</v>
      </c>
      <c r="L10" s="441">
        <v>7979</v>
      </c>
      <c r="M10" s="441">
        <v>62411</v>
      </c>
    </row>
    <row r="11" spans="1:13" ht="15.75">
      <c r="A11" s="428">
        <v>3</v>
      </c>
      <c r="B11" s="443" t="s">
        <v>82</v>
      </c>
      <c r="C11" s="425"/>
      <c r="D11" s="425">
        <v>41295</v>
      </c>
      <c r="E11" s="425">
        <v>205221</v>
      </c>
      <c r="F11" s="425">
        <v>61</v>
      </c>
      <c r="G11" s="425">
        <v>15007</v>
      </c>
      <c r="H11" s="425">
        <v>41356</v>
      </c>
      <c r="I11" s="425">
        <v>220228</v>
      </c>
      <c r="J11" s="425">
        <v>6</v>
      </c>
      <c r="K11" s="425">
        <v>107</v>
      </c>
      <c r="L11" s="441">
        <v>5662</v>
      </c>
      <c r="M11" s="441">
        <v>47800</v>
      </c>
    </row>
    <row r="12" spans="1:13" ht="15.75">
      <c r="A12" s="438">
        <v>4</v>
      </c>
      <c r="B12" s="439" t="s">
        <v>83</v>
      </c>
      <c r="C12" s="440"/>
      <c r="D12" s="440">
        <v>10996</v>
      </c>
      <c r="E12" s="440">
        <v>66238</v>
      </c>
      <c r="F12" s="440">
        <v>0</v>
      </c>
      <c r="G12" s="440">
        <v>0</v>
      </c>
      <c r="H12" s="440">
        <v>10996</v>
      </c>
      <c r="I12" s="440">
        <v>66238</v>
      </c>
      <c r="J12" s="440">
        <v>19</v>
      </c>
      <c r="K12" s="440">
        <v>274</v>
      </c>
      <c r="L12" s="441">
        <v>3198</v>
      </c>
      <c r="M12" s="441">
        <v>25299</v>
      </c>
    </row>
    <row r="13" spans="1:13" ht="15.75">
      <c r="A13" s="438">
        <v>5</v>
      </c>
      <c r="B13" s="439" t="s">
        <v>84</v>
      </c>
      <c r="C13" s="440"/>
      <c r="D13" s="440">
        <v>81886</v>
      </c>
      <c r="E13" s="440">
        <v>568586</v>
      </c>
      <c r="F13" s="440">
        <v>0</v>
      </c>
      <c r="G13" s="440">
        <v>0</v>
      </c>
      <c r="H13" s="440">
        <v>81886</v>
      </c>
      <c r="I13" s="440">
        <v>568586</v>
      </c>
      <c r="J13" s="440">
        <v>104</v>
      </c>
      <c r="K13" s="440">
        <v>1528</v>
      </c>
      <c r="L13" s="441">
        <v>6829</v>
      </c>
      <c r="M13" s="441">
        <v>187528</v>
      </c>
    </row>
    <row r="14" spans="1:13" ht="15.75">
      <c r="A14" s="438">
        <v>6</v>
      </c>
      <c r="B14" s="439" t="s">
        <v>85</v>
      </c>
      <c r="C14" s="440"/>
      <c r="D14" s="440">
        <v>46256</v>
      </c>
      <c r="E14" s="440">
        <v>286535</v>
      </c>
      <c r="F14" s="440">
        <v>0</v>
      </c>
      <c r="G14" s="440">
        <v>0</v>
      </c>
      <c r="H14" s="440">
        <v>46256</v>
      </c>
      <c r="I14" s="440">
        <v>286535</v>
      </c>
      <c r="J14" s="440">
        <v>391</v>
      </c>
      <c r="K14" s="440">
        <v>5022</v>
      </c>
      <c r="L14" s="441">
        <v>10071</v>
      </c>
      <c r="M14" s="441">
        <v>36593</v>
      </c>
    </row>
    <row r="15" spans="1:13" ht="15.75">
      <c r="A15" s="438">
        <v>7</v>
      </c>
      <c r="B15" s="439" t="s">
        <v>86</v>
      </c>
      <c r="C15" s="440" t="s">
        <v>202</v>
      </c>
      <c r="D15" s="440">
        <v>27308</v>
      </c>
      <c r="E15" s="440">
        <v>139547</v>
      </c>
      <c r="F15" s="440">
        <v>0</v>
      </c>
      <c r="G15" s="440">
        <v>0</v>
      </c>
      <c r="H15" s="440">
        <v>27308</v>
      </c>
      <c r="I15" s="440">
        <v>139547</v>
      </c>
      <c r="J15" s="440">
        <v>50</v>
      </c>
      <c r="K15" s="440">
        <v>770</v>
      </c>
      <c r="L15" s="441">
        <v>5489</v>
      </c>
      <c r="M15" s="441">
        <v>30867</v>
      </c>
    </row>
    <row r="16" spans="1:13" ht="15.75">
      <c r="A16" s="428"/>
      <c r="B16" s="443" t="s">
        <v>1063</v>
      </c>
      <c r="C16" s="425"/>
      <c r="D16" s="425">
        <v>271905</v>
      </c>
      <c r="E16" s="425">
        <v>1740231</v>
      </c>
      <c r="F16" s="425">
        <v>87</v>
      </c>
      <c r="G16" s="425">
        <v>71185</v>
      </c>
      <c r="H16" s="425">
        <v>271992</v>
      </c>
      <c r="I16" s="425">
        <v>1811416</v>
      </c>
      <c r="J16" s="425">
        <v>577</v>
      </c>
      <c r="K16" s="444">
        <v>7811</v>
      </c>
      <c r="L16" s="425">
        <v>57355</v>
      </c>
      <c r="M16" s="425">
        <v>439684</v>
      </c>
    </row>
    <row r="17" spans="1:13" ht="15.75">
      <c r="A17" s="428" t="s">
        <v>1132</v>
      </c>
      <c r="B17" s="443" t="s">
        <v>1133</v>
      </c>
      <c r="C17" s="425"/>
      <c r="D17" s="425"/>
      <c r="E17" s="425"/>
      <c r="F17" s="425"/>
      <c r="G17" s="425"/>
      <c r="H17" s="425"/>
      <c r="I17" s="425"/>
      <c r="J17" s="425"/>
      <c r="K17" s="425"/>
      <c r="L17" s="441"/>
      <c r="M17" s="441"/>
    </row>
    <row r="18" spans="1:13" ht="15.75">
      <c r="A18" s="428">
        <v>1</v>
      </c>
      <c r="B18" s="439" t="s">
        <v>87</v>
      </c>
      <c r="C18" s="440"/>
      <c r="D18" s="440">
        <v>2486</v>
      </c>
      <c r="E18" s="440">
        <v>16184</v>
      </c>
      <c r="F18" s="440">
        <v>0</v>
      </c>
      <c r="G18" s="440">
        <v>0</v>
      </c>
      <c r="H18" s="440">
        <v>2486</v>
      </c>
      <c r="I18" s="440">
        <v>16184</v>
      </c>
      <c r="J18" s="440">
        <v>0</v>
      </c>
      <c r="K18" s="440">
        <v>0</v>
      </c>
      <c r="L18" s="441">
        <v>1316</v>
      </c>
      <c r="M18" s="441">
        <v>14129</v>
      </c>
    </row>
    <row r="19" spans="1:13" ht="15.75">
      <c r="A19" s="428">
        <v>2</v>
      </c>
      <c r="B19" s="439" t="s">
        <v>88</v>
      </c>
      <c r="C19" s="440"/>
      <c r="D19" s="440">
        <v>5091</v>
      </c>
      <c r="E19" s="440">
        <v>68201</v>
      </c>
      <c r="F19" s="440">
        <v>146</v>
      </c>
      <c r="G19" s="440">
        <v>9908</v>
      </c>
      <c r="H19" s="440">
        <v>5237</v>
      </c>
      <c r="I19" s="440">
        <v>78109</v>
      </c>
      <c r="J19" s="440">
        <v>0</v>
      </c>
      <c r="K19" s="440">
        <v>0</v>
      </c>
      <c r="L19" s="441">
        <v>860</v>
      </c>
      <c r="M19" s="441">
        <v>12311</v>
      </c>
    </row>
    <row r="20" spans="1:13" ht="15.75">
      <c r="A20" s="428">
        <v>3</v>
      </c>
      <c r="B20" s="443" t="s">
        <v>89</v>
      </c>
      <c r="C20" s="425"/>
      <c r="D20" s="425">
        <v>5221</v>
      </c>
      <c r="E20" s="425">
        <v>34957</v>
      </c>
      <c r="F20" s="425">
        <v>0</v>
      </c>
      <c r="G20" s="425">
        <v>0</v>
      </c>
      <c r="H20" s="425">
        <v>5221</v>
      </c>
      <c r="I20" s="425">
        <v>34957</v>
      </c>
      <c r="J20" s="425">
        <v>4</v>
      </c>
      <c r="K20" s="444">
        <v>40</v>
      </c>
      <c r="L20" s="441">
        <v>756</v>
      </c>
      <c r="M20" s="441">
        <v>6814</v>
      </c>
    </row>
    <row r="21" spans="1:13" ht="15.75">
      <c r="A21" s="428">
        <v>4</v>
      </c>
      <c r="B21" s="443" t="s">
        <v>90</v>
      </c>
      <c r="C21" s="425"/>
      <c r="D21" s="425">
        <v>6926</v>
      </c>
      <c r="E21" s="425">
        <v>50084</v>
      </c>
      <c r="F21" s="425">
        <v>0</v>
      </c>
      <c r="G21" s="425">
        <v>0</v>
      </c>
      <c r="H21" s="425">
        <v>6926</v>
      </c>
      <c r="I21" s="425">
        <v>50084</v>
      </c>
      <c r="J21" s="425">
        <v>0</v>
      </c>
      <c r="K21" s="425">
        <v>0</v>
      </c>
      <c r="L21" s="441">
        <v>1146</v>
      </c>
      <c r="M21" s="441">
        <v>15965</v>
      </c>
    </row>
    <row r="22" spans="1:13" ht="15.75">
      <c r="A22" s="428">
        <v>5</v>
      </c>
      <c r="B22" s="443" t="s">
        <v>91</v>
      </c>
      <c r="C22" s="425"/>
      <c r="D22" s="425">
        <v>3620</v>
      </c>
      <c r="E22" s="425">
        <v>51733</v>
      </c>
      <c r="F22" s="425">
        <v>6</v>
      </c>
      <c r="G22" s="425">
        <v>3630</v>
      </c>
      <c r="H22" s="425">
        <v>3626</v>
      </c>
      <c r="I22" s="425">
        <v>55363</v>
      </c>
      <c r="J22" s="425">
        <v>0</v>
      </c>
      <c r="K22" s="425">
        <v>0</v>
      </c>
      <c r="L22" s="441">
        <v>425</v>
      </c>
      <c r="M22" s="441">
        <v>15516</v>
      </c>
    </row>
    <row r="23" spans="1:13" ht="15.75">
      <c r="A23" s="428">
        <v>6</v>
      </c>
      <c r="B23" s="443" t="s">
        <v>92</v>
      </c>
      <c r="C23" s="425"/>
      <c r="D23" s="425">
        <v>4450</v>
      </c>
      <c r="E23" s="425">
        <v>36954</v>
      </c>
      <c r="F23" s="425">
        <v>0</v>
      </c>
      <c r="G23" s="425">
        <v>0</v>
      </c>
      <c r="H23" s="425">
        <v>4450</v>
      </c>
      <c r="I23" s="425">
        <v>36954</v>
      </c>
      <c r="J23" s="425">
        <v>20</v>
      </c>
      <c r="K23" s="425">
        <v>674</v>
      </c>
      <c r="L23" s="441">
        <v>441</v>
      </c>
      <c r="M23" s="441">
        <v>4788</v>
      </c>
    </row>
    <row r="24" spans="1:13" ht="15.75">
      <c r="A24" s="428">
        <v>7</v>
      </c>
      <c r="B24" s="443" t="s">
        <v>93</v>
      </c>
      <c r="C24" s="425"/>
      <c r="D24" s="425">
        <v>1400</v>
      </c>
      <c r="E24" s="425">
        <v>9147</v>
      </c>
      <c r="F24" s="425">
        <v>0</v>
      </c>
      <c r="G24" s="425">
        <v>0</v>
      </c>
      <c r="H24" s="425">
        <v>1400</v>
      </c>
      <c r="I24" s="425">
        <v>9147</v>
      </c>
      <c r="J24" s="425">
        <v>0</v>
      </c>
      <c r="K24" s="425">
        <v>0</v>
      </c>
      <c r="L24" s="441">
        <v>180</v>
      </c>
      <c r="M24" s="441">
        <v>3795</v>
      </c>
    </row>
    <row r="25" spans="1:13" ht="15.75">
      <c r="A25" s="428">
        <v>8</v>
      </c>
      <c r="B25" s="443" t="s">
        <v>94</v>
      </c>
      <c r="C25" s="425"/>
      <c r="D25" s="425">
        <v>7704</v>
      </c>
      <c r="E25" s="425">
        <v>43688</v>
      </c>
      <c r="F25" s="425">
        <v>5</v>
      </c>
      <c r="G25" s="425">
        <v>537</v>
      </c>
      <c r="H25" s="425">
        <v>7709</v>
      </c>
      <c r="I25" s="425">
        <v>44225</v>
      </c>
      <c r="J25" s="425">
        <v>32</v>
      </c>
      <c r="K25" s="425">
        <v>186</v>
      </c>
      <c r="L25" s="441">
        <v>1420</v>
      </c>
      <c r="M25" s="441">
        <v>7156</v>
      </c>
    </row>
    <row r="26" spans="1:13" ht="15.75">
      <c r="A26" s="428">
        <v>9</v>
      </c>
      <c r="B26" s="443" t="s">
        <v>95</v>
      </c>
      <c r="C26" s="425"/>
      <c r="D26" s="425">
        <v>4451</v>
      </c>
      <c r="E26" s="425">
        <v>63354</v>
      </c>
      <c r="F26" s="425">
        <v>1</v>
      </c>
      <c r="G26" s="425">
        <v>215</v>
      </c>
      <c r="H26" s="425">
        <v>4452</v>
      </c>
      <c r="I26" s="425">
        <v>63569</v>
      </c>
      <c r="J26" s="425">
        <v>7</v>
      </c>
      <c r="K26" s="425">
        <v>32</v>
      </c>
      <c r="L26" s="441">
        <v>1051</v>
      </c>
      <c r="M26" s="441">
        <v>12950</v>
      </c>
    </row>
    <row r="27" spans="1:13" ht="15.75">
      <c r="A27" s="428">
        <v>10</v>
      </c>
      <c r="B27" s="443" t="s">
        <v>96</v>
      </c>
      <c r="C27" s="425"/>
      <c r="D27" s="425">
        <v>2259</v>
      </c>
      <c r="E27" s="425">
        <v>19202</v>
      </c>
      <c r="F27" s="425">
        <v>0</v>
      </c>
      <c r="G27" s="425">
        <v>0</v>
      </c>
      <c r="H27" s="425">
        <v>2259</v>
      </c>
      <c r="I27" s="425">
        <v>19202</v>
      </c>
      <c r="J27" s="425">
        <v>0</v>
      </c>
      <c r="K27" s="425">
        <v>0</v>
      </c>
      <c r="L27" s="441">
        <v>166</v>
      </c>
      <c r="M27" s="441">
        <v>4030</v>
      </c>
    </row>
    <row r="28" spans="1:13" ht="15.75">
      <c r="A28" s="428">
        <v>11</v>
      </c>
      <c r="B28" s="443" t="s">
        <v>97</v>
      </c>
      <c r="C28" s="425"/>
      <c r="D28" s="425">
        <v>6044</v>
      </c>
      <c r="E28" s="425">
        <v>72521</v>
      </c>
      <c r="F28" s="425">
        <v>0</v>
      </c>
      <c r="G28" s="425">
        <v>0</v>
      </c>
      <c r="H28" s="425">
        <v>6044</v>
      </c>
      <c r="I28" s="425">
        <v>72521</v>
      </c>
      <c r="J28" s="425">
        <v>31</v>
      </c>
      <c r="K28" s="425">
        <v>214</v>
      </c>
      <c r="L28" s="441">
        <v>1264</v>
      </c>
      <c r="M28" s="441">
        <v>19708</v>
      </c>
    </row>
    <row r="29" spans="1:13" ht="15.75">
      <c r="A29" s="428">
        <v>12</v>
      </c>
      <c r="B29" s="443" t="s">
        <v>98</v>
      </c>
      <c r="C29" s="425"/>
      <c r="D29" s="425">
        <v>498</v>
      </c>
      <c r="E29" s="425">
        <v>4667</v>
      </c>
      <c r="F29" s="425">
        <v>0</v>
      </c>
      <c r="G29" s="425">
        <v>0</v>
      </c>
      <c r="H29" s="425">
        <v>498</v>
      </c>
      <c r="I29" s="425">
        <v>4667</v>
      </c>
      <c r="J29" s="425">
        <v>0</v>
      </c>
      <c r="K29" s="425">
        <v>0</v>
      </c>
      <c r="L29" s="441">
        <v>89</v>
      </c>
      <c r="M29" s="441">
        <v>963</v>
      </c>
    </row>
    <row r="30" spans="1:13" ht="15.75">
      <c r="A30" s="428">
        <v>13</v>
      </c>
      <c r="B30" s="443" t="s">
        <v>99</v>
      </c>
      <c r="C30" s="445"/>
      <c r="D30" s="425">
        <v>602</v>
      </c>
      <c r="E30" s="425">
        <v>5503</v>
      </c>
      <c r="F30" s="425">
        <v>0</v>
      </c>
      <c r="G30" s="425">
        <v>0</v>
      </c>
      <c r="H30" s="425">
        <v>602</v>
      </c>
      <c r="I30" s="425">
        <v>5503</v>
      </c>
      <c r="J30" s="425">
        <v>0</v>
      </c>
      <c r="K30" s="425">
        <v>0</v>
      </c>
      <c r="L30" s="441">
        <v>58</v>
      </c>
      <c r="M30" s="441">
        <v>867</v>
      </c>
    </row>
    <row r="31" spans="1:13" ht="15.75">
      <c r="A31" s="428">
        <v>14</v>
      </c>
      <c r="B31" s="443" t="s">
        <v>102</v>
      </c>
      <c r="C31" s="425"/>
      <c r="D31" s="425"/>
      <c r="E31" s="425">
        <v>26293</v>
      </c>
      <c r="F31" s="425"/>
      <c r="G31" s="425">
        <v>599</v>
      </c>
      <c r="H31" s="425">
        <v>0</v>
      </c>
      <c r="I31" s="425">
        <v>26892</v>
      </c>
      <c r="J31" s="425">
        <v>0</v>
      </c>
      <c r="K31" s="425">
        <v>0</v>
      </c>
      <c r="L31" s="441">
        <v>361</v>
      </c>
      <c r="M31" s="441">
        <v>3897</v>
      </c>
    </row>
    <row r="32" spans="1:13" ht="15.75">
      <c r="A32" s="428">
        <v>15</v>
      </c>
      <c r="B32" s="443" t="s">
        <v>103</v>
      </c>
      <c r="C32" s="425"/>
      <c r="D32" s="425">
        <v>10593</v>
      </c>
      <c r="E32" s="425">
        <v>110800</v>
      </c>
      <c r="F32" s="425">
        <v>0</v>
      </c>
      <c r="G32" s="425">
        <v>0</v>
      </c>
      <c r="H32" s="425">
        <v>10593</v>
      </c>
      <c r="I32" s="425">
        <v>110800</v>
      </c>
      <c r="J32" s="425">
        <v>0</v>
      </c>
      <c r="K32" s="425">
        <v>0</v>
      </c>
      <c r="L32" s="441">
        <v>4352</v>
      </c>
      <c r="M32" s="441">
        <v>24189</v>
      </c>
    </row>
    <row r="33" spans="1:13" ht="15.75">
      <c r="A33" s="428">
        <v>16</v>
      </c>
      <c r="B33" s="443" t="s">
        <v>104</v>
      </c>
      <c r="C33" s="425"/>
      <c r="D33" s="425">
        <v>747</v>
      </c>
      <c r="E33" s="425">
        <v>6952</v>
      </c>
      <c r="F33" s="425">
        <v>226</v>
      </c>
      <c r="G33" s="425">
        <v>10584</v>
      </c>
      <c r="H33" s="425">
        <v>973</v>
      </c>
      <c r="I33" s="425">
        <v>17536</v>
      </c>
      <c r="J33" s="425">
        <v>1</v>
      </c>
      <c r="K33" s="425">
        <v>33</v>
      </c>
      <c r="L33" s="441">
        <v>219</v>
      </c>
      <c r="M33" s="441">
        <v>2328</v>
      </c>
    </row>
    <row r="34" spans="1:13" ht="15.75">
      <c r="A34" s="428">
        <v>17</v>
      </c>
      <c r="B34" s="443" t="s">
        <v>1134</v>
      </c>
      <c r="C34" s="425"/>
      <c r="D34" s="425">
        <v>2169</v>
      </c>
      <c r="E34" s="425">
        <v>19162</v>
      </c>
      <c r="F34" s="425">
        <v>0</v>
      </c>
      <c r="G34" s="425">
        <v>0</v>
      </c>
      <c r="H34" s="425">
        <v>2169</v>
      </c>
      <c r="I34" s="425">
        <v>19162</v>
      </c>
      <c r="J34" s="425"/>
      <c r="K34" s="425"/>
      <c r="L34" s="441">
        <v>455</v>
      </c>
      <c r="M34" s="441">
        <v>13522</v>
      </c>
    </row>
    <row r="35" spans="1:13" ht="15.75">
      <c r="A35" s="428">
        <v>18</v>
      </c>
      <c r="B35" s="443" t="s">
        <v>1135</v>
      </c>
      <c r="C35" s="425"/>
      <c r="D35" s="425">
        <v>14150</v>
      </c>
      <c r="E35" s="425">
        <v>127370</v>
      </c>
      <c r="F35" s="425">
        <v>6</v>
      </c>
      <c r="G35" s="425">
        <v>11248</v>
      </c>
      <c r="H35" s="425">
        <v>14156</v>
      </c>
      <c r="I35" s="444">
        <v>138618</v>
      </c>
      <c r="J35" s="425">
        <v>0</v>
      </c>
      <c r="K35" s="425">
        <v>0</v>
      </c>
      <c r="L35" s="441"/>
      <c r="M35" s="441"/>
    </row>
    <row r="36" spans="1:13" ht="15.75">
      <c r="A36" s="428">
        <v>19</v>
      </c>
      <c r="B36" s="443" t="s">
        <v>1136</v>
      </c>
      <c r="C36" s="425" t="s">
        <v>202</v>
      </c>
      <c r="D36" s="425">
        <v>327</v>
      </c>
      <c r="E36" s="425">
        <v>3406</v>
      </c>
      <c r="F36" s="425">
        <v>0</v>
      </c>
      <c r="G36" s="425">
        <v>0</v>
      </c>
      <c r="H36" s="425">
        <v>327</v>
      </c>
      <c r="I36" s="444">
        <v>3406</v>
      </c>
      <c r="J36" s="425">
        <v>0</v>
      </c>
      <c r="K36" s="425">
        <v>0</v>
      </c>
      <c r="L36" s="441">
        <v>86</v>
      </c>
      <c r="M36" s="441">
        <v>248</v>
      </c>
    </row>
    <row r="37" spans="1:13" ht="15.75">
      <c r="A37" s="428">
        <v>20</v>
      </c>
      <c r="B37" s="443" t="s">
        <v>106</v>
      </c>
      <c r="C37" s="425"/>
      <c r="D37" s="425">
        <v>0</v>
      </c>
      <c r="E37" s="425">
        <v>0</v>
      </c>
      <c r="F37" s="425">
        <v>0</v>
      </c>
      <c r="G37" s="425">
        <v>0</v>
      </c>
      <c r="H37" s="425">
        <v>0</v>
      </c>
      <c r="I37" s="425">
        <v>0</v>
      </c>
      <c r="J37" s="425">
        <v>0</v>
      </c>
      <c r="K37" s="425">
        <v>0</v>
      </c>
      <c r="L37" s="441">
        <v>0</v>
      </c>
      <c r="M37" s="441">
        <v>0</v>
      </c>
    </row>
    <row r="38" spans="1:13" ht="15.75">
      <c r="A38" s="428"/>
      <c r="B38" s="443" t="s">
        <v>1065</v>
      </c>
      <c r="C38" s="425"/>
      <c r="D38" s="425">
        <v>78738</v>
      </c>
      <c r="E38" s="425">
        <v>770178</v>
      </c>
      <c r="F38" s="425">
        <v>390</v>
      </c>
      <c r="G38" s="425">
        <v>36721</v>
      </c>
      <c r="H38" s="425">
        <v>79128</v>
      </c>
      <c r="I38" s="425">
        <v>806899</v>
      </c>
      <c r="J38" s="425">
        <v>95</v>
      </c>
      <c r="K38" s="425">
        <v>1179</v>
      </c>
      <c r="L38" s="425">
        <v>14645</v>
      </c>
      <c r="M38" s="425">
        <v>163176</v>
      </c>
    </row>
    <row r="39" spans="1:13" ht="15.75">
      <c r="A39" s="428" t="s">
        <v>1070</v>
      </c>
      <c r="B39" s="443" t="s">
        <v>1071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41"/>
      <c r="M39" s="441"/>
    </row>
    <row r="40" spans="1:13" ht="15.75">
      <c r="A40" s="428">
        <v>1</v>
      </c>
      <c r="B40" s="443" t="s">
        <v>107</v>
      </c>
      <c r="C40" s="425"/>
      <c r="D40" s="425">
        <v>14992</v>
      </c>
      <c r="E40" s="425">
        <v>103028</v>
      </c>
      <c r="F40" s="425">
        <v>0</v>
      </c>
      <c r="G40" s="425">
        <v>0</v>
      </c>
      <c r="H40" s="425">
        <v>14992</v>
      </c>
      <c r="I40" s="425">
        <v>103028</v>
      </c>
      <c r="J40" s="425">
        <v>0</v>
      </c>
      <c r="K40" s="425">
        <v>0</v>
      </c>
      <c r="L40" s="441">
        <v>3837</v>
      </c>
      <c r="M40" s="441">
        <v>25783</v>
      </c>
    </row>
    <row r="41" spans="1:13" s="426" customFormat="1" ht="15.75">
      <c r="A41" s="428">
        <v>2</v>
      </c>
      <c r="B41" s="443" t="s">
        <v>1137</v>
      </c>
      <c r="C41" s="425"/>
      <c r="D41" s="425">
        <v>3007</v>
      </c>
      <c r="E41" s="425">
        <v>81615</v>
      </c>
      <c r="F41" s="425">
        <v>0</v>
      </c>
      <c r="G41" s="425">
        <v>0</v>
      </c>
      <c r="H41" s="425">
        <v>3007</v>
      </c>
      <c r="I41" s="425">
        <v>81615</v>
      </c>
      <c r="J41" s="425">
        <v>0</v>
      </c>
      <c r="K41" s="425">
        <v>0</v>
      </c>
      <c r="L41" s="441">
        <v>2</v>
      </c>
      <c r="M41" s="441">
        <v>0</v>
      </c>
    </row>
    <row r="42" spans="1:13" ht="15.75">
      <c r="A42" s="428">
        <v>3</v>
      </c>
      <c r="B42" s="443" t="s">
        <v>1138</v>
      </c>
      <c r="C42" s="425"/>
      <c r="D42" s="425">
        <v>148</v>
      </c>
      <c r="E42" s="425">
        <v>1370</v>
      </c>
      <c r="F42" s="425">
        <v>0</v>
      </c>
      <c r="G42" s="425">
        <v>0</v>
      </c>
      <c r="H42" s="425">
        <v>148</v>
      </c>
      <c r="I42" s="425">
        <v>1370</v>
      </c>
      <c r="J42" s="425">
        <v>0</v>
      </c>
      <c r="K42" s="425">
        <v>0</v>
      </c>
      <c r="L42" s="441">
        <v>10</v>
      </c>
      <c r="M42" s="441">
        <v>164</v>
      </c>
    </row>
    <row r="43" spans="1:13" ht="15.75">
      <c r="A43" s="428">
        <v>4</v>
      </c>
      <c r="B43" s="443" t="s">
        <v>110</v>
      </c>
      <c r="C43" s="425"/>
      <c r="D43" s="425">
        <v>410</v>
      </c>
      <c r="E43" s="425">
        <v>4039</v>
      </c>
      <c r="F43" s="425">
        <v>0</v>
      </c>
      <c r="G43" s="425">
        <v>0</v>
      </c>
      <c r="H43" s="425">
        <v>410</v>
      </c>
      <c r="I43" s="425">
        <v>4039</v>
      </c>
      <c r="J43" s="425">
        <v>0</v>
      </c>
      <c r="K43" s="425">
        <v>0</v>
      </c>
      <c r="L43" s="441">
        <v>149</v>
      </c>
      <c r="M43" s="441">
        <v>888</v>
      </c>
    </row>
    <row r="44" spans="1:13" ht="15.75">
      <c r="A44" s="428">
        <v>5</v>
      </c>
      <c r="B44" s="443" t="s">
        <v>111</v>
      </c>
      <c r="C44" s="425"/>
      <c r="D44" s="425">
        <v>131</v>
      </c>
      <c r="E44" s="425">
        <v>1446</v>
      </c>
      <c r="F44" s="425">
        <v>0</v>
      </c>
      <c r="G44" s="425">
        <v>0</v>
      </c>
      <c r="H44" s="425">
        <v>131</v>
      </c>
      <c r="I44" s="444">
        <v>1446</v>
      </c>
      <c r="J44" s="425">
        <v>0</v>
      </c>
      <c r="K44" s="425">
        <v>0</v>
      </c>
      <c r="L44" s="441">
        <v>84</v>
      </c>
      <c r="M44" s="441">
        <v>907</v>
      </c>
    </row>
    <row r="45" spans="1:13" ht="15.75">
      <c r="A45" s="428">
        <v>6</v>
      </c>
      <c r="B45" s="443" t="s">
        <v>112</v>
      </c>
      <c r="C45" s="425"/>
      <c r="D45" s="425">
        <v>3308</v>
      </c>
      <c r="E45" s="425">
        <v>27484</v>
      </c>
      <c r="F45" s="441">
        <v>0</v>
      </c>
      <c r="G45" s="441">
        <v>0</v>
      </c>
      <c r="H45" s="425">
        <v>3308</v>
      </c>
      <c r="I45" s="425">
        <v>27484</v>
      </c>
      <c r="J45" s="425">
        <v>0</v>
      </c>
      <c r="K45" s="425">
        <v>0</v>
      </c>
      <c r="L45" s="441"/>
      <c r="M45" s="441"/>
    </row>
    <row r="46" spans="1:13" ht="15.75">
      <c r="A46" s="428">
        <v>7</v>
      </c>
      <c r="B46" s="443" t="s">
        <v>1139</v>
      </c>
      <c r="C46" s="425"/>
      <c r="D46" s="425">
        <v>468</v>
      </c>
      <c r="E46" s="425">
        <v>3628</v>
      </c>
      <c r="F46" s="441">
        <v>0</v>
      </c>
      <c r="G46" s="441">
        <v>0</v>
      </c>
      <c r="H46" s="425">
        <v>468</v>
      </c>
      <c r="I46" s="425">
        <v>3628</v>
      </c>
      <c r="J46" s="425">
        <v>0</v>
      </c>
      <c r="K46" s="425">
        <v>0</v>
      </c>
      <c r="L46" s="441">
        <v>97</v>
      </c>
      <c r="M46" s="441">
        <v>1451</v>
      </c>
    </row>
    <row r="47" spans="1:13" ht="15.75">
      <c r="A47" s="428">
        <v>8</v>
      </c>
      <c r="B47" s="443" t="s">
        <v>114</v>
      </c>
      <c r="C47" s="425"/>
      <c r="D47" s="425">
        <v>481</v>
      </c>
      <c r="E47" s="425">
        <v>5342</v>
      </c>
      <c r="F47" s="425">
        <v>464</v>
      </c>
      <c r="G47" s="425">
        <v>10506</v>
      </c>
      <c r="H47" s="425">
        <v>945</v>
      </c>
      <c r="I47" s="425">
        <v>15848</v>
      </c>
      <c r="J47" s="425">
        <v>0</v>
      </c>
      <c r="K47" s="425">
        <v>0</v>
      </c>
      <c r="L47" s="441">
        <v>217</v>
      </c>
      <c r="M47" s="441">
        <v>3330</v>
      </c>
    </row>
    <row r="48" spans="1:13" ht="15.75">
      <c r="A48" s="428">
        <v>9</v>
      </c>
      <c r="B48" s="443" t="s">
        <v>1140</v>
      </c>
      <c r="C48" s="425"/>
      <c r="D48" s="425">
        <v>7467</v>
      </c>
      <c r="E48" s="425">
        <v>1686</v>
      </c>
      <c r="F48" s="425"/>
      <c r="G48" s="425"/>
      <c r="H48" s="425">
        <v>7467</v>
      </c>
      <c r="I48" s="425">
        <v>1686</v>
      </c>
      <c r="J48" s="425">
        <v>0</v>
      </c>
      <c r="K48" s="425">
        <v>0</v>
      </c>
      <c r="L48" s="441">
        <v>6077</v>
      </c>
      <c r="M48" s="441">
        <v>1114</v>
      </c>
    </row>
    <row r="49" spans="1:13" ht="15.75">
      <c r="A49" s="428">
        <v>10</v>
      </c>
      <c r="B49" s="443" t="s">
        <v>117</v>
      </c>
      <c r="C49" s="425"/>
      <c r="D49" s="425">
        <v>1515</v>
      </c>
      <c r="E49" s="425">
        <v>8021</v>
      </c>
      <c r="F49" s="425">
        <v>0</v>
      </c>
      <c r="G49" s="425">
        <v>0</v>
      </c>
      <c r="H49" s="425">
        <v>1515</v>
      </c>
      <c r="I49" s="425">
        <v>8021</v>
      </c>
      <c r="J49" s="425">
        <v>0</v>
      </c>
      <c r="K49" s="425">
        <v>0</v>
      </c>
      <c r="L49" s="441">
        <v>335</v>
      </c>
      <c r="M49" s="441">
        <v>6700</v>
      </c>
    </row>
    <row r="50" spans="1:13" ht="15.75">
      <c r="A50" s="428">
        <v>11</v>
      </c>
      <c r="B50" s="443" t="s">
        <v>118</v>
      </c>
      <c r="C50" s="425"/>
      <c r="D50" s="425">
        <v>226</v>
      </c>
      <c r="E50" s="425">
        <v>1824</v>
      </c>
      <c r="F50" s="425">
        <v>0</v>
      </c>
      <c r="G50" s="425">
        <v>0</v>
      </c>
      <c r="H50" s="425">
        <v>226</v>
      </c>
      <c r="I50" s="425">
        <v>1824</v>
      </c>
      <c r="J50" s="425">
        <v>0</v>
      </c>
      <c r="K50" s="425">
        <v>0</v>
      </c>
      <c r="L50" s="441">
        <v>45</v>
      </c>
      <c r="M50" s="441">
        <v>432</v>
      </c>
    </row>
    <row r="51" spans="1:13" ht="15.75">
      <c r="A51" s="428">
        <v>12</v>
      </c>
      <c r="B51" s="443" t="s">
        <v>1141</v>
      </c>
      <c r="C51" s="425"/>
      <c r="D51" s="425">
        <v>168</v>
      </c>
      <c r="E51" s="425">
        <v>11261</v>
      </c>
      <c r="F51" s="425"/>
      <c r="G51" s="425"/>
      <c r="H51" s="425">
        <v>168</v>
      </c>
      <c r="I51" s="425">
        <v>11261</v>
      </c>
      <c r="J51" s="425">
        <v>0</v>
      </c>
      <c r="K51" s="425">
        <v>0</v>
      </c>
      <c r="L51" s="441">
        <v>38</v>
      </c>
      <c r="M51" s="441">
        <v>365</v>
      </c>
    </row>
    <row r="52" spans="1:13" ht="15.75">
      <c r="A52" s="428">
        <v>13</v>
      </c>
      <c r="B52" s="443" t="s">
        <v>1142</v>
      </c>
      <c r="C52" s="425"/>
      <c r="D52" s="425">
        <v>9306</v>
      </c>
      <c r="E52" s="425">
        <v>67377</v>
      </c>
      <c r="F52" s="425">
        <v>0</v>
      </c>
      <c r="G52" s="425">
        <v>0</v>
      </c>
      <c r="H52" s="425">
        <v>9306</v>
      </c>
      <c r="I52" s="425">
        <v>67377</v>
      </c>
      <c r="J52" s="425">
        <v>0</v>
      </c>
      <c r="K52" s="425">
        <v>0</v>
      </c>
      <c r="L52" s="441">
        <v>4089</v>
      </c>
      <c r="M52" s="441">
        <v>6909</v>
      </c>
    </row>
    <row r="53" spans="1:13" ht="15.75">
      <c r="A53" s="428">
        <v>14</v>
      </c>
      <c r="B53" s="443" t="s">
        <v>1143</v>
      </c>
      <c r="C53" s="425"/>
      <c r="D53" s="425">
        <v>10169</v>
      </c>
      <c r="E53" s="425">
        <v>91914</v>
      </c>
      <c r="F53" s="425">
        <v>0</v>
      </c>
      <c r="G53" s="425">
        <v>0</v>
      </c>
      <c r="H53" s="425">
        <v>10169</v>
      </c>
      <c r="I53" s="425">
        <v>91914</v>
      </c>
      <c r="J53" s="425">
        <v>0</v>
      </c>
      <c r="K53" s="425">
        <v>0</v>
      </c>
      <c r="L53" s="441"/>
      <c r="M53" s="441"/>
    </row>
    <row r="54" spans="1:13" ht="15.75">
      <c r="A54" s="428">
        <v>15</v>
      </c>
      <c r="B54" s="443" t="s">
        <v>1144</v>
      </c>
      <c r="C54" s="425"/>
      <c r="D54" s="425">
        <v>14098</v>
      </c>
      <c r="E54" s="425">
        <v>134225</v>
      </c>
      <c r="F54" s="425">
        <v>0</v>
      </c>
      <c r="G54" s="425">
        <v>0</v>
      </c>
      <c r="H54" s="425">
        <v>14098</v>
      </c>
      <c r="I54" s="425">
        <v>134225</v>
      </c>
      <c r="J54" s="425">
        <v>0</v>
      </c>
      <c r="K54" s="425">
        <v>0</v>
      </c>
      <c r="L54" s="441">
        <v>1386</v>
      </c>
      <c r="M54" s="441">
        <v>1522</v>
      </c>
    </row>
    <row r="55" spans="1:13" ht="15.75">
      <c r="A55" s="428">
        <v>16</v>
      </c>
      <c r="B55" s="443" t="s">
        <v>960</v>
      </c>
      <c r="C55" s="425"/>
      <c r="D55" s="425">
        <v>55</v>
      </c>
      <c r="E55" s="425">
        <v>497</v>
      </c>
      <c r="F55" s="425">
        <v>0</v>
      </c>
      <c r="G55" s="425">
        <v>0</v>
      </c>
      <c r="H55" s="425">
        <v>55</v>
      </c>
      <c r="I55" s="425">
        <v>497</v>
      </c>
      <c r="J55" s="425">
        <v>0</v>
      </c>
      <c r="K55" s="425">
        <v>0</v>
      </c>
      <c r="L55" s="441"/>
      <c r="M55" s="441"/>
    </row>
    <row r="56" spans="1:13" ht="15.75">
      <c r="A56" s="428">
        <v>17</v>
      </c>
      <c r="B56" s="443" t="s">
        <v>949</v>
      </c>
      <c r="C56" s="425"/>
      <c r="D56" s="425">
        <v>972</v>
      </c>
      <c r="E56" s="425">
        <v>2789</v>
      </c>
      <c r="F56" s="425">
        <v>0</v>
      </c>
      <c r="G56" s="425">
        <v>0</v>
      </c>
      <c r="H56" s="425">
        <v>972</v>
      </c>
      <c r="I56" s="425">
        <v>2789</v>
      </c>
      <c r="J56" s="425">
        <v>0</v>
      </c>
      <c r="K56" s="425">
        <v>0</v>
      </c>
      <c r="L56" s="441">
        <v>924</v>
      </c>
      <c r="M56" s="441">
        <v>1986</v>
      </c>
    </row>
    <row r="57" spans="1:13" ht="15.75">
      <c r="A57" s="428">
        <v>18</v>
      </c>
      <c r="B57" s="443" t="s">
        <v>1116</v>
      </c>
      <c r="C57" s="425"/>
      <c r="D57" s="425">
        <v>76</v>
      </c>
      <c r="E57" s="425">
        <v>1076</v>
      </c>
      <c r="F57" s="425">
        <v>0</v>
      </c>
      <c r="G57" s="425">
        <v>0</v>
      </c>
      <c r="H57" s="425">
        <v>76</v>
      </c>
      <c r="I57" s="425">
        <v>1076</v>
      </c>
      <c r="J57" s="425">
        <v>0</v>
      </c>
      <c r="K57" s="425">
        <v>0</v>
      </c>
      <c r="L57" s="441">
        <v>0</v>
      </c>
      <c r="M57" s="441">
        <v>0</v>
      </c>
    </row>
    <row r="58" spans="1:13" ht="15.75">
      <c r="A58" s="428"/>
      <c r="B58" s="443" t="s">
        <v>1145</v>
      </c>
      <c r="C58" s="425"/>
      <c r="D58" s="425">
        <v>66997</v>
      </c>
      <c r="E58" s="425">
        <v>548622</v>
      </c>
      <c r="F58" s="425">
        <v>464</v>
      </c>
      <c r="G58" s="425">
        <v>10506</v>
      </c>
      <c r="H58" s="425">
        <v>67461</v>
      </c>
      <c r="I58" s="425">
        <v>559128</v>
      </c>
      <c r="J58" s="425">
        <v>0</v>
      </c>
      <c r="K58" s="425">
        <v>0</v>
      </c>
      <c r="L58" s="425">
        <v>17290</v>
      </c>
      <c r="M58" s="425">
        <v>51551</v>
      </c>
    </row>
    <row r="59" spans="1:13" ht="15.75">
      <c r="A59" s="428" t="s">
        <v>1077</v>
      </c>
      <c r="B59" s="443" t="s">
        <v>1078</v>
      </c>
      <c r="C59" s="427"/>
      <c r="D59" s="427"/>
      <c r="E59" s="427"/>
      <c r="F59" s="427"/>
      <c r="G59" s="427"/>
      <c r="H59" s="427"/>
      <c r="I59" s="427"/>
      <c r="J59" s="427"/>
      <c r="K59" s="427"/>
      <c r="L59" s="441"/>
      <c r="M59" s="441"/>
    </row>
    <row r="60" spans="1:13" ht="47.25">
      <c r="A60" s="428">
        <v>1</v>
      </c>
      <c r="B60" s="436" t="s">
        <v>890</v>
      </c>
      <c r="C60" s="425"/>
      <c r="D60" s="425">
        <v>9450</v>
      </c>
      <c r="E60" s="425">
        <v>61595</v>
      </c>
      <c r="F60" s="425">
        <v>0</v>
      </c>
      <c r="G60" s="425">
        <v>0</v>
      </c>
      <c r="H60" s="425">
        <v>9450</v>
      </c>
      <c r="I60" s="425">
        <v>61595</v>
      </c>
      <c r="J60" s="425">
        <v>1</v>
      </c>
      <c r="K60" s="425">
        <v>40</v>
      </c>
      <c r="L60" s="441">
        <v>5895</v>
      </c>
      <c r="M60" s="441">
        <v>24877</v>
      </c>
    </row>
    <row r="61" spans="1:13" ht="47.25">
      <c r="A61" s="428">
        <v>2</v>
      </c>
      <c r="B61" s="436" t="s">
        <v>127</v>
      </c>
      <c r="C61" s="425"/>
      <c r="D61" s="425">
        <v>12848</v>
      </c>
      <c r="E61" s="425">
        <v>48518</v>
      </c>
      <c r="F61" s="425">
        <v>0</v>
      </c>
      <c r="G61" s="425">
        <v>0</v>
      </c>
      <c r="H61" s="425">
        <v>12848</v>
      </c>
      <c r="I61" s="425">
        <v>48518</v>
      </c>
      <c r="J61" s="425">
        <v>0</v>
      </c>
      <c r="K61" s="425">
        <v>0</v>
      </c>
      <c r="L61" s="441">
        <v>2641</v>
      </c>
      <c r="M61" s="441">
        <v>11915</v>
      </c>
    </row>
    <row r="62" spans="1:13" ht="15.75">
      <c r="A62" s="428">
        <v>3</v>
      </c>
      <c r="B62" s="436" t="s">
        <v>838</v>
      </c>
      <c r="C62" s="425"/>
      <c r="D62" s="425">
        <v>7866</v>
      </c>
      <c r="E62" s="425">
        <v>35783</v>
      </c>
      <c r="F62" s="425">
        <v>0</v>
      </c>
      <c r="G62" s="425">
        <v>0</v>
      </c>
      <c r="H62" s="425">
        <v>7866</v>
      </c>
      <c r="I62" s="425">
        <v>35783</v>
      </c>
      <c r="J62" s="425">
        <v>0</v>
      </c>
      <c r="K62" s="425">
        <v>0</v>
      </c>
      <c r="L62" s="441">
        <v>1768</v>
      </c>
      <c r="M62" s="441">
        <v>11434</v>
      </c>
    </row>
    <row r="63" spans="1:13" ht="15.75">
      <c r="A63" s="428"/>
      <c r="B63" s="443" t="s">
        <v>1146</v>
      </c>
      <c r="C63" s="425"/>
      <c r="D63" s="425">
        <v>30164</v>
      </c>
      <c r="E63" s="425">
        <v>145896</v>
      </c>
      <c r="F63" s="425">
        <v>0</v>
      </c>
      <c r="G63" s="425">
        <v>0</v>
      </c>
      <c r="H63" s="425">
        <v>30164</v>
      </c>
      <c r="I63" s="425">
        <v>145896</v>
      </c>
      <c r="J63" s="425">
        <v>1</v>
      </c>
      <c r="K63" s="425">
        <v>40</v>
      </c>
      <c r="L63" s="425">
        <v>10304</v>
      </c>
      <c r="M63" s="425">
        <v>48226</v>
      </c>
    </row>
    <row r="64" spans="1:13" ht="15.75">
      <c r="A64" s="428"/>
      <c r="B64" s="443" t="s">
        <v>1147</v>
      </c>
      <c r="C64" s="447"/>
      <c r="D64" s="425">
        <v>417640</v>
      </c>
      <c r="E64" s="425">
        <v>3059031</v>
      </c>
      <c r="F64" s="425">
        <v>941</v>
      </c>
      <c r="G64" s="425">
        <v>118412</v>
      </c>
      <c r="H64" s="425">
        <v>418581</v>
      </c>
      <c r="I64" s="444">
        <v>3177443</v>
      </c>
      <c r="J64" s="425">
        <v>672</v>
      </c>
      <c r="K64" s="444">
        <v>8990</v>
      </c>
      <c r="L64" s="425">
        <v>89290</v>
      </c>
      <c r="M64" s="425">
        <v>654411</v>
      </c>
    </row>
    <row r="65" spans="1:13" ht="15.75">
      <c r="A65" s="441"/>
      <c r="B65" s="443" t="s">
        <v>1148</v>
      </c>
      <c r="C65" s="425"/>
      <c r="D65" s="425">
        <v>447804</v>
      </c>
      <c r="E65" s="425">
        <v>3204927</v>
      </c>
      <c r="F65" s="425">
        <v>941</v>
      </c>
      <c r="G65" s="425">
        <v>118412</v>
      </c>
      <c r="H65" s="425">
        <v>448745</v>
      </c>
      <c r="I65" s="444">
        <v>3323339</v>
      </c>
      <c r="J65" s="425">
        <v>673</v>
      </c>
      <c r="K65" s="444">
        <v>9030</v>
      </c>
      <c r="L65" s="425">
        <v>99594</v>
      </c>
      <c r="M65" s="425">
        <v>702637</v>
      </c>
    </row>
    <row r="66" spans="1:13" ht="15.75">
      <c r="A66" s="428" t="s">
        <v>1086</v>
      </c>
      <c r="B66" s="443" t="s">
        <v>1087</v>
      </c>
      <c r="C66" s="425"/>
      <c r="D66" s="425"/>
      <c r="E66" s="425"/>
      <c r="F66" s="425"/>
      <c r="G66" s="425"/>
      <c r="H66" s="425"/>
      <c r="I66" s="425"/>
      <c r="J66" s="425"/>
      <c r="K66" s="444"/>
      <c r="L66" s="441"/>
      <c r="M66" s="441"/>
    </row>
    <row r="67" spans="1:13" ht="15.75">
      <c r="A67" s="428">
        <v>1</v>
      </c>
      <c r="B67" s="443" t="s">
        <v>1088</v>
      </c>
      <c r="C67" s="425"/>
      <c r="D67" s="425">
        <v>13400</v>
      </c>
      <c r="E67" s="425">
        <v>4767</v>
      </c>
      <c r="F67" s="425">
        <v>0</v>
      </c>
      <c r="G67" s="425">
        <v>0</v>
      </c>
      <c r="H67" s="425">
        <v>13400</v>
      </c>
      <c r="I67" s="425">
        <v>4767</v>
      </c>
      <c r="J67" s="425">
        <v>0</v>
      </c>
      <c r="K67" s="444">
        <v>0</v>
      </c>
      <c r="L67" s="441"/>
      <c r="M67" s="441"/>
    </row>
    <row r="68" spans="1:13" ht="15.75">
      <c r="A68" s="428">
        <v>2</v>
      </c>
      <c r="B68" s="443" t="s">
        <v>1089</v>
      </c>
      <c r="C68" s="425"/>
      <c r="D68" s="425">
        <v>3799</v>
      </c>
      <c r="E68" s="425">
        <v>138079</v>
      </c>
      <c r="F68" s="425">
        <v>0</v>
      </c>
      <c r="G68" s="425">
        <v>0</v>
      </c>
      <c r="H68" s="425">
        <v>3799</v>
      </c>
      <c r="I68" s="425">
        <v>138079</v>
      </c>
      <c r="J68" s="425">
        <v>150</v>
      </c>
      <c r="K68" s="444">
        <v>17145</v>
      </c>
      <c r="L68" s="425">
        <v>660</v>
      </c>
      <c r="M68" s="441">
        <v>6181</v>
      </c>
    </row>
    <row r="69" spans="1:13" ht="15.75">
      <c r="A69" s="428">
        <v>3</v>
      </c>
      <c r="B69" s="443" t="s">
        <v>1149</v>
      </c>
      <c r="C69" s="425"/>
      <c r="D69" s="425"/>
      <c r="E69" s="425"/>
      <c r="F69" s="425"/>
      <c r="G69" s="425"/>
      <c r="H69" s="425"/>
      <c r="I69" s="425"/>
      <c r="J69" s="425"/>
      <c r="K69" s="444"/>
      <c r="L69" s="441"/>
      <c r="M69" s="441"/>
    </row>
    <row r="70" spans="1:13" ht="15.75">
      <c r="A70" s="428">
        <v>4</v>
      </c>
      <c r="B70" s="443" t="s">
        <v>1150</v>
      </c>
      <c r="C70" s="425"/>
      <c r="D70" s="425">
        <v>380</v>
      </c>
      <c r="E70" s="425">
        <v>1621</v>
      </c>
      <c r="F70" s="425">
        <v>0</v>
      </c>
      <c r="G70" s="425">
        <v>0</v>
      </c>
      <c r="H70" s="425">
        <v>380</v>
      </c>
      <c r="I70" s="425">
        <v>1621</v>
      </c>
      <c r="J70" s="425">
        <v>0</v>
      </c>
      <c r="K70" s="444">
        <v>0</v>
      </c>
      <c r="L70" s="441">
        <v>13</v>
      </c>
      <c r="M70" s="441">
        <v>154</v>
      </c>
    </row>
    <row r="71" spans="1:13" ht="15.75">
      <c r="A71" s="428"/>
      <c r="B71" s="443" t="s">
        <v>1091</v>
      </c>
      <c r="C71" s="425"/>
      <c r="D71" s="425">
        <v>17579</v>
      </c>
      <c r="E71" s="425">
        <v>144467</v>
      </c>
      <c r="F71" s="425">
        <v>0</v>
      </c>
      <c r="G71" s="425">
        <v>0</v>
      </c>
      <c r="H71" s="425">
        <v>17579</v>
      </c>
      <c r="I71" s="425">
        <v>144467</v>
      </c>
      <c r="J71" s="425">
        <v>150</v>
      </c>
      <c r="K71" s="444">
        <v>17145</v>
      </c>
      <c r="L71" s="425">
        <v>673</v>
      </c>
      <c r="M71" s="425">
        <v>6335</v>
      </c>
    </row>
    <row r="72" spans="1:13" ht="15.75">
      <c r="A72" s="446" t="s">
        <v>1092</v>
      </c>
      <c r="B72" s="443" t="s">
        <v>1093</v>
      </c>
      <c r="C72" s="425"/>
      <c r="D72" s="425">
        <v>0</v>
      </c>
      <c r="E72" s="425">
        <v>0</v>
      </c>
      <c r="F72" s="425">
        <v>0</v>
      </c>
      <c r="G72" s="425">
        <v>0</v>
      </c>
      <c r="H72" s="425">
        <v>0</v>
      </c>
      <c r="I72" s="425">
        <v>0</v>
      </c>
      <c r="J72" s="425">
        <v>0</v>
      </c>
      <c r="K72" s="444">
        <v>0</v>
      </c>
      <c r="L72" s="441">
        <v>0</v>
      </c>
      <c r="M72" s="441">
        <v>0</v>
      </c>
    </row>
    <row r="73" spans="1:13" ht="15.75">
      <c r="A73" s="441"/>
      <c r="B73" s="443" t="s">
        <v>1151</v>
      </c>
      <c r="C73" s="441"/>
      <c r="D73" s="441">
        <v>465383</v>
      </c>
      <c r="E73" s="441">
        <v>3349394</v>
      </c>
      <c r="F73" s="441">
        <v>941</v>
      </c>
      <c r="G73" s="441">
        <v>118412</v>
      </c>
      <c r="H73" s="441">
        <v>466324</v>
      </c>
      <c r="I73" s="448">
        <v>3467806</v>
      </c>
      <c r="J73" s="441">
        <v>823</v>
      </c>
      <c r="K73" s="441">
        <v>26175</v>
      </c>
      <c r="L73" s="441">
        <v>100267</v>
      </c>
      <c r="M73" s="441">
        <v>708972</v>
      </c>
    </row>
    <row r="74" spans="1:13" ht="15.75">
      <c r="A74" s="426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</row>
  </sheetData>
  <mergeCells count="13">
    <mergeCell ref="H6:I6"/>
    <mergeCell ref="L6:M6"/>
    <mergeCell ref="C59:K59"/>
    <mergeCell ref="A2:M2"/>
    <mergeCell ref="A3:G3"/>
    <mergeCell ref="H3:K3"/>
    <mergeCell ref="A4:K4"/>
    <mergeCell ref="B5:B6"/>
    <mergeCell ref="D5:I5"/>
    <mergeCell ref="J5:K5"/>
    <mergeCell ref="L5:M5"/>
    <mergeCell ref="D6:E6"/>
    <mergeCell ref="F6:G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D8" sqref="D8"/>
    </sheetView>
  </sheetViews>
  <sheetFormatPr defaultRowHeight="15"/>
  <cols>
    <col min="1" max="1" width="6.85546875" style="16" customWidth="1"/>
    <col min="2" max="2" width="29.7109375" style="29" customWidth="1"/>
    <col min="3" max="3" width="18.5703125" style="30" bestFit="1" customWidth="1"/>
    <col min="4" max="4" width="18.28515625" style="30" bestFit="1" customWidth="1"/>
    <col min="5" max="5" width="22.7109375" style="30" customWidth="1"/>
    <col min="6" max="6" width="22.28515625" style="30" customWidth="1"/>
    <col min="7" max="7" width="22" style="30" customWidth="1"/>
    <col min="8" max="8" width="20.85546875" style="16" bestFit="1" customWidth="1"/>
    <col min="9" max="9" width="17.85546875" style="16" customWidth="1"/>
    <col min="10" max="10" width="17" style="16" customWidth="1"/>
    <col min="11" max="11" width="13.7109375" style="16" customWidth="1"/>
    <col min="12" max="16384" width="9.140625" style="16"/>
  </cols>
  <sheetData>
    <row r="1" spans="1:11" ht="19.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51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75">
      <c r="A3" s="17" t="s">
        <v>36</v>
      </c>
      <c r="B3" s="18" t="s">
        <v>37</v>
      </c>
      <c r="C3" s="19" t="s">
        <v>38</v>
      </c>
      <c r="D3" s="19" t="s">
        <v>39</v>
      </c>
      <c r="E3" s="19" t="s">
        <v>40</v>
      </c>
      <c r="F3" s="19" t="s">
        <v>41</v>
      </c>
      <c r="G3" s="19" t="s">
        <v>42</v>
      </c>
      <c r="H3" s="20" t="s">
        <v>43</v>
      </c>
      <c r="I3" s="21" t="s">
        <v>44</v>
      </c>
      <c r="J3" s="22" t="s">
        <v>45</v>
      </c>
      <c r="K3" s="23" t="s">
        <v>46</v>
      </c>
    </row>
    <row r="4" spans="1:11" ht="15.75">
      <c r="A4" s="24">
        <v>1</v>
      </c>
      <c r="B4" s="25" t="s">
        <v>47</v>
      </c>
      <c r="C4" s="26">
        <v>73929</v>
      </c>
      <c r="D4" s="26">
        <v>22276</v>
      </c>
      <c r="E4" s="26">
        <v>127065</v>
      </c>
      <c r="F4" s="26">
        <v>56889</v>
      </c>
      <c r="G4" s="26">
        <v>280159</v>
      </c>
      <c r="H4" s="26">
        <v>155883</v>
      </c>
      <c r="I4" s="26">
        <v>2421.8855978000001</v>
      </c>
      <c r="J4" s="26">
        <v>169782</v>
      </c>
      <c r="K4" s="26">
        <v>258960</v>
      </c>
    </row>
    <row r="5" spans="1:11" ht="15.75">
      <c r="A5" s="24">
        <v>2</v>
      </c>
      <c r="B5" s="25" t="s">
        <v>48</v>
      </c>
      <c r="C5" s="26">
        <v>38148</v>
      </c>
      <c r="D5" s="26">
        <v>13985</v>
      </c>
      <c r="E5" s="26">
        <v>73064</v>
      </c>
      <c r="F5" s="26">
        <v>130250</v>
      </c>
      <c r="G5" s="26">
        <v>154447</v>
      </c>
      <c r="H5" s="26">
        <v>142752</v>
      </c>
      <c r="I5" s="26">
        <v>2970.9882674</v>
      </c>
      <c r="J5" s="26">
        <v>124089</v>
      </c>
      <c r="K5" s="26">
        <v>228568</v>
      </c>
    </row>
    <row r="6" spans="1:11" ht="15.75">
      <c r="A6" s="24">
        <v>3</v>
      </c>
      <c r="B6" s="25" t="s">
        <v>49</v>
      </c>
      <c r="C6" s="26">
        <v>64968</v>
      </c>
      <c r="D6" s="26">
        <v>281588</v>
      </c>
      <c r="E6" s="26">
        <v>80501</v>
      </c>
      <c r="F6" s="26">
        <v>402443</v>
      </c>
      <c r="G6" s="26">
        <v>930500</v>
      </c>
      <c r="H6" s="26">
        <v>448926</v>
      </c>
      <c r="I6" s="26">
        <v>7219.1834958999998</v>
      </c>
      <c r="J6" s="26">
        <v>278606</v>
      </c>
      <c r="K6" s="26">
        <v>598881</v>
      </c>
    </row>
    <row r="7" spans="1:11" ht="15.75">
      <c r="A7" s="24">
        <v>4</v>
      </c>
      <c r="B7" s="25" t="s">
        <v>50</v>
      </c>
      <c r="C7" s="26">
        <v>143242</v>
      </c>
      <c r="D7" s="26">
        <v>43216</v>
      </c>
      <c r="E7" s="26">
        <v>247786</v>
      </c>
      <c r="F7" s="26">
        <v>93871</v>
      </c>
      <c r="G7" s="26">
        <v>528115</v>
      </c>
      <c r="H7" s="26">
        <v>298911</v>
      </c>
      <c r="I7" s="26">
        <v>5371.3479748999998</v>
      </c>
      <c r="J7" s="26">
        <v>270358</v>
      </c>
      <c r="K7" s="26">
        <v>478211</v>
      </c>
    </row>
    <row r="8" spans="1:11" ht="15.75">
      <c r="A8" s="24">
        <v>5</v>
      </c>
      <c r="B8" s="25" t="s">
        <v>51</v>
      </c>
      <c r="C8" s="26">
        <v>32262</v>
      </c>
      <c r="D8" s="26">
        <v>71853</v>
      </c>
      <c r="E8" s="26">
        <v>91044</v>
      </c>
      <c r="F8" s="26">
        <v>101503</v>
      </c>
      <c r="G8" s="26">
        <v>296662</v>
      </c>
      <c r="H8" s="26">
        <v>165540</v>
      </c>
      <c r="I8" s="26">
        <v>5788.9375061000001</v>
      </c>
      <c r="J8" s="26">
        <v>166524</v>
      </c>
      <c r="K8" s="26">
        <v>271519</v>
      </c>
    </row>
    <row r="9" spans="1:11" ht="15.75">
      <c r="A9" s="24">
        <v>6</v>
      </c>
      <c r="B9" s="25" t="s">
        <v>52</v>
      </c>
      <c r="C9" s="26">
        <v>43663</v>
      </c>
      <c r="D9" s="26">
        <v>19666</v>
      </c>
      <c r="E9" s="26">
        <v>62352</v>
      </c>
      <c r="F9" s="26">
        <v>78377</v>
      </c>
      <c r="G9" s="26">
        <v>204058</v>
      </c>
      <c r="H9" s="26">
        <v>113008</v>
      </c>
      <c r="I9" s="26">
        <v>594.07538060000002</v>
      </c>
      <c r="J9" s="26">
        <v>104406</v>
      </c>
      <c r="K9" s="26">
        <v>181146</v>
      </c>
    </row>
    <row r="10" spans="1:11" ht="15.75">
      <c r="A10" s="24">
        <v>7</v>
      </c>
      <c r="B10" s="25" t="s">
        <v>53</v>
      </c>
      <c r="C10" s="26">
        <v>45880</v>
      </c>
      <c r="D10" s="26">
        <v>28651</v>
      </c>
      <c r="E10" s="26">
        <v>122111</v>
      </c>
      <c r="F10" s="26">
        <v>50685</v>
      </c>
      <c r="G10" s="26">
        <v>247327</v>
      </c>
      <c r="H10" s="26">
        <v>128718</v>
      </c>
      <c r="I10" s="26">
        <v>4671.3912642000005</v>
      </c>
      <c r="J10" s="26">
        <v>138397</v>
      </c>
      <c r="K10" s="26">
        <v>226441</v>
      </c>
    </row>
    <row r="11" spans="1:11" ht="15.75">
      <c r="A11" s="24">
        <v>8</v>
      </c>
      <c r="B11" s="25" t="s">
        <v>54</v>
      </c>
      <c r="C11" s="26">
        <v>67658</v>
      </c>
      <c r="D11" s="26">
        <v>7587</v>
      </c>
      <c r="E11" s="26">
        <v>68081</v>
      </c>
      <c r="F11" s="26">
        <v>18405</v>
      </c>
      <c r="G11" s="26">
        <v>161731</v>
      </c>
      <c r="H11" s="26">
        <v>87444</v>
      </c>
      <c r="I11" s="26">
        <v>596.68932080000002</v>
      </c>
      <c r="J11" s="26">
        <v>90177</v>
      </c>
      <c r="K11" s="26">
        <v>143402</v>
      </c>
    </row>
    <row r="12" spans="1:11" ht="15.75">
      <c r="A12" s="24">
        <v>9</v>
      </c>
      <c r="B12" s="25" t="s">
        <v>55</v>
      </c>
      <c r="C12" s="26">
        <v>38039</v>
      </c>
      <c r="D12" s="26">
        <v>5430</v>
      </c>
      <c r="E12" s="26">
        <v>66362</v>
      </c>
      <c r="F12" s="26">
        <v>22876</v>
      </c>
      <c r="G12" s="26">
        <v>132707</v>
      </c>
      <c r="H12" s="26">
        <v>66047</v>
      </c>
      <c r="I12" s="26">
        <v>1150.0986872000003</v>
      </c>
      <c r="J12" s="26">
        <v>57760</v>
      </c>
      <c r="K12" s="26">
        <v>123631</v>
      </c>
    </row>
    <row r="13" spans="1:11" ht="15.75">
      <c r="A13" s="24">
        <v>10</v>
      </c>
      <c r="B13" s="25" t="s">
        <v>56</v>
      </c>
      <c r="C13" s="26">
        <v>54110</v>
      </c>
      <c r="D13" s="26">
        <v>15334</v>
      </c>
      <c r="E13" s="26">
        <v>58861</v>
      </c>
      <c r="F13" s="26">
        <v>18858</v>
      </c>
      <c r="G13" s="26">
        <v>147163</v>
      </c>
      <c r="H13" s="26">
        <v>94801</v>
      </c>
      <c r="I13" s="26">
        <v>1463.4257060999998</v>
      </c>
      <c r="J13" s="26">
        <v>51459</v>
      </c>
      <c r="K13" s="26">
        <v>134692</v>
      </c>
    </row>
    <row r="14" spans="1:11" ht="15.75">
      <c r="A14" s="24">
        <v>11</v>
      </c>
      <c r="B14" s="25" t="s">
        <v>57</v>
      </c>
      <c r="C14" s="26">
        <v>38491</v>
      </c>
      <c r="D14" s="26">
        <v>19650</v>
      </c>
      <c r="E14" s="26">
        <v>79331</v>
      </c>
      <c r="F14" s="26">
        <v>51925</v>
      </c>
      <c r="G14" s="26">
        <v>189397</v>
      </c>
      <c r="H14" s="26">
        <v>94554</v>
      </c>
      <c r="I14" s="26">
        <v>1182.6778853999999</v>
      </c>
      <c r="J14" s="26">
        <v>96434</v>
      </c>
      <c r="K14" s="26">
        <v>169633</v>
      </c>
    </row>
    <row r="15" spans="1:11" ht="15.75">
      <c r="A15" s="24">
        <v>12</v>
      </c>
      <c r="B15" s="25" t="s">
        <v>58</v>
      </c>
      <c r="C15" s="26">
        <v>42603</v>
      </c>
      <c r="D15" s="26">
        <v>16414</v>
      </c>
      <c r="E15" s="26">
        <v>107836</v>
      </c>
      <c r="F15" s="26">
        <v>48522</v>
      </c>
      <c r="G15" s="26">
        <v>215375</v>
      </c>
      <c r="H15" s="26">
        <v>125703</v>
      </c>
      <c r="I15" s="26">
        <v>2637.7460906999995</v>
      </c>
      <c r="J15" s="26">
        <v>75748</v>
      </c>
      <c r="K15" s="26">
        <v>198624</v>
      </c>
    </row>
    <row r="16" spans="1:11" ht="15.75">
      <c r="A16" s="24">
        <v>13</v>
      </c>
      <c r="B16" s="25" t="s">
        <v>59</v>
      </c>
      <c r="C16" s="26">
        <v>43799</v>
      </c>
      <c r="D16" s="26">
        <v>35817</v>
      </c>
      <c r="E16" s="26">
        <v>97628</v>
      </c>
      <c r="F16" s="26">
        <v>65380</v>
      </c>
      <c r="G16" s="26">
        <v>242624</v>
      </c>
      <c r="H16" s="26">
        <v>127814</v>
      </c>
      <c r="I16" s="26">
        <v>1240.7120426000006</v>
      </c>
      <c r="J16" s="26">
        <v>119173</v>
      </c>
      <c r="K16" s="26">
        <v>219949</v>
      </c>
    </row>
    <row r="17" spans="1:12" ht="15.75">
      <c r="A17" s="24">
        <v>14</v>
      </c>
      <c r="B17" s="25" t="s">
        <v>60</v>
      </c>
      <c r="C17" s="26">
        <v>56411</v>
      </c>
      <c r="D17" s="26">
        <v>41877</v>
      </c>
      <c r="E17" s="26">
        <v>61594</v>
      </c>
      <c r="F17" s="26">
        <v>96198</v>
      </c>
      <c r="G17" s="26">
        <v>256080</v>
      </c>
      <c r="H17" s="26">
        <v>188477</v>
      </c>
      <c r="I17" s="26">
        <v>2723.7864239</v>
      </c>
      <c r="J17" s="26">
        <v>129699</v>
      </c>
      <c r="K17" s="26">
        <v>226323</v>
      </c>
    </row>
    <row r="18" spans="1:12" ht="15.75">
      <c r="A18" s="24">
        <v>15</v>
      </c>
      <c r="B18" s="25" t="s">
        <v>61</v>
      </c>
      <c r="C18" s="26">
        <v>56810</v>
      </c>
      <c r="D18" s="26">
        <v>19073</v>
      </c>
      <c r="E18" s="26">
        <v>77329</v>
      </c>
      <c r="F18" s="26">
        <v>33773</v>
      </c>
      <c r="G18" s="26">
        <v>186985</v>
      </c>
      <c r="H18" s="26">
        <v>100995</v>
      </c>
      <c r="I18" s="26">
        <v>1948.7496169000001</v>
      </c>
      <c r="J18" s="26">
        <v>102404</v>
      </c>
      <c r="K18" s="26">
        <v>171767</v>
      </c>
    </row>
    <row r="19" spans="1:12" ht="15.75">
      <c r="A19" s="24">
        <v>16</v>
      </c>
      <c r="B19" s="25" t="s">
        <v>62</v>
      </c>
      <c r="C19" s="26">
        <v>40707</v>
      </c>
      <c r="D19" s="26">
        <v>24282</v>
      </c>
      <c r="E19" s="26">
        <v>79368</v>
      </c>
      <c r="F19" s="26">
        <v>110685</v>
      </c>
      <c r="G19" s="26">
        <v>255042</v>
      </c>
      <c r="H19" s="26">
        <v>106712</v>
      </c>
      <c r="I19" s="26">
        <v>755.28058039999996</v>
      </c>
      <c r="J19" s="26">
        <v>108058</v>
      </c>
      <c r="K19" s="26">
        <v>237481</v>
      </c>
    </row>
    <row r="20" spans="1:12" ht="15.75">
      <c r="A20" s="24">
        <v>17</v>
      </c>
      <c r="B20" s="25" t="s">
        <v>63</v>
      </c>
      <c r="C20" s="26">
        <v>94060</v>
      </c>
      <c r="D20" s="26">
        <v>24512</v>
      </c>
      <c r="E20" s="26">
        <v>69687</v>
      </c>
      <c r="F20" s="26">
        <v>31819</v>
      </c>
      <c r="G20" s="26">
        <v>220078</v>
      </c>
      <c r="H20" s="26">
        <v>147392</v>
      </c>
      <c r="I20" s="26">
        <v>1518.0048519000002</v>
      </c>
      <c r="J20" s="26">
        <v>102681</v>
      </c>
      <c r="K20" s="26">
        <v>199857</v>
      </c>
    </row>
    <row r="21" spans="1:12" ht="15.75">
      <c r="A21" s="24">
        <v>18</v>
      </c>
      <c r="B21" s="25" t="s">
        <v>64</v>
      </c>
      <c r="C21" s="26">
        <v>86965</v>
      </c>
      <c r="D21" s="26">
        <v>16064</v>
      </c>
      <c r="E21" s="26">
        <v>151627</v>
      </c>
      <c r="F21" s="26">
        <v>48314</v>
      </c>
      <c r="G21" s="26">
        <v>302970</v>
      </c>
      <c r="H21" s="26">
        <v>135838</v>
      </c>
      <c r="I21" s="26">
        <v>1984.0802650999999</v>
      </c>
      <c r="J21" s="26">
        <v>182234</v>
      </c>
      <c r="K21" s="26">
        <v>283742</v>
      </c>
    </row>
    <row r="22" spans="1:12" ht="15.75">
      <c r="A22" s="24">
        <v>19</v>
      </c>
      <c r="B22" s="25" t="s">
        <v>65</v>
      </c>
      <c r="C22" s="26">
        <v>21492</v>
      </c>
      <c r="D22" s="26">
        <v>7860</v>
      </c>
      <c r="E22" s="26">
        <v>46896</v>
      </c>
      <c r="F22" s="26">
        <v>8630</v>
      </c>
      <c r="G22" s="26">
        <v>84878</v>
      </c>
      <c r="H22" s="26">
        <v>44785</v>
      </c>
      <c r="I22" s="26">
        <v>576.84355570000002</v>
      </c>
      <c r="J22" s="26">
        <v>39296</v>
      </c>
      <c r="K22" s="26">
        <v>78185</v>
      </c>
    </row>
    <row r="23" spans="1:12" ht="15.75">
      <c r="A23" s="24">
        <v>20</v>
      </c>
      <c r="B23" s="25" t="s">
        <v>66</v>
      </c>
      <c r="C23" s="26">
        <v>33276</v>
      </c>
      <c r="D23" s="26">
        <v>9116</v>
      </c>
      <c r="E23" s="26">
        <v>49603</v>
      </c>
      <c r="F23" s="26">
        <v>35920</v>
      </c>
      <c r="G23" s="26">
        <v>127915</v>
      </c>
      <c r="H23" s="26">
        <v>78583</v>
      </c>
      <c r="I23" s="26">
        <v>921.06426990000011</v>
      </c>
      <c r="J23" s="26">
        <v>60285</v>
      </c>
      <c r="K23" s="26">
        <v>112538</v>
      </c>
    </row>
    <row r="24" spans="1:12" ht="15.75">
      <c r="A24" s="24">
        <v>21</v>
      </c>
      <c r="B24" s="25" t="s">
        <v>67</v>
      </c>
      <c r="C24" s="26">
        <v>22591</v>
      </c>
      <c r="D24" s="26">
        <v>15886</v>
      </c>
      <c r="E24" s="26">
        <v>44116</v>
      </c>
      <c r="F24" s="26">
        <v>36801</v>
      </c>
      <c r="G24" s="26">
        <v>119394</v>
      </c>
      <c r="H24" s="26">
        <v>73020</v>
      </c>
      <c r="I24" s="26">
        <v>2374.8344598000003</v>
      </c>
      <c r="J24" s="26">
        <v>68843</v>
      </c>
      <c r="K24" s="26">
        <v>104851</v>
      </c>
    </row>
    <row r="25" spans="1:12" ht="15.75">
      <c r="A25" s="24">
        <v>22</v>
      </c>
      <c r="B25" s="25" t="s">
        <v>68</v>
      </c>
      <c r="C25" s="26">
        <v>49767</v>
      </c>
      <c r="D25" s="26">
        <v>17271</v>
      </c>
      <c r="E25" s="26">
        <v>103445</v>
      </c>
      <c r="F25" s="26">
        <v>33128</v>
      </c>
      <c r="G25" s="26">
        <v>203611</v>
      </c>
      <c r="H25" s="26">
        <v>127344</v>
      </c>
      <c r="I25" s="26">
        <v>889.27285720000009</v>
      </c>
      <c r="J25" s="26">
        <v>100824</v>
      </c>
      <c r="K25" s="26">
        <v>196369</v>
      </c>
    </row>
    <row r="26" spans="1:12" ht="15.75">
      <c r="A26" s="24">
        <v>23</v>
      </c>
      <c r="B26" s="25" t="s">
        <v>69</v>
      </c>
      <c r="C26" s="26">
        <v>121180</v>
      </c>
      <c r="D26" s="26">
        <v>66841</v>
      </c>
      <c r="E26" s="26">
        <v>47905</v>
      </c>
      <c r="F26" s="26">
        <v>55093</v>
      </c>
      <c r="G26" s="26">
        <v>291019</v>
      </c>
      <c r="H26" s="26">
        <v>215987</v>
      </c>
      <c r="I26" s="26">
        <v>1553.3191796000003</v>
      </c>
      <c r="J26" s="26">
        <v>144638</v>
      </c>
      <c r="K26" s="26">
        <v>261366</v>
      </c>
    </row>
    <row r="27" spans="1:12" ht="15.75">
      <c r="A27" s="24">
        <v>24</v>
      </c>
      <c r="B27" s="25" t="s">
        <v>70</v>
      </c>
      <c r="C27" s="26">
        <v>51987</v>
      </c>
      <c r="D27" s="26">
        <v>22907</v>
      </c>
      <c r="E27" s="26">
        <v>72669</v>
      </c>
      <c r="F27" s="26">
        <v>63420</v>
      </c>
      <c r="G27" s="26">
        <v>210983</v>
      </c>
      <c r="H27" s="26">
        <v>109975</v>
      </c>
      <c r="I27" s="26">
        <v>3121.9422832</v>
      </c>
      <c r="J27" s="26">
        <v>82638</v>
      </c>
      <c r="K27" s="26">
        <v>187610</v>
      </c>
    </row>
    <row r="28" spans="1:12" ht="15.75">
      <c r="A28" s="24">
        <v>25</v>
      </c>
      <c r="B28" s="25" t="s">
        <v>71</v>
      </c>
      <c r="C28" s="26">
        <v>39955</v>
      </c>
      <c r="D28" s="26">
        <v>12715</v>
      </c>
      <c r="E28" s="26">
        <v>58192</v>
      </c>
      <c r="F28" s="26">
        <v>21863</v>
      </c>
      <c r="G28" s="26">
        <v>132725</v>
      </c>
      <c r="H28" s="26">
        <v>66122</v>
      </c>
      <c r="I28" s="26">
        <v>816.17379649999998</v>
      </c>
      <c r="J28" s="26">
        <v>55657</v>
      </c>
      <c r="K28" s="26">
        <v>115574</v>
      </c>
    </row>
    <row r="29" spans="1:12" ht="15.75">
      <c r="A29" s="24">
        <v>26</v>
      </c>
      <c r="B29" s="25" t="s">
        <v>72</v>
      </c>
      <c r="C29" s="26">
        <v>52937</v>
      </c>
      <c r="D29" s="26">
        <v>26453</v>
      </c>
      <c r="E29" s="26">
        <v>104355</v>
      </c>
      <c r="F29" s="26">
        <v>63868</v>
      </c>
      <c r="G29" s="26">
        <v>247613</v>
      </c>
      <c r="H29" s="26">
        <v>127792</v>
      </c>
      <c r="I29" s="26">
        <v>2078.3626220000001</v>
      </c>
      <c r="J29" s="26">
        <v>101899</v>
      </c>
      <c r="K29" s="26">
        <v>236335</v>
      </c>
    </row>
    <row r="30" spans="1:12" ht="15.75">
      <c r="A30" s="24">
        <v>27</v>
      </c>
      <c r="B30" s="25" t="s">
        <v>73</v>
      </c>
      <c r="C30" s="26">
        <v>161187</v>
      </c>
      <c r="D30" s="26">
        <v>29294</v>
      </c>
      <c r="E30" s="26">
        <v>62372</v>
      </c>
      <c r="F30" s="26">
        <v>31395</v>
      </c>
      <c r="G30" s="26">
        <v>284248</v>
      </c>
      <c r="H30" s="26">
        <v>240786</v>
      </c>
      <c r="I30" s="26">
        <v>2108.2221845000004</v>
      </c>
      <c r="J30" s="26">
        <v>126530</v>
      </c>
      <c r="K30" s="26">
        <v>251873</v>
      </c>
      <c r="L30" s="26">
        <v>0</v>
      </c>
    </row>
    <row r="31" spans="1:12" ht="15.75">
      <c r="A31" s="24">
        <v>28</v>
      </c>
      <c r="B31" s="25" t="s">
        <v>74</v>
      </c>
      <c r="C31" s="26">
        <v>31532</v>
      </c>
      <c r="D31" s="26">
        <v>10051</v>
      </c>
      <c r="E31" s="26">
        <v>103201</v>
      </c>
      <c r="F31" s="26">
        <v>17703</v>
      </c>
      <c r="G31" s="26">
        <v>162487</v>
      </c>
      <c r="H31" s="26">
        <v>123609</v>
      </c>
      <c r="I31" s="26">
        <v>1984.9454345000004</v>
      </c>
      <c r="J31" s="26">
        <v>67328</v>
      </c>
      <c r="K31" s="26">
        <v>150419</v>
      </c>
    </row>
    <row r="32" spans="1:12" ht="15.75">
      <c r="A32" s="24">
        <v>29</v>
      </c>
      <c r="B32" s="25" t="s">
        <v>75</v>
      </c>
      <c r="C32" s="26">
        <v>42052</v>
      </c>
      <c r="D32" s="26">
        <v>11714</v>
      </c>
      <c r="E32" s="26">
        <v>166545</v>
      </c>
      <c r="F32" s="26">
        <v>25102</v>
      </c>
      <c r="G32" s="26">
        <v>245413</v>
      </c>
      <c r="H32" s="26">
        <v>147222</v>
      </c>
      <c r="I32" s="26">
        <v>1467.1560170999999</v>
      </c>
      <c r="J32" s="26">
        <v>117874</v>
      </c>
      <c r="K32" s="26">
        <v>225784</v>
      </c>
    </row>
    <row r="33" spans="1:11" ht="15.75">
      <c r="A33" s="24">
        <v>30</v>
      </c>
      <c r="B33" s="25" t="s">
        <v>76</v>
      </c>
      <c r="C33" s="26">
        <v>24012</v>
      </c>
      <c r="D33" s="26">
        <v>11350</v>
      </c>
      <c r="E33" s="26">
        <v>51779</v>
      </c>
      <c r="F33" s="26">
        <v>40476</v>
      </c>
      <c r="G33" s="26">
        <v>127617</v>
      </c>
      <c r="H33" s="26">
        <v>51255</v>
      </c>
      <c r="I33" s="26">
        <v>664.559485</v>
      </c>
      <c r="J33" s="26">
        <v>45413</v>
      </c>
      <c r="K33" s="26">
        <v>110203</v>
      </c>
    </row>
    <row r="34" spans="1:11" ht="15.75">
      <c r="B34" s="27" t="s">
        <v>77</v>
      </c>
      <c r="C34" s="28">
        <v>1713713</v>
      </c>
      <c r="D34" s="28">
        <v>948733</v>
      </c>
      <c r="E34" s="28">
        <v>2632705</v>
      </c>
      <c r="F34" s="28">
        <v>1894172</v>
      </c>
      <c r="G34" s="28">
        <v>7189323</v>
      </c>
      <c r="H34" s="28">
        <v>4135995</v>
      </c>
      <c r="I34" s="28">
        <v>64795.757102899988</v>
      </c>
      <c r="J34" s="28">
        <v>3379214</v>
      </c>
      <c r="K34" s="28">
        <v>6383934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6"/>
  <sheetViews>
    <sheetView topLeftCell="A19" workbookViewId="0">
      <selection activeCell="C20" sqref="C20"/>
    </sheetView>
  </sheetViews>
  <sheetFormatPr defaultColWidth="37.140625" defaultRowHeight="15.75"/>
  <cols>
    <col min="1" max="1" width="22.5703125" style="449" customWidth="1"/>
    <col min="2" max="4" width="37.140625" style="449"/>
    <col min="5" max="16384" width="37.140625" style="451"/>
  </cols>
  <sheetData>
    <row r="1" spans="1:4">
      <c r="B1" s="450" t="s">
        <v>1152</v>
      </c>
    </row>
    <row r="2" spans="1:4">
      <c r="A2" s="452"/>
      <c r="B2" s="453" t="s">
        <v>1153</v>
      </c>
      <c r="C2" s="454" t="s">
        <v>1154</v>
      </c>
    </row>
    <row r="3" spans="1:4">
      <c r="A3" s="452"/>
      <c r="B3" s="450" t="s">
        <v>1155</v>
      </c>
      <c r="C3" s="454"/>
    </row>
    <row r="4" spans="1:4">
      <c r="A4" s="455" t="s">
        <v>1156</v>
      </c>
      <c r="B4" s="455"/>
      <c r="C4" s="455"/>
      <c r="D4" s="455"/>
    </row>
    <row r="5" spans="1:4">
      <c r="C5" s="456" t="s">
        <v>1157</v>
      </c>
      <c r="D5" s="456"/>
    </row>
    <row r="6" spans="1:4" s="458" customFormat="1" ht="12.75">
      <c r="A6" s="457" t="s">
        <v>210</v>
      </c>
      <c r="B6" s="457" t="s">
        <v>2</v>
      </c>
      <c r="C6" s="457" t="s">
        <v>1158</v>
      </c>
      <c r="D6" s="457" t="s">
        <v>1000</v>
      </c>
    </row>
    <row r="7" spans="1:4">
      <c r="A7" s="392"/>
      <c r="B7" s="392"/>
      <c r="C7" s="392"/>
      <c r="D7" s="392"/>
    </row>
    <row r="8" spans="1:4" ht="31.5">
      <c r="A8" s="459">
        <v>1</v>
      </c>
      <c r="B8" s="460" t="s">
        <v>1159</v>
      </c>
      <c r="C8" s="461">
        <v>58921</v>
      </c>
      <c r="D8" s="461">
        <v>108473</v>
      </c>
    </row>
    <row r="9" spans="1:4" ht="31.5">
      <c r="A9" s="459">
        <v>2</v>
      </c>
      <c r="B9" s="460" t="s">
        <v>1160</v>
      </c>
      <c r="C9" s="461">
        <v>55385</v>
      </c>
      <c r="D9" s="461">
        <v>108400</v>
      </c>
    </row>
    <row r="10" spans="1:4" ht="31.5">
      <c r="A10" s="459">
        <v>3</v>
      </c>
      <c r="B10" s="460" t="s">
        <v>1161</v>
      </c>
      <c r="C10" s="461">
        <v>55231</v>
      </c>
      <c r="D10" s="461">
        <v>108025</v>
      </c>
    </row>
    <row r="11" spans="1:4" ht="47.25">
      <c r="A11" s="459">
        <v>4</v>
      </c>
      <c r="B11" s="460" t="s">
        <v>1162</v>
      </c>
      <c r="C11" s="461">
        <v>188</v>
      </c>
      <c r="D11" s="461">
        <v>375</v>
      </c>
    </row>
    <row r="12" spans="1:4">
      <c r="A12" s="462">
        <v>5</v>
      </c>
      <c r="B12" s="463" t="s">
        <v>1163</v>
      </c>
      <c r="C12" s="464">
        <v>74715</v>
      </c>
      <c r="D12" s="464">
        <v>88104</v>
      </c>
    </row>
    <row r="13" spans="1:4">
      <c r="A13" s="465"/>
      <c r="B13" s="463" t="s">
        <v>1164</v>
      </c>
      <c r="C13" s="461"/>
      <c r="D13" s="461"/>
    </row>
    <row r="14" spans="1:4">
      <c r="A14" s="459" t="s">
        <v>1165</v>
      </c>
      <c r="B14" s="466" t="s">
        <v>1166</v>
      </c>
      <c r="C14" s="461">
        <v>22751</v>
      </c>
      <c r="D14" s="461">
        <v>18007</v>
      </c>
    </row>
    <row r="15" spans="1:4">
      <c r="A15" s="459" t="s">
        <v>1167</v>
      </c>
      <c r="B15" s="466" t="s">
        <v>1168</v>
      </c>
      <c r="C15" s="461">
        <v>19598</v>
      </c>
      <c r="D15" s="461">
        <v>18689</v>
      </c>
    </row>
    <row r="16" spans="1:4">
      <c r="A16" s="459" t="s">
        <v>1169</v>
      </c>
      <c r="B16" s="466" t="s">
        <v>1170</v>
      </c>
      <c r="C16" s="461">
        <v>19796</v>
      </c>
      <c r="D16" s="461">
        <v>21306</v>
      </c>
    </row>
    <row r="17" spans="1:4">
      <c r="A17" s="459" t="s">
        <v>1171</v>
      </c>
      <c r="B17" s="466" t="s">
        <v>1172</v>
      </c>
      <c r="C17" s="461">
        <v>12570</v>
      </c>
      <c r="D17" s="461">
        <v>30102</v>
      </c>
    </row>
    <row r="18" spans="1:4" ht="31.5">
      <c r="A18" s="459">
        <v>6</v>
      </c>
      <c r="B18" s="463" t="s">
        <v>1173</v>
      </c>
      <c r="C18" s="461"/>
      <c r="D18" s="461"/>
    </row>
    <row r="19" spans="1:4">
      <c r="A19" s="459" t="s">
        <v>1165</v>
      </c>
      <c r="B19" s="466" t="s">
        <v>1174</v>
      </c>
      <c r="C19" s="461">
        <v>5679</v>
      </c>
      <c r="D19" s="461">
        <v>5404</v>
      </c>
    </row>
    <row r="20" spans="1:4">
      <c r="A20" s="459" t="s">
        <v>1167</v>
      </c>
      <c r="B20" s="466" t="s">
        <v>1175</v>
      </c>
      <c r="C20" s="461">
        <v>3122</v>
      </c>
      <c r="D20" s="461">
        <v>3005</v>
      </c>
    </row>
    <row r="21" spans="1:4">
      <c r="A21" s="459" t="s">
        <v>1169</v>
      </c>
      <c r="B21" s="466" t="s">
        <v>1176</v>
      </c>
      <c r="C21" s="461">
        <v>13351</v>
      </c>
      <c r="D21" s="461">
        <v>14809</v>
      </c>
    </row>
    <row r="22" spans="1:4">
      <c r="A22" s="459" t="s">
        <v>1171</v>
      </c>
      <c r="B22" s="466" t="s">
        <v>1177</v>
      </c>
      <c r="C22" s="461">
        <v>6229</v>
      </c>
      <c r="D22" s="461">
        <v>8628</v>
      </c>
    </row>
    <row r="23" spans="1:4">
      <c r="A23" s="459" t="s">
        <v>1178</v>
      </c>
      <c r="B23" s="466" t="s">
        <v>1179</v>
      </c>
      <c r="C23" s="461">
        <v>21226</v>
      </c>
      <c r="D23" s="461">
        <v>25532</v>
      </c>
    </row>
    <row r="24" spans="1:4" ht="31.5">
      <c r="A24" s="459">
        <v>7</v>
      </c>
      <c r="B24" s="463" t="s">
        <v>1180</v>
      </c>
      <c r="C24" s="461"/>
      <c r="D24" s="461"/>
    </row>
    <row r="25" spans="1:4">
      <c r="A25" s="459" t="s">
        <v>1165</v>
      </c>
      <c r="B25" s="466" t="s">
        <v>1181</v>
      </c>
      <c r="C25" s="461">
        <v>3594</v>
      </c>
      <c r="D25" s="461">
        <v>6280</v>
      </c>
    </row>
    <row r="26" spans="1:4">
      <c r="A26" s="459" t="s">
        <v>1167</v>
      </c>
      <c r="B26" s="466" t="s">
        <v>1182</v>
      </c>
      <c r="C26" s="461">
        <v>26005</v>
      </c>
      <c r="D26" s="461">
        <v>34999</v>
      </c>
    </row>
    <row r="27" spans="1:4">
      <c r="A27" s="459" t="s">
        <v>1169</v>
      </c>
      <c r="B27" s="466" t="s">
        <v>1183</v>
      </c>
      <c r="C27" s="461">
        <v>6902</v>
      </c>
      <c r="D27" s="461">
        <v>9928</v>
      </c>
    </row>
    <row r="28" spans="1:4">
      <c r="A28" s="459" t="s">
        <v>1171</v>
      </c>
      <c r="B28" s="466" t="s">
        <v>1184</v>
      </c>
      <c r="C28" s="461">
        <v>2702</v>
      </c>
      <c r="D28" s="461">
        <v>3465</v>
      </c>
    </row>
    <row r="29" spans="1:4">
      <c r="A29" s="459" t="s">
        <v>1178</v>
      </c>
      <c r="B29" s="466" t="s">
        <v>1185</v>
      </c>
      <c r="C29" s="461">
        <v>18500</v>
      </c>
      <c r="D29" s="461">
        <v>16445</v>
      </c>
    </row>
    <row r="30" spans="1:4" ht="31.5">
      <c r="A30" s="459">
        <v>8</v>
      </c>
      <c r="B30" s="463" t="s">
        <v>1186</v>
      </c>
      <c r="C30" s="461">
        <v>1629</v>
      </c>
      <c r="D30" s="461">
        <v>10998</v>
      </c>
    </row>
    <row r="31" spans="1:4">
      <c r="A31" s="462"/>
      <c r="B31" s="463"/>
      <c r="C31" s="461"/>
      <c r="D31" s="461"/>
    </row>
    <row r="32" spans="1:4" s="468" customFormat="1" ht="31.5">
      <c r="A32" s="467"/>
      <c r="B32" s="463" t="s">
        <v>1187</v>
      </c>
      <c r="C32" s="461">
        <v>234169</v>
      </c>
      <c r="D32" s="461">
        <v>526141</v>
      </c>
    </row>
    <row r="33" spans="1:4" s="468" customFormat="1">
      <c r="A33" s="469"/>
      <c r="B33" s="469"/>
      <c r="C33" s="469"/>
      <c r="D33" s="469"/>
    </row>
    <row r="35" spans="1:4">
      <c r="A35" s="451"/>
    </row>
    <row r="36" spans="1:4">
      <c r="A36" s="451"/>
      <c r="B36" s="452"/>
      <c r="C36" s="452"/>
      <c r="D36" s="452"/>
    </row>
  </sheetData>
  <mergeCells count="2">
    <mergeCell ref="A4:D4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3:R56"/>
  <sheetViews>
    <sheetView topLeftCell="E1" workbookViewId="0">
      <selection activeCell="J20" sqref="J20"/>
    </sheetView>
  </sheetViews>
  <sheetFormatPr defaultColWidth="17" defaultRowHeight="12.75"/>
  <cols>
    <col min="1" max="2" width="17" style="475"/>
    <col min="3" max="3" width="17" style="520"/>
    <col min="4" max="4" width="17" style="475"/>
    <col min="5" max="5" width="17" style="520"/>
    <col min="6" max="16384" width="17" style="475"/>
  </cols>
  <sheetData>
    <row r="3" spans="1:18">
      <c r="A3" s="470"/>
      <c r="B3" s="471"/>
      <c r="C3" s="472" t="s">
        <v>1098</v>
      </c>
      <c r="D3" s="473"/>
      <c r="E3" s="473"/>
      <c r="F3" s="473"/>
      <c r="G3" s="473"/>
      <c r="H3" s="473"/>
      <c r="I3" s="473"/>
      <c r="J3" s="474"/>
      <c r="K3" s="472" t="s">
        <v>1041</v>
      </c>
      <c r="L3" s="473"/>
      <c r="M3" s="473"/>
      <c r="N3" s="473"/>
      <c r="O3" s="473"/>
      <c r="P3" s="473"/>
      <c r="Q3" s="473"/>
      <c r="R3" s="474"/>
    </row>
    <row r="4" spans="1:18">
      <c r="A4" s="476"/>
      <c r="B4" s="477"/>
      <c r="C4" s="472" t="s">
        <v>1188</v>
      </c>
      <c r="D4" s="473"/>
      <c r="E4" s="473"/>
      <c r="F4" s="473"/>
      <c r="G4" s="473"/>
      <c r="H4" s="473"/>
      <c r="I4" s="473"/>
      <c r="J4" s="474"/>
      <c r="K4" s="472" t="s">
        <v>1188</v>
      </c>
      <c r="L4" s="473"/>
      <c r="M4" s="473"/>
      <c r="N4" s="473"/>
      <c r="O4" s="473"/>
      <c r="P4" s="473"/>
      <c r="Q4" s="473"/>
      <c r="R4" s="474"/>
    </row>
    <row r="5" spans="1:18">
      <c r="A5" s="476"/>
      <c r="B5" s="477"/>
      <c r="C5" s="478"/>
      <c r="D5" s="479"/>
      <c r="E5" s="479"/>
      <c r="F5" s="479"/>
      <c r="G5" s="479"/>
      <c r="H5" s="479"/>
      <c r="I5" s="479"/>
      <c r="J5" s="480"/>
      <c r="K5" s="481"/>
      <c r="L5" s="482"/>
      <c r="M5" s="481"/>
      <c r="N5" s="482"/>
      <c r="O5" s="482"/>
      <c r="P5" s="482"/>
      <c r="Q5" s="482"/>
      <c r="R5" s="482"/>
    </row>
    <row r="6" spans="1:18">
      <c r="A6" s="476"/>
      <c r="B6" s="477"/>
      <c r="C6" s="483" t="s">
        <v>1189</v>
      </c>
      <c r="D6" s="484"/>
      <c r="E6" s="484"/>
      <c r="F6" s="484"/>
      <c r="G6" s="484"/>
      <c r="H6" s="484"/>
      <c r="I6" s="484"/>
      <c r="J6" s="485"/>
      <c r="K6" s="483" t="s">
        <v>1190</v>
      </c>
      <c r="L6" s="484"/>
      <c r="M6" s="484"/>
      <c r="N6" s="484"/>
      <c r="O6" s="484"/>
      <c r="P6" s="484"/>
      <c r="Q6" s="484"/>
      <c r="R6" s="485"/>
    </row>
    <row r="7" spans="1:18">
      <c r="A7" s="476"/>
      <c r="B7" s="477"/>
      <c r="C7" s="486"/>
      <c r="D7" s="486"/>
      <c r="E7" s="486"/>
      <c r="F7" s="486"/>
      <c r="G7" s="486" t="s">
        <v>1191</v>
      </c>
      <c r="H7" s="482"/>
      <c r="I7" s="482"/>
      <c r="J7" s="482"/>
      <c r="K7" s="483"/>
      <c r="L7" s="484"/>
      <c r="M7" s="485"/>
      <c r="N7" s="486"/>
      <c r="O7" s="486" t="s">
        <v>1191</v>
      </c>
      <c r="P7" s="482"/>
      <c r="Q7" s="487"/>
      <c r="R7" s="488"/>
    </row>
    <row r="8" spans="1:18">
      <c r="A8" s="476"/>
      <c r="B8" s="477"/>
      <c r="C8" s="483" t="s">
        <v>1192</v>
      </c>
      <c r="D8" s="484"/>
      <c r="E8" s="484"/>
      <c r="F8" s="485"/>
      <c r="G8" s="483" t="s">
        <v>1193</v>
      </c>
      <c r="H8" s="484"/>
      <c r="I8" s="484"/>
      <c r="J8" s="485"/>
      <c r="K8" s="482"/>
      <c r="L8" s="482"/>
      <c r="M8" s="472" t="s">
        <v>1194</v>
      </c>
      <c r="N8" s="473"/>
      <c r="O8" s="473"/>
      <c r="P8" s="473"/>
      <c r="Q8" s="473"/>
      <c r="R8" s="474"/>
    </row>
    <row r="9" spans="1:18" ht="32.25" customHeight="1">
      <c r="A9" s="489"/>
      <c r="B9" s="490"/>
      <c r="C9" s="491" t="s">
        <v>1195</v>
      </c>
      <c r="D9" s="491"/>
      <c r="E9" s="491" t="s">
        <v>1196</v>
      </c>
      <c r="F9" s="491"/>
      <c r="G9" s="491" t="s">
        <v>1197</v>
      </c>
      <c r="H9" s="491"/>
      <c r="I9" s="491" t="s">
        <v>1198</v>
      </c>
      <c r="J9" s="491"/>
      <c r="K9" s="491" t="s">
        <v>1199</v>
      </c>
      <c r="L9" s="491"/>
      <c r="M9" s="491" t="s">
        <v>1200</v>
      </c>
      <c r="N9" s="491"/>
      <c r="O9" s="491" t="s">
        <v>1201</v>
      </c>
      <c r="P9" s="491"/>
      <c r="Q9" s="492" t="s">
        <v>1202</v>
      </c>
      <c r="R9" s="492"/>
    </row>
    <row r="10" spans="1:18">
      <c r="A10" s="493"/>
      <c r="B10" s="494"/>
      <c r="C10" s="495"/>
      <c r="D10" s="495"/>
      <c r="E10" s="495"/>
      <c r="F10" s="495"/>
      <c r="G10" s="494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96"/>
    </row>
    <row r="11" spans="1:18">
      <c r="A11" s="493" t="s">
        <v>1051</v>
      </c>
      <c r="B11" s="494" t="s">
        <v>1047</v>
      </c>
      <c r="C11" s="486" t="s">
        <v>1203</v>
      </c>
      <c r="D11" s="497" t="s">
        <v>1000</v>
      </c>
      <c r="E11" s="486" t="s">
        <v>1203</v>
      </c>
      <c r="F11" s="497" t="s">
        <v>1000</v>
      </c>
      <c r="G11" s="486" t="s">
        <v>1203</v>
      </c>
      <c r="H11" s="497" t="s">
        <v>1000</v>
      </c>
      <c r="I11" s="486" t="s">
        <v>1203</v>
      </c>
      <c r="J11" s="497" t="s">
        <v>1000</v>
      </c>
      <c r="K11" s="486" t="s">
        <v>1203</v>
      </c>
      <c r="L11" s="497" t="s">
        <v>1000</v>
      </c>
      <c r="M11" s="486" t="s">
        <v>1203</v>
      </c>
      <c r="N11" s="497" t="s">
        <v>1000</v>
      </c>
      <c r="O11" s="486" t="s">
        <v>1203</v>
      </c>
      <c r="P11" s="497" t="s">
        <v>1000</v>
      </c>
      <c r="Q11" s="486" t="s">
        <v>1203</v>
      </c>
      <c r="R11" s="497" t="s">
        <v>1000</v>
      </c>
    </row>
    <row r="12" spans="1:18">
      <c r="A12" s="493" t="s">
        <v>1060</v>
      </c>
      <c r="B12" s="498" t="s">
        <v>1061</v>
      </c>
      <c r="C12" s="499"/>
      <c r="D12" s="500"/>
      <c r="E12" s="481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</row>
    <row r="13" spans="1:18">
      <c r="A13" s="501">
        <v>1</v>
      </c>
      <c r="B13" s="502" t="s">
        <v>80</v>
      </c>
      <c r="C13" s="499">
        <v>11188</v>
      </c>
      <c r="D13" s="499">
        <v>109471</v>
      </c>
      <c r="E13" s="499">
        <v>121529</v>
      </c>
      <c r="F13" s="499">
        <v>301958</v>
      </c>
      <c r="G13" s="499">
        <v>5072</v>
      </c>
      <c r="H13" s="499">
        <v>251280</v>
      </c>
      <c r="I13" s="499">
        <v>6736</v>
      </c>
      <c r="J13" s="499">
        <v>209897</v>
      </c>
      <c r="K13" s="499">
        <v>144525</v>
      </c>
      <c r="L13" s="499">
        <v>872606</v>
      </c>
      <c r="M13" s="499">
        <v>623</v>
      </c>
      <c r="N13" s="499">
        <v>310496</v>
      </c>
      <c r="O13" s="499">
        <v>318</v>
      </c>
      <c r="P13" s="499">
        <v>71578</v>
      </c>
      <c r="Q13" s="499">
        <v>941</v>
      </c>
      <c r="R13" s="499">
        <v>382074</v>
      </c>
    </row>
    <row r="14" spans="1:18">
      <c r="A14" s="501">
        <v>2</v>
      </c>
      <c r="B14" s="502" t="s">
        <v>81</v>
      </c>
      <c r="C14" s="499">
        <v>3786</v>
      </c>
      <c r="D14" s="499">
        <v>43078</v>
      </c>
      <c r="E14" s="499">
        <v>24431</v>
      </c>
      <c r="F14" s="499">
        <v>90826</v>
      </c>
      <c r="G14" s="499">
        <v>4191</v>
      </c>
      <c r="H14" s="499">
        <v>147798</v>
      </c>
      <c r="I14" s="499">
        <v>19666</v>
      </c>
      <c r="J14" s="499">
        <v>185827</v>
      </c>
      <c r="K14" s="499">
        <v>52074</v>
      </c>
      <c r="L14" s="499">
        <v>467529</v>
      </c>
      <c r="M14" s="499">
        <v>53</v>
      </c>
      <c r="N14" s="499">
        <v>32501</v>
      </c>
      <c r="O14" s="499">
        <v>38</v>
      </c>
      <c r="P14" s="499">
        <v>13701</v>
      </c>
      <c r="Q14" s="499">
        <v>91</v>
      </c>
      <c r="R14" s="499">
        <v>46202</v>
      </c>
    </row>
    <row r="15" spans="1:18">
      <c r="A15" s="501">
        <v>3</v>
      </c>
      <c r="B15" s="502" t="s">
        <v>82</v>
      </c>
      <c r="C15" s="499">
        <v>5210</v>
      </c>
      <c r="D15" s="499">
        <v>43370</v>
      </c>
      <c r="E15" s="499">
        <v>121973</v>
      </c>
      <c r="F15" s="499">
        <v>246694</v>
      </c>
      <c r="G15" s="499">
        <v>1473</v>
      </c>
      <c r="H15" s="499">
        <v>53190</v>
      </c>
      <c r="I15" s="499">
        <v>6288</v>
      </c>
      <c r="J15" s="499">
        <v>72493</v>
      </c>
      <c r="K15" s="499">
        <v>134944</v>
      </c>
      <c r="L15" s="499">
        <v>415747</v>
      </c>
      <c r="M15" s="499">
        <v>61</v>
      </c>
      <c r="N15" s="499">
        <v>17116</v>
      </c>
      <c r="O15" s="499">
        <v>46</v>
      </c>
      <c r="P15" s="499">
        <v>23704</v>
      </c>
      <c r="Q15" s="499">
        <v>107</v>
      </c>
      <c r="R15" s="499">
        <v>40820</v>
      </c>
    </row>
    <row r="16" spans="1:18">
      <c r="A16" s="501">
        <v>4</v>
      </c>
      <c r="B16" s="502" t="s">
        <v>83</v>
      </c>
      <c r="C16" s="499">
        <v>1390</v>
      </c>
      <c r="D16" s="499">
        <v>13446</v>
      </c>
      <c r="E16" s="499">
        <v>23314</v>
      </c>
      <c r="F16" s="499">
        <v>47704</v>
      </c>
      <c r="G16" s="499">
        <v>484</v>
      </c>
      <c r="H16" s="499">
        <v>35097</v>
      </c>
      <c r="I16" s="499">
        <v>253</v>
      </c>
      <c r="J16" s="499">
        <v>9796</v>
      </c>
      <c r="K16" s="499">
        <v>25441</v>
      </c>
      <c r="L16" s="499">
        <v>106043</v>
      </c>
      <c r="M16" s="499">
        <v>8</v>
      </c>
      <c r="N16" s="499">
        <v>600</v>
      </c>
      <c r="O16" s="499">
        <v>51</v>
      </c>
      <c r="P16" s="499">
        <v>1602</v>
      </c>
      <c r="Q16" s="499">
        <v>59</v>
      </c>
      <c r="R16" s="499">
        <v>2202</v>
      </c>
    </row>
    <row r="17" spans="1:18">
      <c r="A17" s="501">
        <v>5</v>
      </c>
      <c r="B17" s="502" t="s">
        <v>84</v>
      </c>
      <c r="C17" s="499">
        <v>7407</v>
      </c>
      <c r="D17" s="499">
        <v>145378</v>
      </c>
      <c r="E17" s="499">
        <v>17446</v>
      </c>
      <c r="F17" s="499">
        <v>47546</v>
      </c>
      <c r="G17" s="499">
        <v>2599</v>
      </c>
      <c r="H17" s="499">
        <v>221054</v>
      </c>
      <c r="I17" s="499">
        <v>1096</v>
      </c>
      <c r="J17" s="499">
        <v>16017</v>
      </c>
      <c r="K17" s="499">
        <v>28548</v>
      </c>
      <c r="L17" s="499">
        <v>429995</v>
      </c>
      <c r="M17" s="499">
        <v>279</v>
      </c>
      <c r="N17" s="499">
        <v>75105</v>
      </c>
      <c r="O17" s="499">
        <v>6</v>
      </c>
      <c r="P17" s="499">
        <v>116</v>
      </c>
      <c r="Q17" s="499">
        <v>285</v>
      </c>
      <c r="R17" s="499">
        <v>75221</v>
      </c>
    </row>
    <row r="18" spans="1:18">
      <c r="A18" s="501">
        <v>6</v>
      </c>
      <c r="B18" s="502" t="s">
        <v>85</v>
      </c>
      <c r="C18" s="499">
        <v>10188</v>
      </c>
      <c r="D18" s="499">
        <v>110199</v>
      </c>
      <c r="E18" s="499">
        <v>60536</v>
      </c>
      <c r="F18" s="499">
        <v>174582</v>
      </c>
      <c r="G18" s="499">
        <v>1947</v>
      </c>
      <c r="H18" s="499">
        <v>167914</v>
      </c>
      <c r="I18" s="499">
        <v>2706</v>
      </c>
      <c r="J18" s="499">
        <v>74033</v>
      </c>
      <c r="K18" s="499">
        <v>75377</v>
      </c>
      <c r="L18" s="499">
        <v>526728</v>
      </c>
      <c r="M18" s="499">
        <v>53</v>
      </c>
      <c r="N18" s="499">
        <v>65795</v>
      </c>
      <c r="O18" s="499">
        <v>27</v>
      </c>
      <c r="P18" s="499">
        <v>60509</v>
      </c>
      <c r="Q18" s="499">
        <v>80</v>
      </c>
      <c r="R18" s="499">
        <v>126304</v>
      </c>
    </row>
    <row r="19" spans="1:18">
      <c r="A19" s="501">
        <v>7</v>
      </c>
      <c r="B19" s="502" t="s">
        <v>86</v>
      </c>
      <c r="C19" s="499">
        <v>3391</v>
      </c>
      <c r="D19" s="499">
        <v>22229</v>
      </c>
      <c r="E19" s="499">
        <v>31407</v>
      </c>
      <c r="F19" s="499">
        <v>71545</v>
      </c>
      <c r="G19" s="499">
        <v>796</v>
      </c>
      <c r="H19" s="499">
        <v>216982</v>
      </c>
      <c r="I19" s="499">
        <v>70705</v>
      </c>
      <c r="J19" s="499">
        <v>146182</v>
      </c>
      <c r="K19" s="499">
        <v>106299</v>
      </c>
      <c r="L19" s="499">
        <v>456938</v>
      </c>
      <c r="M19" s="499">
        <v>23</v>
      </c>
      <c r="N19" s="499">
        <v>15234</v>
      </c>
      <c r="O19" s="499">
        <v>69</v>
      </c>
      <c r="P19" s="499">
        <v>74</v>
      </c>
      <c r="Q19" s="499">
        <v>92</v>
      </c>
      <c r="R19" s="499">
        <v>15308</v>
      </c>
    </row>
    <row r="20" spans="1:18">
      <c r="A20" s="501"/>
      <c r="B20" s="498" t="s">
        <v>1063</v>
      </c>
      <c r="C20" s="503">
        <v>42560</v>
      </c>
      <c r="D20" s="503">
        <v>487171</v>
      </c>
      <c r="E20" s="503">
        <v>400636</v>
      </c>
      <c r="F20" s="503">
        <v>980855</v>
      </c>
      <c r="G20" s="503">
        <v>16562</v>
      </c>
      <c r="H20" s="503">
        <v>1093315</v>
      </c>
      <c r="I20" s="503">
        <v>107450</v>
      </c>
      <c r="J20" s="503">
        <v>714245</v>
      </c>
      <c r="K20" s="503">
        <v>567208</v>
      </c>
      <c r="L20" s="503">
        <v>3275586</v>
      </c>
      <c r="M20" s="503">
        <v>1100</v>
      </c>
      <c r="N20" s="503">
        <v>516847</v>
      </c>
      <c r="O20" s="503">
        <v>555</v>
      </c>
      <c r="P20" s="503">
        <v>171284</v>
      </c>
      <c r="Q20" s="503">
        <v>1655</v>
      </c>
      <c r="R20" s="503">
        <v>688131</v>
      </c>
    </row>
    <row r="21" spans="1:18" ht="15.75">
      <c r="A21" s="504" t="s">
        <v>1132</v>
      </c>
      <c r="B21" s="505" t="s">
        <v>1133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82"/>
      <c r="N21" s="482"/>
      <c r="O21" s="499"/>
      <c r="P21" s="499"/>
      <c r="Q21" s="499"/>
      <c r="R21" s="499"/>
    </row>
    <row r="22" spans="1:18" ht="15.75">
      <c r="A22" s="506">
        <v>1</v>
      </c>
      <c r="B22" s="507" t="s">
        <v>87</v>
      </c>
      <c r="C22" s="499">
        <v>827</v>
      </c>
      <c r="D22" s="499">
        <v>5830</v>
      </c>
      <c r="E22" s="499">
        <v>2405</v>
      </c>
      <c r="F22" s="499">
        <v>4608</v>
      </c>
      <c r="G22" s="499">
        <v>95</v>
      </c>
      <c r="H22" s="499">
        <v>16539</v>
      </c>
      <c r="I22" s="499">
        <v>380</v>
      </c>
      <c r="J22" s="499">
        <v>7741</v>
      </c>
      <c r="K22" s="499">
        <v>3707</v>
      </c>
      <c r="L22" s="499">
        <v>34718</v>
      </c>
      <c r="M22" s="499">
        <v>1</v>
      </c>
      <c r="N22" s="499">
        <v>9468</v>
      </c>
      <c r="O22" s="499">
        <v>0</v>
      </c>
      <c r="P22" s="499">
        <v>0</v>
      </c>
      <c r="Q22" s="499">
        <v>1</v>
      </c>
      <c r="R22" s="499">
        <v>9468</v>
      </c>
    </row>
    <row r="23" spans="1:18" ht="15.75">
      <c r="A23" s="508">
        <v>2</v>
      </c>
      <c r="B23" s="509" t="s">
        <v>88</v>
      </c>
      <c r="C23" s="499">
        <v>716</v>
      </c>
      <c r="D23" s="499">
        <v>7693</v>
      </c>
      <c r="E23" s="499">
        <v>1836</v>
      </c>
      <c r="F23" s="499">
        <v>3169</v>
      </c>
      <c r="G23" s="499">
        <v>299</v>
      </c>
      <c r="H23" s="499">
        <v>35316</v>
      </c>
      <c r="I23" s="499">
        <v>450</v>
      </c>
      <c r="J23" s="499">
        <v>43015</v>
      </c>
      <c r="K23" s="499">
        <v>3301</v>
      </c>
      <c r="L23" s="499">
        <v>89193</v>
      </c>
      <c r="M23" s="499">
        <v>39</v>
      </c>
      <c r="N23" s="499">
        <v>21812</v>
      </c>
      <c r="O23" s="499">
        <v>23</v>
      </c>
      <c r="P23" s="499">
        <v>6914</v>
      </c>
      <c r="Q23" s="499">
        <v>62</v>
      </c>
      <c r="R23" s="499">
        <v>28726</v>
      </c>
    </row>
    <row r="24" spans="1:18" ht="15.75">
      <c r="A24" s="506">
        <v>3</v>
      </c>
      <c r="B24" s="509" t="s">
        <v>89</v>
      </c>
      <c r="C24" s="499">
        <v>778</v>
      </c>
      <c r="D24" s="499">
        <v>9804</v>
      </c>
      <c r="E24" s="499">
        <v>5375</v>
      </c>
      <c r="F24" s="499">
        <v>32860</v>
      </c>
      <c r="G24" s="499">
        <v>353</v>
      </c>
      <c r="H24" s="499">
        <v>17594</v>
      </c>
      <c r="I24" s="499">
        <v>607</v>
      </c>
      <c r="J24" s="499">
        <v>14523</v>
      </c>
      <c r="K24" s="499">
        <v>7113</v>
      </c>
      <c r="L24" s="499">
        <v>74781</v>
      </c>
      <c r="M24" s="499">
        <v>24</v>
      </c>
      <c r="N24" s="499">
        <v>2360</v>
      </c>
      <c r="O24" s="499">
        <v>24</v>
      </c>
      <c r="P24" s="499">
        <v>5148</v>
      </c>
      <c r="Q24" s="499">
        <v>48</v>
      </c>
      <c r="R24" s="499">
        <v>7508</v>
      </c>
    </row>
    <row r="25" spans="1:18" ht="15.75">
      <c r="A25" s="508">
        <v>4</v>
      </c>
      <c r="B25" s="509" t="s">
        <v>90</v>
      </c>
      <c r="C25" s="499">
        <v>2934</v>
      </c>
      <c r="D25" s="499">
        <v>18491</v>
      </c>
      <c r="E25" s="499">
        <v>4259</v>
      </c>
      <c r="F25" s="499">
        <v>11088</v>
      </c>
      <c r="G25" s="499">
        <v>818</v>
      </c>
      <c r="H25" s="499">
        <v>47280</v>
      </c>
      <c r="I25" s="499">
        <v>828</v>
      </c>
      <c r="J25" s="499">
        <v>16444</v>
      </c>
      <c r="K25" s="499">
        <v>8839</v>
      </c>
      <c r="L25" s="499">
        <v>93303</v>
      </c>
      <c r="M25" s="499">
        <v>6</v>
      </c>
      <c r="N25" s="499">
        <v>5170</v>
      </c>
      <c r="O25" s="499">
        <v>5</v>
      </c>
      <c r="P25" s="499">
        <v>1609</v>
      </c>
      <c r="Q25" s="499">
        <v>11</v>
      </c>
      <c r="R25" s="499">
        <v>6779</v>
      </c>
    </row>
    <row r="26" spans="1:18" ht="15.75">
      <c r="A26" s="506">
        <v>5</v>
      </c>
      <c r="B26" s="507" t="s">
        <v>91</v>
      </c>
      <c r="C26" s="499">
        <v>948</v>
      </c>
      <c r="D26" s="499">
        <v>10124</v>
      </c>
      <c r="E26" s="499">
        <v>3334</v>
      </c>
      <c r="F26" s="499">
        <v>29380</v>
      </c>
      <c r="G26" s="499">
        <v>238</v>
      </c>
      <c r="H26" s="499">
        <v>22122</v>
      </c>
      <c r="I26" s="499">
        <v>637</v>
      </c>
      <c r="J26" s="499">
        <v>16094</v>
      </c>
      <c r="K26" s="499">
        <v>5157</v>
      </c>
      <c r="L26" s="499">
        <v>77720</v>
      </c>
      <c r="M26" s="499">
        <v>74</v>
      </c>
      <c r="N26" s="499">
        <v>1438</v>
      </c>
      <c r="O26" s="499">
        <v>56</v>
      </c>
      <c r="P26" s="499">
        <v>5265</v>
      </c>
      <c r="Q26" s="499">
        <v>130</v>
      </c>
      <c r="R26" s="499">
        <v>6703</v>
      </c>
    </row>
    <row r="27" spans="1:18" ht="15.75">
      <c r="A27" s="508">
        <v>6</v>
      </c>
      <c r="B27" s="509" t="s">
        <v>92</v>
      </c>
      <c r="C27" s="499">
        <v>739</v>
      </c>
      <c r="D27" s="499">
        <v>4314</v>
      </c>
      <c r="E27" s="499">
        <v>5188</v>
      </c>
      <c r="F27" s="499">
        <v>9838</v>
      </c>
      <c r="G27" s="499">
        <v>443</v>
      </c>
      <c r="H27" s="499">
        <v>14720</v>
      </c>
      <c r="I27" s="499">
        <v>2139</v>
      </c>
      <c r="J27" s="499">
        <v>32295</v>
      </c>
      <c r="K27" s="499">
        <v>8509</v>
      </c>
      <c r="L27" s="499">
        <v>61167</v>
      </c>
      <c r="M27" s="499">
        <v>11</v>
      </c>
      <c r="N27" s="499">
        <v>6101</v>
      </c>
      <c r="O27" s="499">
        <v>0</v>
      </c>
      <c r="P27" s="499">
        <v>0</v>
      </c>
      <c r="Q27" s="499">
        <v>11</v>
      </c>
      <c r="R27" s="499">
        <v>6101</v>
      </c>
    </row>
    <row r="28" spans="1:18" ht="15.75">
      <c r="A28" s="506">
        <v>7</v>
      </c>
      <c r="B28" s="507" t="s">
        <v>93</v>
      </c>
      <c r="C28" s="499">
        <v>288</v>
      </c>
      <c r="D28" s="499">
        <v>1487</v>
      </c>
      <c r="E28" s="499">
        <v>2902</v>
      </c>
      <c r="F28" s="499">
        <v>5447</v>
      </c>
      <c r="G28" s="499">
        <v>109</v>
      </c>
      <c r="H28" s="499">
        <v>5387</v>
      </c>
      <c r="I28" s="499">
        <v>39</v>
      </c>
      <c r="J28" s="499">
        <v>1337</v>
      </c>
      <c r="K28" s="499">
        <v>3338</v>
      </c>
      <c r="L28" s="499">
        <v>13658</v>
      </c>
      <c r="M28" s="499">
        <v>0</v>
      </c>
      <c r="N28" s="499">
        <v>0</v>
      </c>
      <c r="O28" s="499">
        <v>0</v>
      </c>
      <c r="P28" s="499">
        <v>0</v>
      </c>
      <c r="Q28" s="499">
        <v>0</v>
      </c>
      <c r="R28" s="499">
        <v>0</v>
      </c>
    </row>
    <row r="29" spans="1:18" ht="15.75">
      <c r="A29" s="508">
        <v>8</v>
      </c>
      <c r="B29" s="507" t="s">
        <v>94</v>
      </c>
      <c r="C29" s="499">
        <v>377</v>
      </c>
      <c r="D29" s="499">
        <v>3280</v>
      </c>
      <c r="E29" s="499">
        <v>5484</v>
      </c>
      <c r="F29" s="499">
        <v>13252</v>
      </c>
      <c r="G29" s="499">
        <v>236</v>
      </c>
      <c r="H29" s="499">
        <v>15957</v>
      </c>
      <c r="I29" s="499">
        <v>475</v>
      </c>
      <c r="J29" s="499">
        <v>10424</v>
      </c>
      <c r="K29" s="499">
        <v>6572</v>
      </c>
      <c r="L29" s="499">
        <v>42913</v>
      </c>
      <c r="M29" s="499">
        <v>12</v>
      </c>
      <c r="N29" s="499">
        <v>1024</v>
      </c>
      <c r="O29" s="499">
        <v>32</v>
      </c>
      <c r="P29" s="499">
        <v>5264</v>
      </c>
      <c r="Q29" s="499">
        <v>44</v>
      </c>
      <c r="R29" s="499">
        <v>6288</v>
      </c>
    </row>
    <row r="30" spans="1:18" ht="15.75">
      <c r="A30" s="506">
        <v>9</v>
      </c>
      <c r="B30" s="507" t="s">
        <v>95</v>
      </c>
      <c r="C30" s="499">
        <v>2521</v>
      </c>
      <c r="D30" s="499">
        <v>14509</v>
      </c>
      <c r="E30" s="499">
        <v>20048</v>
      </c>
      <c r="F30" s="499">
        <v>58496</v>
      </c>
      <c r="G30" s="499">
        <v>440</v>
      </c>
      <c r="H30" s="499">
        <v>34243</v>
      </c>
      <c r="I30" s="499">
        <v>870</v>
      </c>
      <c r="J30" s="499">
        <v>18042</v>
      </c>
      <c r="K30" s="499">
        <v>23879</v>
      </c>
      <c r="L30" s="499">
        <v>125290</v>
      </c>
      <c r="M30" s="499">
        <v>24</v>
      </c>
      <c r="N30" s="499">
        <v>4708</v>
      </c>
      <c r="O30" s="499">
        <v>18</v>
      </c>
      <c r="P30" s="499">
        <v>9167</v>
      </c>
      <c r="Q30" s="499">
        <v>42</v>
      </c>
      <c r="R30" s="499">
        <v>13875</v>
      </c>
    </row>
    <row r="31" spans="1:18" ht="15.75">
      <c r="A31" s="508">
        <v>10</v>
      </c>
      <c r="B31" s="507" t="s">
        <v>96</v>
      </c>
      <c r="C31" s="499">
        <v>238</v>
      </c>
      <c r="D31" s="499">
        <v>3269</v>
      </c>
      <c r="E31" s="499">
        <v>2643</v>
      </c>
      <c r="F31" s="499">
        <v>9852</v>
      </c>
      <c r="G31" s="499">
        <v>197</v>
      </c>
      <c r="H31" s="499">
        <v>6062</v>
      </c>
      <c r="I31" s="499">
        <v>388</v>
      </c>
      <c r="J31" s="499">
        <v>5627</v>
      </c>
      <c r="K31" s="499">
        <v>3466</v>
      </c>
      <c r="L31" s="499">
        <v>24810</v>
      </c>
      <c r="M31" s="499">
        <v>2</v>
      </c>
      <c r="N31" s="499">
        <v>1</v>
      </c>
      <c r="O31" s="499">
        <v>14</v>
      </c>
      <c r="P31" s="499">
        <v>5358</v>
      </c>
      <c r="Q31" s="499">
        <v>16</v>
      </c>
      <c r="R31" s="499">
        <v>5359</v>
      </c>
    </row>
    <row r="32" spans="1:18" ht="15.75">
      <c r="A32" s="506">
        <v>11</v>
      </c>
      <c r="B32" s="507" t="s">
        <v>97</v>
      </c>
      <c r="C32" s="499">
        <v>611</v>
      </c>
      <c r="D32" s="499">
        <v>19436</v>
      </c>
      <c r="E32" s="499">
        <v>3905</v>
      </c>
      <c r="F32" s="499">
        <v>25523</v>
      </c>
      <c r="G32" s="499">
        <v>262</v>
      </c>
      <c r="H32" s="499">
        <v>30271</v>
      </c>
      <c r="I32" s="499">
        <v>206</v>
      </c>
      <c r="J32" s="499">
        <v>10623</v>
      </c>
      <c r="K32" s="499">
        <v>4984</v>
      </c>
      <c r="L32" s="499">
        <v>85853</v>
      </c>
      <c r="M32" s="499">
        <v>52</v>
      </c>
      <c r="N32" s="499">
        <v>26078</v>
      </c>
      <c r="O32" s="499">
        <v>101</v>
      </c>
      <c r="P32" s="499">
        <v>55521</v>
      </c>
      <c r="Q32" s="499">
        <v>153</v>
      </c>
      <c r="R32" s="499">
        <v>81599</v>
      </c>
    </row>
    <row r="33" spans="1:18" ht="15.75">
      <c r="A33" s="508">
        <v>12</v>
      </c>
      <c r="B33" s="507" t="s">
        <v>98</v>
      </c>
      <c r="C33" s="499">
        <v>29</v>
      </c>
      <c r="D33" s="499">
        <v>252</v>
      </c>
      <c r="E33" s="499">
        <v>416</v>
      </c>
      <c r="F33" s="499">
        <v>887</v>
      </c>
      <c r="G33" s="499">
        <v>14</v>
      </c>
      <c r="H33" s="499">
        <v>501</v>
      </c>
      <c r="I33" s="499">
        <v>71</v>
      </c>
      <c r="J33" s="499">
        <v>2317</v>
      </c>
      <c r="K33" s="499">
        <v>530</v>
      </c>
      <c r="L33" s="499">
        <v>3957</v>
      </c>
      <c r="M33" s="499">
        <v>0</v>
      </c>
      <c r="N33" s="499">
        <v>0</v>
      </c>
      <c r="O33" s="499">
        <v>0</v>
      </c>
      <c r="P33" s="499">
        <v>0</v>
      </c>
      <c r="Q33" s="499">
        <v>0</v>
      </c>
      <c r="R33" s="499">
        <v>0</v>
      </c>
    </row>
    <row r="34" spans="1:18" ht="15.75">
      <c r="A34" s="506">
        <v>13</v>
      </c>
      <c r="B34" s="509" t="s">
        <v>1204</v>
      </c>
      <c r="C34" s="499">
        <v>45</v>
      </c>
      <c r="D34" s="499">
        <v>502</v>
      </c>
      <c r="E34" s="499">
        <v>101</v>
      </c>
      <c r="F34" s="499">
        <v>693</v>
      </c>
      <c r="G34" s="499">
        <v>135</v>
      </c>
      <c r="H34" s="499">
        <v>6780</v>
      </c>
      <c r="I34" s="499">
        <v>69</v>
      </c>
      <c r="J34" s="499">
        <v>1540</v>
      </c>
      <c r="K34" s="499">
        <v>350</v>
      </c>
      <c r="L34" s="499">
        <v>9515</v>
      </c>
      <c r="M34" s="499">
        <v>15</v>
      </c>
      <c r="N34" s="499">
        <v>39</v>
      </c>
      <c r="O34" s="499">
        <v>20</v>
      </c>
      <c r="P34" s="499">
        <v>3408</v>
      </c>
      <c r="Q34" s="499">
        <v>35</v>
      </c>
      <c r="R34" s="499">
        <v>3447</v>
      </c>
    </row>
    <row r="35" spans="1:18" ht="15.75">
      <c r="A35" s="508">
        <v>14</v>
      </c>
      <c r="B35" s="509" t="s">
        <v>1205</v>
      </c>
      <c r="C35" s="499">
        <v>28</v>
      </c>
      <c r="D35" s="499">
        <v>312</v>
      </c>
      <c r="E35" s="499">
        <v>27</v>
      </c>
      <c r="F35" s="499">
        <v>217</v>
      </c>
      <c r="G35" s="499">
        <v>20</v>
      </c>
      <c r="H35" s="499">
        <v>1017</v>
      </c>
      <c r="I35" s="499">
        <v>7</v>
      </c>
      <c r="J35" s="499">
        <v>158</v>
      </c>
      <c r="K35" s="499">
        <v>82</v>
      </c>
      <c r="L35" s="499">
        <v>1704</v>
      </c>
      <c r="M35" s="499">
        <v>0</v>
      </c>
      <c r="N35" s="499">
        <v>0</v>
      </c>
      <c r="O35" s="499">
        <v>12</v>
      </c>
      <c r="P35" s="499">
        <v>23850</v>
      </c>
      <c r="Q35" s="499">
        <v>12</v>
      </c>
      <c r="R35" s="499">
        <v>23850</v>
      </c>
    </row>
    <row r="36" spans="1:18" ht="15.75">
      <c r="A36" s="506">
        <v>15</v>
      </c>
      <c r="B36" s="509" t="s">
        <v>1206</v>
      </c>
      <c r="C36" s="499">
        <v>250</v>
      </c>
      <c r="D36" s="499">
        <v>4298</v>
      </c>
      <c r="E36" s="499">
        <v>644</v>
      </c>
      <c r="F36" s="499">
        <v>7227</v>
      </c>
      <c r="G36" s="499">
        <v>165</v>
      </c>
      <c r="H36" s="499">
        <v>4756</v>
      </c>
      <c r="I36" s="499">
        <v>45</v>
      </c>
      <c r="J36" s="499">
        <v>1354</v>
      </c>
      <c r="K36" s="499">
        <v>1104</v>
      </c>
      <c r="L36" s="499">
        <v>17635</v>
      </c>
      <c r="M36" s="499">
        <v>5</v>
      </c>
      <c r="N36" s="499">
        <v>307</v>
      </c>
      <c r="O36" s="499">
        <v>24</v>
      </c>
      <c r="P36" s="499">
        <v>524</v>
      </c>
      <c r="Q36" s="499">
        <v>29</v>
      </c>
      <c r="R36" s="499">
        <v>831</v>
      </c>
    </row>
    <row r="37" spans="1:18" ht="15.75">
      <c r="A37" s="508">
        <v>16</v>
      </c>
      <c r="B37" s="507" t="s">
        <v>102</v>
      </c>
      <c r="C37" s="499">
        <v>950</v>
      </c>
      <c r="D37" s="499">
        <v>8631</v>
      </c>
      <c r="E37" s="499">
        <v>8564</v>
      </c>
      <c r="F37" s="499">
        <v>27139</v>
      </c>
      <c r="G37" s="499">
        <v>738</v>
      </c>
      <c r="H37" s="499">
        <v>1618</v>
      </c>
      <c r="I37" s="499">
        <v>0</v>
      </c>
      <c r="J37" s="499">
        <v>9251</v>
      </c>
      <c r="K37" s="499">
        <v>10252</v>
      </c>
      <c r="L37" s="499">
        <v>46639</v>
      </c>
      <c r="M37" s="499">
        <v>0</v>
      </c>
      <c r="N37" s="499">
        <v>2864</v>
      </c>
      <c r="O37" s="499">
        <v>0</v>
      </c>
      <c r="P37" s="499">
        <v>137</v>
      </c>
      <c r="Q37" s="499">
        <v>0</v>
      </c>
      <c r="R37" s="499">
        <v>3001</v>
      </c>
    </row>
    <row r="38" spans="1:18" ht="15.75">
      <c r="A38" s="506">
        <v>17</v>
      </c>
      <c r="B38" s="507" t="s">
        <v>103</v>
      </c>
      <c r="C38" s="499">
        <v>860</v>
      </c>
      <c r="D38" s="499">
        <v>1917</v>
      </c>
      <c r="E38" s="499">
        <v>13213</v>
      </c>
      <c r="F38" s="499">
        <v>25241</v>
      </c>
      <c r="G38" s="499">
        <v>576</v>
      </c>
      <c r="H38" s="499">
        <v>19183</v>
      </c>
      <c r="I38" s="499">
        <v>2035</v>
      </c>
      <c r="J38" s="499">
        <v>54622</v>
      </c>
      <c r="K38" s="499">
        <v>16684</v>
      </c>
      <c r="L38" s="499">
        <v>100963</v>
      </c>
      <c r="M38" s="499">
        <v>93</v>
      </c>
      <c r="N38" s="499">
        <v>6596</v>
      </c>
      <c r="O38" s="499">
        <v>129</v>
      </c>
      <c r="P38" s="499">
        <v>9108</v>
      </c>
      <c r="Q38" s="499">
        <v>222</v>
      </c>
      <c r="R38" s="499">
        <v>15704</v>
      </c>
    </row>
    <row r="39" spans="1:18" ht="15.75">
      <c r="A39" s="508">
        <v>18</v>
      </c>
      <c r="B39" s="507" t="s">
        <v>104</v>
      </c>
      <c r="C39" s="499">
        <v>93</v>
      </c>
      <c r="D39" s="499">
        <v>685</v>
      </c>
      <c r="E39" s="499">
        <v>609</v>
      </c>
      <c r="F39" s="499">
        <v>1003</v>
      </c>
      <c r="G39" s="499">
        <v>24</v>
      </c>
      <c r="H39" s="499">
        <v>8220</v>
      </c>
      <c r="I39" s="499">
        <v>67</v>
      </c>
      <c r="J39" s="499">
        <v>794</v>
      </c>
      <c r="K39" s="499">
        <v>793</v>
      </c>
      <c r="L39" s="499">
        <v>10702</v>
      </c>
      <c r="M39" s="499">
        <v>0</v>
      </c>
      <c r="N39" s="499">
        <v>0</v>
      </c>
      <c r="O39" s="499">
        <v>0</v>
      </c>
      <c r="P39" s="499">
        <v>0</v>
      </c>
      <c r="Q39" s="499">
        <v>0</v>
      </c>
      <c r="R39" s="499">
        <v>0</v>
      </c>
    </row>
    <row r="40" spans="1:18" ht="15.75">
      <c r="A40" s="506">
        <v>19</v>
      </c>
      <c r="B40" s="507" t="s">
        <v>1135</v>
      </c>
      <c r="C40" s="499">
        <v>1853</v>
      </c>
      <c r="D40" s="499">
        <v>3115</v>
      </c>
      <c r="E40" s="499">
        <v>1717</v>
      </c>
      <c r="F40" s="499">
        <v>4794</v>
      </c>
      <c r="G40" s="499">
        <v>968</v>
      </c>
      <c r="H40" s="499">
        <v>22732</v>
      </c>
      <c r="I40" s="499">
        <v>633</v>
      </c>
      <c r="J40" s="499">
        <v>6429</v>
      </c>
      <c r="K40" s="499">
        <v>5171</v>
      </c>
      <c r="L40" s="499">
        <v>37070</v>
      </c>
      <c r="M40" s="499">
        <v>62</v>
      </c>
      <c r="N40" s="499">
        <v>30749</v>
      </c>
      <c r="O40" s="499">
        <v>13</v>
      </c>
      <c r="P40" s="499">
        <v>3536</v>
      </c>
      <c r="Q40" s="499">
        <v>75</v>
      </c>
      <c r="R40" s="499">
        <v>34285</v>
      </c>
    </row>
    <row r="41" spans="1:18" ht="15.75">
      <c r="A41" s="508"/>
      <c r="B41" s="505" t="s">
        <v>1065</v>
      </c>
      <c r="C41" s="503">
        <v>15085</v>
      </c>
      <c r="D41" s="503">
        <v>117949</v>
      </c>
      <c r="E41" s="503">
        <v>82670</v>
      </c>
      <c r="F41" s="503">
        <v>270714</v>
      </c>
      <c r="G41" s="503">
        <v>6130</v>
      </c>
      <c r="H41" s="503">
        <v>310298</v>
      </c>
      <c r="I41" s="503">
        <v>9946</v>
      </c>
      <c r="J41" s="503">
        <v>252630</v>
      </c>
      <c r="K41" s="503">
        <v>113831</v>
      </c>
      <c r="L41" s="503">
        <v>951591</v>
      </c>
      <c r="M41" s="503">
        <v>420</v>
      </c>
      <c r="N41" s="503">
        <v>118715</v>
      </c>
      <c r="O41" s="503">
        <v>471</v>
      </c>
      <c r="P41" s="503">
        <v>134809</v>
      </c>
      <c r="Q41" s="503">
        <v>891</v>
      </c>
      <c r="R41" s="503">
        <v>253524</v>
      </c>
    </row>
    <row r="42" spans="1:18" ht="15.75">
      <c r="A42" s="504" t="s">
        <v>1070</v>
      </c>
      <c r="B42" s="505" t="s">
        <v>1071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</row>
    <row r="43" spans="1:18" ht="15.75">
      <c r="A43" s="506">
        <v>1</v>
      </c>
      <c r="B43" s="507" t="s">
        <v>107</v>
      </c>
      <c r="C43" s="499">
        <v>2365</v>
      </c>
      <c r="D43" s="499">
        <v>22902</v>
      </c>
      <c r="E43" s="499">
        <v>21997</v>
      </c>
      <c r="F43" s="499">
        <v>87163</v>
      </c>
      <c r="G43" s="499">
        <v>618</v>
      </c>
      <c r="H43" s="499">
        <v>48158</v>
      </c>
      <c r="I43" s="499">
        <v>3272</v>
      </c>
      <c r="J43" s="499">
        <v>77413</v>
      </c>
      <c r="K43" s="499">
        <v>28252</v>
      </c>
      <c r="L43" s="499">
        <v>235636</v>
      </c>
      <c r="M43" s="499">
        <v>40</v>
      </c>
      <c r="N43" s="499">
        <v>6656</v>
      </c>
      <c r="O43" s="499">
        <v>227</v>
      </c>
      <c r="P43" s="499">
        <v>26345</v>
      </c>
      <c r="Q43" s="499">
        <v>267</v>
      </c>
      <c r="R43" s="499">
        <v>33001</v>
      </c>
    </row>
    <row r="44" spans="1:18" ht="15.75">
      <c r="A44" s="506">
        <v>2</v>
      </c>
      <c r="B44" s="507" t="s">
        <v>1137</v>
      </c>
      <c r="C44" s="499">
        <v>59</v>
      </c>
      <c r="D44" s="499">
        <v>4035</v>
      </c>
      <c r="E44" s="499">
        <v>384</v>
      </c>
      <c r="F44" s="499">
        <v>14217</v>
      </c>
      <c r="G44" s="499">
        <v>84</v>
      </c>
      <c r="H44" s="499">
        <v>16986</v>
      </c>
      <c r="I44" s="499">
        <v>15</v>
      </c>
      <c r="J44" s="499">
        <v>2649</v>
      </c>
      <c r="K44" s="499">
        <v>542</v>
      </c>
      <c r="L44" s="499">
        <v>37887</v>
      </c>
      <c r="M44" s="499">
        <v>1</v>
      </c>
      <c r="N44" s="499">
        <v>207</v>
      </c>
      <c r="O44" s="499">
        <v>0</v>
      </c>
      <c r="P44" s="499">
        <v>0</v>
      </c>
      <c r="Q44" s="499">
        <v>1</v>
      </c>
      <c r="R44" s="499">
        <v>207</v>
      </c>
    </row>
    <row r="45" spans="1:18" ht="15.75">
      <c r="A45" s="508">
        <v>3</v>
      </c>
      <c r="B45" s="509" t="s">
        <v>1071</v>
      </c>
      <c r="C45" s="499">
        <v>5849</v>
      </c>
      <c r="D45" s="499">
        <v>51858</v>
      </c>
      <c r="E45" s="499">
        <v>113470</v>
      </c>
      <c r="F45" s="499">
        <v>248178</v>
      </c>
      <c r="G45" s="499">
        <v>4250</v>
      </c>
      <c r="H45" s="499">
        <v>182674</v>
      </c>
      <c r="I45" s="499">
        <v>15404</v>
      </c>
      <c r="J45" s="499">
        <v>189809</v>
      </c>
      <c r="K45" s="499">
        <v>138973</v>
      </c>
      <c r="L45" s="499">
        <v>672519</v>
      </c>
      <c r="M45" s="499">
        <v>305</v>
      </c>
      <c r="N45" s="499">
        <v>50824</v>
      </c>
      <c r="O45" s="499">
        <v>959</v>
      </c>
      <c r="P45" s="499">
        <v>55025</v>
      </c>
      <c r="Q45" s="499">
        <v>1264</v>
      </c>
      <c r="R45" s="499">
        <v>105849</v>
      </c>
    </row>
    <row r="46" spans="1:18" ht="15.75">
      <c r="A46" s="510"/>
      <c r="B46" s="505" t="s">
        <v>1145</v>
      </c>
      <c r="C46" s="503">
        <v>8273</v>
      </c>
      <c r="D46" s="503">
        <v>78795</v>
      </c>
      <c r="E46" s="503">
        <v>135851</v>
      </c>
      <c r="F46" s="503">
        <v>349558</v>
      </c>
      <c r="G46" s="503">
        <v>4952</v>
      </c>
      <c r="H46" s="503">
        <v>247818</v>
      </c>
      <c r="I46" s="503">
        <v>18691</v>
      </c>
      <c r="J46" s="503">
        <v>269871</v>
      </c>
      <c r="K46" s="503">
        <v>167767</v>
      </c>
      <c r="L46" s="503">
        <v>946042</v>
      </c>
      <c r="M46" s="503">
        <v>346</v>
      </c>
      <c r="N46" s="503">
        <v>57687</v>
      </c>
      <c r="O46" s="503">
        <v>1186</v>
      </c>
      <c r="P46" s="503">
        <v>81370</v>
      </c>
      <c r="Q46" s="503">
        <v>1532</v>
      </c>
      <c r="R46" s="503">
        <v>139057</v>
      </c>
    </row>
    <row r="47" spans="1:18">
      <c r="A47" s="511"/>
      <c r="B47" s="512" t="s">
        <v>1207</v>
      </c>
      <c r="C47" s="503">
        <v>65918</v>
      </c>
      <c r="D47" s="503">
        <v>683915</v>
      </c>
      <c r="E47" s="503">
        <v>619157</v>
      </c>
      <c r="F47" s="503">
        <v>1601127</v>
      </c>
      <c r="G47" s="503">
        <v>27644</v>
      </c>
      <c r="H47" s="503">
        <v>1651431</v>
      </c>
      <c r="I47" s="503">
        <v>136087</v>
      </c>
      <c r="J47" s="503">
        <v>1236746</v>
      </c>
      <c r="K47" s="503">
        <v>848806</v>
      </c>
      <c r="L47" s="503">
        <v>5173219</v>
      </c>
      <c r="M47" s="503">
        <v>1866</v>
      </c>
      <c r="N47" s="503">
        <v>693249</v>
      </c>
      <c r="O47" s="503">
        <v>2212</v>
      </c>
      <c r="P47" s="503">
        <v>387463</v>
      </c>
      <c r="Q47" s="503">
        <v>4078</v>
      </c>
      <c r="R47" s="503">
        <v>1080712</v>
      </c>
    </row>
    <row r="48" spans="1:18">
      <c r="A48" s="513" t="s">
        <v>1077</v>
      </c>
      <c r="B48" s="512" t="s">
        <v>1078</v>
      </c>
      <c r="C48" s="499"/>
      <c r="D48" s="514"/>
      <c r="E48" s="481"/>
      <c r="F48" s="482"/>
      <c r="G48" s="482"/>
      <c r="H48" s="482"/>
      <c r="I48" s="482"/>
      <c r="J48" s="482"/>
      <c r="K48" s="482"/>
      <c r="L48" s="482"/>
      <c r="M48" s="482"/>
      <c r="N48" s="482"/>
      <c r="O48" s="499"/>
      <c r="P48" s="499"/>
      <c r="Q48" s="499"/>
      <c r="R48" s="499"/>
    </row>
    <row r="49" spans="1:18">
      <c r="A49" s="511">
        <v>1</v>
      </c>
      <c r="B49" s="515" t="s">
        <v>890</v>
      </c>
      <c r="C49" s="499">
        <v>17868</v>
      </c>
      <c r="D49" s="499">
        <v>23326</v>
      </c>
      <c r="E49" s="499">
        <v>41671</v>
      </c>
      <c r="F49" s="499">
        <v>41638</v>
      </c>
      <c r="G49" s="499">
        <v>136</v>
      </c>
      <c r="H49" s="499">
        <v>2917</v>
      </c>
      <c r="I49" s="499">
        <v>454</v>
      </c>
      <c r="J49" s="499">
        <v>8111</v>
      </c>
      <c r="K49" s="499">
        <v>60129</v>
      </c>
      <c r="L49" s="499">
        <v>75992</v>
      </c>
      <c r="M49" s="499">
        <v>2</v>
      </c>
      <c r="N49" s="499">
        <v>1596</v>
      </c>
      <c r="O49" s="499">
        <v>3</v>
      </c>
      <c r="P49" s="499">
        <v>4089</v>
      </c>
      <c r="Q49" s="499">
        <v>5</v>
      </c>
      <c r="R49" s="499">
        <v>5685</v>
      </c>
    </row>
    <row r="50" spans="1:18">
      <c r="A50" s="511">
        <v>2</v>
      </c>
      <c r="B50" s="515" t="s">
        <v>1081</v>
      </c>
      <c r="C50" s="499">
        <v>8651</v>
      </c>
      <c r="D50" s="499">
        <v>13006</v>
      </c>
      <c r="E50" s="499">
        <v>53915</v>
      </c>
      <c r="F50" s="499">
        <v>72240</v>
      </c>
      <c r="G50" s="499">
        <v>80</v>
      </c>
      <c r="H50" s="499">
        <v>758</v>
      </c>
      <c r="I50" s="499">
        <v>79</v>
      </c>
      <c r="J50" s="499">
        <v>1551</v>
      </c>
      <c r="K50" s="499">
        <v>62725</v>
      </c>
      <c r="L50" s="499">
        <v>87555</v>
      </c>
      <c r="M50" s="499">
        <v>0</v>
      </c>
      <c r="N50" s="499">
        <v>0</v>
      </c>
      <c r="O50" s="499">
        <v>0</v>
      </c>
      <c r="P50" s="499">
        <v>0</v>
      </c>
      <c r="Q50" s="499">
        <v>0</v>
      </c>
      <c r="R50" s="499">
        <v>0</v>
      </c>
    </row>
    <row r="51" spans="1:18">
      <c r="A51" s="511">
        <v>3</v>
      </c>
      <c r="B51" s="515" t="s">
        <v>1208</v>
      </c>
      <c r="C51" s="499">
        <v>1950</v>
      </c>
      <c r="D51" s="499">
        <v>1846</v>
      </c>
      <c r="E51" s="499">
        <v>80305</v>
      </c>
      <c r="F51" s="499">
        <v>41803</v>
      </c>
      <c r="G51" s="499">
        <v>54</v>
      </c>
      <c r="H51" s="499">
        <v>6097</v>
      </c>
      <c r="I51" s="499">
        <v>791</v>
      </c>
      <c r="J51" s="499">
        <v>27664</v>
      </c>
      <c r="K51" s="499">
        <v>83100</v>
      </c>
      <c r="L51" s="499">
        <v>77410</v>
      </c>
      <c r="M51" s="499">
        <v>1</v>
      </c>
      <c r="N51" s="499">
        <v>806</v>
      </c>
      <c r="O51" s="499">
        <v>302</v>
      </c>
      <c r="P51" s="499">
        <v>951</v>
      </c>
      <c r="Q51" s="499">
        <v>303</v>
      </c>
      <c r="R51" s="499">
        <v>1757</v>
      </c>
    </row>
    <row r="52" spans="1:18">
      <c r="A52" s="511"/>
      <c r="B52" s="512" t="s">
        <v>1083</v>
      </c>
      <c r="C52" s="503">
        <v>28469</v>
      </c>
      <c r="D52" s="503">
        <v>38178</v>
      </c>
      <c r="E52" s="503">
        <v>175891</v>
      </c>
      <c r="F52" s="503">
        <v>155681</v>
      </c>
      <c r="G52" s="503">
        <v>270</v>
      </c>
      <c r="H52" s="503">
        <v>9772</v>
      </c>
      <c r="I52" s="503">
        <v>1324</v>
      </c>
      <c r="J52" s="503">
        <v>37326</v>
      </c>
      <c r="K52" s="503">
        <v>205954</v>
      </c>
      <c r="L52" s="503">
        <v>240957</v>
      </c>
      <c r="M52" s="503">
        <v>3</v>
      </c>
      <c r="N52" s="503">
        <v>2402</v>
      </c>
      <c r="O52" s="503">
        <v>305</v>
      </c>
      <c r="P52" s="503">
        <v>5040</v>
      </c>
      <c r="Q52" s="503">
        <v>308</v>
      </c>
      <c r="R52" s="503">
        <v>7442</v>
      </c>
    </row>
    <row r="53" spans="1:18">
      <c r="A53" s="516" t="s">
        <v>1209</v>
      </c>
      <c r="B53" s="516"/>
      <c r="C53" s="503">
        <v>94387</v>
      </c>
      <c r="D53" s="503">
        <v>722093</v>
      </c>
      <c r="E53" s="503">
        <v>795048</v>
      </c>
      <c r="F53" s="503">
        <v>1756808</v>
      </c>
      <c r="G53" s="503">
        <v>27914</v>
      </c>
      <c r="H53" s="503">
        <v>1661203</v>
      </c>
      <c r="I53" s="503">
        <v>137411</v>
      </c>
      <c r="J53" s="503">
        <v>1274072</v>
      </c>
      <c r="K53" s="503">
        <v>1054760</v>
      </c>
      <c r="L53" s="503">
        <v>5414176</v>
      </c>
      <c r="M53" s="503">
        <v>1869</v>
      </c>
      <c r="N53" s="503">
        <v>695651</v>
      </c>
      <c r="O53" s="503">
        <v>2517</v>
      </c>
      <c r="P53" s="503">
        <v>392503</v>
      </c>
      <c r="Q53" s="503">
        <v>4386</v>
      </c>
      <c r="R53" s="503">
        <v>1088154</v>
      </c>
    </row>
    <row r="54" spans="1:18" ht="15.75">
      <c r="A54" s="508" t="s">
        <v>1086</v>
      </c>
      <c r="B54" s="505" t="s">
        <v>1210</v>
      </c>
      <c r="C54" s="481">
        <v>1005</v>
      </c>
      <c r="D54" s="481">
        <v>10695</v>
      </c>
      <c r="E54" s="481">
        <v>610</v>
      </c>
      <c r="F54" s="481">
        <v>3743</v>
      </c>
      <c r="G54" s="481">
        <v>0</v>
      </c>
      <c r="H54" s="481">
        <v>0</v>
      </c>
      <c r="I54" s="481">
        <v>0</v>
      </c>
      <c r="J54" s="481">
        <v>0</v>
      </c>
      <c r="K54" s="481">
        <v>1615</v>
      </c>
      <c r="L54" s="481">
        <v>14438</v>
      </c>
      <c r="M54" s="481">
        <v>0</v>
      </c>
      <c r="N54" s="481">
        <v>0</v>
      </c>
      <c r="O54" s="481">
        <v>0</v>
      </c>
      <c r="P54" s="481">
        <v>0</v>
      </c>
      <c r="Q54" s="481">
        <v>0</v>
      </c>
      <c r="R54" s="481">
        <v>0</v>
      </c>
    </row>
    <row r="55" spans="1:18" ht="15.75">
      <c r="A55" s="517" t="s">
        <v>1092</v>
      </c>
      <c r="B55" s="518" t="s">
        <v>1093</v>
      </c>
      <c r="C55" s="481">
        <v>4317</v>
      </c>
      <c r="D55" s="481">
        <v>22788</v>
      </c>
      <c r="E55" s="481">
        <v>1012</v>
      </c>
      <c r="F55" s="481">
        <v>9190</v>
      </c>
      <c r="G55" s="481">
        <v>3354</v>
      </c>
      <c r="H55" s="481">
        <v>80701</v>
      </c>
      <c r="I55" s="481">
        <v>1172</v>
      </c>
      <c r="J55" s="481">
        <v>44018</v>
      </c>
      <c r="K55" s="481">
        <v>9855</v>
      </c>
      <c r="L55" s="481">
        <v>156697</v>
      </c>
      <c r="M55" s="481">
        <v>76</v>
      </c>
      <c r="N55" s="481">
        <v>8674</v>
      </c>
      <c r="O55" s="481">
        <v>86</v>
      </c>
      <c r="P55" s="481">
        <v>10319</v>
      </c>
      <c r="Q55" s="481">
        <v>162</v>
      </c>
      <c r="R55" s="481">
        <v>18993</v>
      </c>
    </row>
    <row r="56" spans="1:18">
      <c r="A56" s="482"/>
      <c r="B56" s="494" t="s">
        <v>1095</v>
      </c>
      <c r="C56" s="519">
        <v>99709</v>
      </c>
      <c r="D56" s="519">
        <v>755576</v>
      </c>
      <c r="E56" s="519">
        <v>796670</v>
      </c>
      <c r="F56" s="519">
        <v>1769741</v>
      </c>
      <c r="G56" s="519">
        <v>31268</v>
      </c>
      <c r="H56" s="519">
        <v>1741904</v>
      </c>
      <c r="I56" s="519">
        <v>138583</v>
      </c>
      <c r="J56" s="519">
        <v>1318090</v>
      </c>
      <c r="K56" s="519">
        <v>1066230</v>
      </c>
      <c r="L56" s="519">
        <v>5585311</v>
      </c>
      <c r="M56" s="519">
        <v>1945</v>
      </c>
      <c r="N56" s="519">
        <v>704325</v>
      </c>
      <c r="O56" s="519">
        <v>2603</v>
      </c>
      <c r="P56" s="519">
        <v>402822</v>
      </c>
      <c r="Q56" s="519">
        <v>4548</v>
      </c>
      <c r="R56" s="519">
        <v>1107147</v>
      </c>
    </row>
  </sheetData>
  <mergeCells count="24">
    <mergeCell ref="Q9:R9"/>
    <mergeCell ref="C10:D10"/>
    <mergeCell ref="E10:F10"/>
    <mergeCell ref="A53:B53"/>
    <mergeCell ref="C8:F8"/>
    <mergeCell ref="G8:J8"/>
    <mergeCell ref="M8:R8"/>
    <mergeCell ref="C9:D9"/>
    <mergeCell ref="E9:F9"/>
    <mergeCell ref="G9:H9"/>
    <mergeCell ref="I9:J9"/>
    <mergeCell ref="K9:L9"/>
    <mergeCell ref="M9:N9"/>
    <mergeCell ref="O9:P9"/>
    <mergeCell ref="A3:B9"/>
    <mergeCell ref="C3:J3"/>
    <mergeCell ref="K3:R3"/>
    <mergeCell ref="C4:J4"/>
    <mergeCell ref="K4:R4"/>
    <mergeCell ref="C5:J5"/>
    <mergeCell ref="C6:J6"/>
    <mergeCell ref="K6:R6"/>
    <mergeCell ref="K7:M7"/>
    <mergeCell ref="Q7:R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83"/>
  <sheetViews>
    <sheetView workbookViewId="0">
      <selection activeCell="F12" sqref="F12"/>
    </sheetView>
  </sheetViews>
  <sheetFormatPr defaultRowHeight="15"/>
  <cols>
    <col min="1" max="1" width="11.5703125" style="298" bestFit="1" customWidth="1"/>
    <col min="2" max="2" width="34.28515625" style="298" customWidth="1"/>
    <col min="3" max="3" width="13.7109375" style="298" bestFit="1" customWidth="1"/>
    <col min="4" max="4" width="12" style="298" bestFit="1" customWidth="1"/>
    <col min="5" max="5" width="12.7109375" style="298" bestFit="1" customWidth="1"/>
    <col min="6" max="6" width="13.28515625" style="298" bestFit="1" customWidth="1"/>
    <col min="7" max="7" width="11.7109375" style="298" bestFit="1" customWidth="1"/>
    <col min="8" max="11" width="12" style="298" bestFit="1" customWidth="1"/>
    <col min="12" max="12" width="13.28515625" style="298" bestFit="1" customWidth="1"/>
    <col min="13" max="14" width="12" style="298" bestFit="1" customWidth="1"/>
    <col min="15" max="15" width="13.7109375" style="298" bestFit="1" customWidth="1"/>
    <col min="16" max="16" width="11.42578125" style="298" customWidth="1"/>
    <col min="17" max="17" width="10.7109375" style="298" customWidth="1"/>
    <col min="18" max="16384" width="9.140625" style="298"/>
  </cols>
  <sheetData>
    <row r="1" spans="1:17" ht="15.75">
      <c r="A1" s="521" t="s">
        <v>1211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17" ht="15.75">
      <c r="A2" s="521" t="s">
        <v>1212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</row>
    <row r="3" spans="1:17" ht="15.75">
      <c r="A3" s="522" t="s">
        <v>1213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</row>
    <row r="4" spans="1:17" ht="15.75">
      <c r="A4" s="523" t="s">
        <v>1214</v>
      </c>
      <c r="B4" s="524" t="s">
        <v>1047</v>
      </c>
      <c r="C4" s="341" t="s">
        <v>1215</v>
      </c>
      <c r="D4" s="341"/>
      <c r="E4" s="341"/>
      <c r="F4" s="341"/>
      <c r="G4" s="341"/>
      <c r="H4" s="341"/>
      <c r="I4" s="524" t="s">
        <v>1102</v>
      </c>
      <c r="J4" s="524"/>
      <c r="K4" s="525"/>
      <c r="L4" s="524" t="s">
        <v>1103</v>
      </c>
      <c r="M4" s="524"/>
      <c r="N4" s="524"/>
      <c r="O4" s="524" t="s">
        <v>128</v>
      </c>
      <c r="P4" s="524"/>
      <c r="Q4" s="524"/>
    </row>
    <row r="5" spans="1:17" ht="15.75">
      <c r="A5" s="523"/>
      <c r="B5" s="524"/>
      <c r="C5" s="341" t="s">
        <v>1011</v>
      </c>
      <c r="D5" s="341"/>
      <c r="E5" s="341"/>
      <c r="F5" s="341" t="s">
        <v>1216</v>
      </c>
      <c r="G5" s="341"/>
      <c r="H5" s="341"/>
      <c r="I5" s="525"/>
      <c r="J5" s="525"/>
      <c r="K5" s="525"/>
      <c r="L5" s="524"/>
      <c r="M5" s="524"/>
      <c r="N5" s="524"/>
      <c r="O5" s="524"/>
      <c r="P5" s="524"/>
      <c r="Q5" s="524"/>
    </row>
    <row r="6" spans="1:17">
      <c r="A6" s="523"/>
      <c r="B6" s="524"/>
      <c r="C6" s="524" t="s">
        <v>1217</v>
      </c>
      <c r="D6" s="526" t="s">
        <v>1218</v>
      </c>
      <c r="E6" s="526"/>
      <c r="F6" s="524" t="s">
        <v>1217</v>
      </c>
      <c r="G6" s="526" t="s">
        <v>1218</v>
      </c>
      <c r="H6" s="526"/>
      <c r="I6" s="524" t="s">
        <v>1217</v>
      </c>
      <c r="J6" s="526" t="s">
        <v>1218</v>
      </c>
      <c r="K6" s="526"/>
      <c r="L6" s="524" t="s">
        <v>1217</v>
      </c>
      <c r="M6" s="526" t="s">
        <v>1218</v>
      </c>
      <c r="N6" s="526"/>
      <c r="O6" s="524" t="s">
        <v>1217</v>
      </c>
      <c r="P6" s="526" t="s">
        <v>1218</v>
      </c>
      <c r="Q6" s="526"/>
    </row>
    <row r="7" spans="1:17" ht="39">
      <c r="A7" s="523"/>
      <c r="B7" s="524"/>
      <c r="C7" s="524"/>
      <c r="D7" s="527" t="s">
        <v>1219</v>
      </c>
      <c r="E7" s="527" t="s">
        <v>1220</v>
      </c>
      <c r="F7" s="524"/>
      <c r="G7" s="527" t="s">
        <v>1219</v>
      </c>
      <c r="H7" s="527" t="s">
        <v>1220</v>
      </c>
      <c r="I7" s="524"/>
      <c r="J7" s="527" t="s">
        <v>1219</v>
      </c>
      <c r="K7" s="527" t="s">
        <v>1220</v>
      </c>
      <c r="L7" s="524"/>
      <c r="M7" s="527" t="s">
        <v>1219</v>
      </c>
      <c r="N7" s="527" t="s">
        <v>1220</v>
      </c>
      <c r="O7" s="524"/>
      <c r="P7" s="527" t="s">
        <v>1219</v>
      </c>
      <c r="Q7" s="527" t="s">
        <v>1220</v>
      </c>
    </row>
    <row r="8" spans="1:17" ht="15.75">
      <c r="A8" s="355" t="s">
        <v>1060</v>
      </c>
      <c r="B8" s="528" t="s">
        <v>1061</v>
      </c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</row>
    <row r="9" spans="1:17" ht="15.75">
      <c r="A9" s="358">
        <v>1</v>
      </c>
      <c r="B9" s="530" t="s">
        <v>80</v>
      </c>
      <c r="C9" s="531">
        <v>609728</v>
      </c>
      <c r="D9" s="531">
        <v>5719</v>
      </c>
      <c r="E9" s="531">
        <v>327238</v>
      </c>
      <c r="F9" s="531">
        <v>113364</v>
      </c>
      <c r="G9" s="531">
        <v>253733</v>
      </c>
      <c r="H9" s="531">
        <v>398033</v>
      </c>
      <c r="I9" s="531">
        <v>171352</v>
      </c>
      <c r="J9" s="531">
        <v>18085</v>
      </c>
      <c r="K9" s="531">
        <v>196996</v>
      </c>
      <c r="L9" s="531">
        <v>103274</v>
      </c>
      <c r="M9" s="531">
        <v>18389</v>
      </c>
      <c r="N9" s="531">
        <v>78390</v>
      </c>
      <c r="O9" s="531">
        <v>997718</v>
      </c>
      <c r="P9" s="531">
        <v>295926</v>
      </c>
      <c r="Q9" s="531">
        <v>1000657</v>
      </c>
    </row>
    <row r="10" spans="1:17" ht="15.75">
      <c r="A10" s="358">
        <v>2</v>
      </c>
      <c r="B10" s="530" t="s">
        <v>81</v>
      </c>
      <c r="C10" s="531">
        <v>196187</v>
      </c>
      <c r="D10" s="531">
        <v>36193</v>
      </c>
      <c r="E10" s="531">
        <v>210456</v>
      </c>
      <c r="F10" s="531">
        <v>171171</v>
      </c>
      <c r="G10" s="531">
        <v>102795</v>
      </c>
      <c r="H10" s="531">
        <v>281310</v>
      </c>
      <c r="I10" s="531">
        <v>205388</v>
      </c>
      <c r="J10" s="531">
        <v>69425</v>
      </c>
      <c r="K10" s="531">
        <v>712249</v>
      </c>
      <c r="L10" s="531">
        <v>73783</v>
      </c>
      <c r="M10" s="531">
        <v>21130</v>
      </c>
      <c r="N10" s="531">
        <v>54479</v>
      </c>
      <c r="O10" s="531">
        <v>646529</v>
      </c>
      <c r="P10" s="531">
        <v>229543</v>
      </c>
      <c r="Q10" s="531">
        <v>1258494</v>
      </c>
    </row>
    <row r="11" spans="1:17" ht="15.75">
      <c r="A11" s="358">
        <v>3</v>
      </c>
      <c r="B11" s="530" t="s">
        <v>82</v>
      </c>
      <c r="C11" s="531">
        <v>101336</v>
      </c>
      <c r="D11" s="531">
        <v>68780</v>
      </c>
      <c r="E11" s="531">
        <v>213325</v>
      </c>
      <c r="F11" s="531">
        <v>225417</v>
      </c>
      <c r="G11" s="531">
        <v>21329</v>
      </c>
      <c r="H11" s="531">
        <v>73001</v>
      </c>
      <c r="I11" s="531">
        <v>139802</v>
      </c>
      <c r="J11" s="531">
        <v>94000</v>
      </c>
      <c r="K11" s="531">
        <v>203684</v>
      </c>
      <c r="L11" s="531">
        <v>110013</v>
      </c>
      <c r="M11" s="531">
        <v>19683</v>
      </c>
      <c r="N11" s="531">
        <v>66911</v>
      </c>
      <c r="O11" s="531">
        <v>576568</v>
      </c>
      <c r="P11" s="531">
        <v>203792</v>
      </c>
      <c r="Q11" s="531">
        <v>556921</v>
      </c>
    </row>
    <row r="12" spans="1:17" ht="15.75">
      <c r="A12" s="358">
        <v>4</v>
      </c>
      <c r="B12" s="530" t="s">
        <v>83</v>
      </c>
      <c r="C12" s="531">
        <v>22853</v>
      </c>
      <c r="D12" s="531">
        <v>3041</v>
      </c>
      <c r="E12" s="531">
        <v>30019</v>
      </c>
      <c r="F12" s="531">
        <v>24978</v>
      </c>
      <c r="G12" s="531">
        <v>2219</v>
      </c>
      <c r="H12" s="531">
        <v>28837</v>
      </c>
      <c r="I12" s="531">
        <v>30260</v>
      </c>
      <c r="J12" s="531">
        <v>10783</v>
      </c>
      <c r="K12" s="531">
        <v>28077</v>
      </c>
      <c r="L12" s="531">
        <v>54022</v>
      </c>
      <c r="M12" s="531">
        <v>3858</v>
      </c>
      <c r="N12" s="531">
        <v>17934</v>
      </c>
      <c r="O12" s="531">
        <v>132113</v>
      </c>
      <c r="P12" s="531">
        <v>19901</v>
      </c>
      <c r="Q12" s="531">
        <v>104867</v>
      </c>
    </row>
    <row r="13" spans="1:17" ht="15.75">
      <c r="A13" s="358">
        <v>5</v>
      </c>
      <c r="B13" s="530" t="s">
        <v>84</v>
      </c>
      <c r="C13" s="531">
        <v>229921</v>
      </c>
      <c r="D13" s="531">
        <v>127893</v>
      </c>
      <c r="E13" s="531">
        <v>401293</v>
      </c>
      <c r="F13" s="531">
        <v>164158</v>
      </c>
      <c r="G13" s="531">
        <v>3608</v>
      </c>
      <c r="H13" s="531">
        <v>11911</v>
      </c>
      <c r="I13" s="531">
        <v>29960</v>
      </c>
      <c r="J13" s="531">
        <v>9706</v>
      </c>
      <c r="K13" s="531">
        <v>45641</v>
      </c>
      <c r="L13" s="531">
        <v>170986</v>
      </c>
      <c r="M13" s="531">
        <v>76782</v>
      </c>
      <c r="N13" s="531">
        <v>188542</v>
      </c>
      <c r="O13" s="531">
        <v>595025</v>
      </c>
      <c r="P13" s="531">
        <v>217989</v>
      </c>
      <c r="Q13" s="531">
        <v>647387</v>
      </c>
    </row>
    <row r="14" spans="1:17" ht="15.75">
      <c r="A14" s="358">
        <v>6</v>
      </c>
      <c r="B14" s="530" t="s">
        <v>85</v>
      </c>
      <c r="C14" s="531">
        <v>288238</v>
      </c>
      <c r="D14" s="531">
        <v>34997</v>
      </c>
      <c r="E14" s="531">
        <v>189089</v>
      </c>
      <c r="F14" s="531">
        <v>164100</v>
      </c>
      <c r="G14" s="531">
        <v>52800</v>
      </c>
      <c r="H14" s="531">
        <v>282936</v>
      </c>
      <c r="I14" s="531">
        <v>133589</v>
      </c>
      <c r="J14" s="531">
        <v>36221</v>
      </c>
      <c r="K14" s="531">
        <v>95812</v>
      </c>
      <c r="L14" s="531">
        <v>73707</v>
      </c>
      <c r="M14" s="531">
        <v>8683</v>
      </c>
      <c r="N14" s="531">
        <v>39525</v>
      </c>
      <c r="O14" s="531">
        <v>659634</v>
      </c>
      <c r="P14" s="531">
        <v>132701</v>
      </c>
      <c r="Q14" s="531">
        <v>607362</v>
      </c>
    </row>
    <row r="15" spans="1:17" ht="15.75">
      <c r="A15" s="358">
        <v>7</v>
      </c>
      <c r="B15" s="530" t="s">
        <v>86</v>
      </c>
      <c r="C15" s="531">
        <v>206082</v>
      </c>
      <c r="D15" s="531">
        <v>84712</v>
      </c>
      <c r="E15" s="531">
        <v>262072</v>
      </c>
      <c r="F15" s="531">
        <v>139564</v>
      </c>
      <c r="G15" s="531">
        <v>54011</v>
      </c>
      <c r="H15" s="531">
        <v>119929</v>
      </c>
      <c r="I15" s="531">
        <v>156894</v>
      </c>
      <c r="J15" s="531">
        <v>194229</v>
      </c>
      <c r="K15" s="531">
        <v>305026</v>
      </c>
      <c r="L15" s="531">
        <v>59594</v>
      </c>
      <c r="M15" s="531">
        <v>13060</v>
      </c>
      <c r="N15" s="531">
        <v>54324</v>
      </c>
      <c r="O15" s="531">
        <v>562134</v>
      </c>
      <c r="P15" s="531">
        <v>346012</v>
      </c>
      <c r="Q15" s="531">
        <v>741351</v>
      </c>
    </row>
    <row r="16" spans="1:17" ht="15.75">
      <c r="A16" s="357"/>
      <c r="B16" s="344" t="s">
        <v>1063</v>
      </c>
      <c r="C16" s="532">
        <v>1654345</v>
      </c>
      <c r="D16" s="532">
        <v>361335</v>
      </c>
      <c r="E16" s="532">
        <v>1633492</v>
      </c>
      <c r="F16" s="532">
        <v>1002752</v>
      </c>
      <c r="G16" s="532">
        <v>490495</v>
      </c>
      <c r="H16" s="532">
        <v>1195957</v>
      </c>
      <c r="I16" s="532">
        <v>867245</v>
      </c>
      <c r="J16" s="532">
        <v>432449</v>
      </c>
      <c r="K16" s="532">
        <v>1587485</v>
      </c>
      <c r="L16" s="532">
        <v>645379</v>
      </c>
      <c r="M16" s="532">
        <v>161585</v>
      </c>
      <c r="N16" s="532">
        <v>500105</v>
      </c>
      <c r="O16" s="532">
        <v>4169721</v>
      </c>
      <c r="P16" s="532">
        <v>1445864</v>
      </c>
      <c r="Q16" s="532">
        <v>4917039</v>
      </c>
    </row>
    <row r="17" spans="1:17" ht="15.75">
      <c r="A17" s="382" t="s">
        <v>1132</v>
      </c>
      <c r="B17" s="372" t="s">
        <v>1133</v>
      </c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</row>
    <row r="18" spans="1:17" ht="15.75">
      <c r="A18" s="368">
        <v>1</v>
      </c>
      <c r="B18" s="369" t="s">
        <v>87</v>
      </c>
      <c r="C18" s="531">
        <v>439</v>
      </c>
      <c r="D18" s="531">
        <v>52</v>
      </c>
      <c r="E18" s="531">
        <v>131</v>
      </c>
      <c r="F18" s="531">
        <v>2318</v>
      </c>
      <c r="G18" s="531">
        <v>450</v>
      </c>
      <c r="H18" s="531">
        <v>1844</v>
      </c>
      <c r="I18" s="531">
        <v>3600</v>
      </c>
      <c r="J18" s="531">
        <v>890</v>
      </c>
      <c r="K18" s="531">
        <v>2409</v>
      </c>
      <c r="L18" s="531">
        <v>1735</v>
      </c>
      <c r="M18" s="531">
        <v>1150</v>
      </c>
      <c r="N18" s="531">
        <v>3254</v>
      </c>
      <c r="O18" s="531">
        <v>8092</v>
      </c>
      <c r="P18" s="531">
        <v>2542</v>
      </c>
      <c r="Q18" s="531">
        <v>7638</v>
      </c>
    </row>
    <row r="19" spans="1:17" ht="15.75">
      <c r="A19" s="368">
        <v>2</v>
      </c>
      <c r="B19" s="369" t="s">
        <v>88</v>
      </c>
      <c r="C19" s="531">
        <v>1656</v>
      </c>
      <c r="D19" s="531">
        <v>443</v>
      </c>
      <c r="E19" s="531">
        <v>2461</v>
      </c>
      <c r="F19" s="531">
        <v>3028</v>
      </c>
      <c r="G19" s="531">
        <v>378</v>
      </c>
      <c r="H19" s="531">
        <v>1064</v>
      </c>
      <c r="I19" s="531">
        <v>33710</v>
      </c>
      <c r="J19" s="531">
        <v>16631</v>
      </c>
      <c r="K19" s="531">
        <v>46845</v>
      </c>
      <c r="L19" s="531">
        <v>5795</v>
      </c>
      <c r="M19" s="531">
        <v>1526</v>
      </c>
      <c r="N19" s="531">
        <v>3943</v>
      </c>
      <c r="O19" s="531">
        <v>44189</v>
      </c>
      <c r="P19" s="531">
        <v>18978</v>
      </c>
      <c r="Q19" s="531">
        <v>54313</v>
      </c>
    </row>
    <row r="20" spans="1:17" ht="15.75">
      <c r="A20" s="368">
        <v>3</v>
      </c>
      <c r="B20" s="369" t="s">
        <v>89</v>
      </c>
      <c r="C20" s="531">
        <v>6162</v>
      </c>
      <c r="D20" s="531">
        <v>3145</v>
      </c>
      <c r="E20" s="531">
        <v>12624</v>
      </c>
      <c r="F20" s="531">
        <v>4420</v>
      </c>
      <c r="G20" s="531">
        <v>1452</v>
      </c>
      <c r="H20" s="531">
        <v>5448</v>
      </c>
      <c r="I20" s="531">
        <v>18635</v>
      </c>
      <c r="J20" s="531">
        <v>26800</v>
      </c>
      <c r="K20" s="531">
        <v>42059</v>
      </c>
      <c r="L20" s="531">
        <v>9671</v>
      </c>
      <c r="M20" s="531">
        <v>942</v>
      </c>
      <c r="N20" s="531">
        <v>277</v>
      </c>
      <c r="O20" s="531">
        <v>38888</v>
      </c>
      <c r="P20" s="531">
        <v>32339</v>
      </c>
      <c r="Q20" s="531">
        <v>60408</v>
      </c>
    </row>
    <row r="21" spans="1:17" ht="15.75">
      <c r="A21" s="368">
        <v>4</v>
      </c>
      <c r="B21" s="370" t="s">
        <v>90</v>
      </c>
      <c r="C21" s="531">
        <v>42348</v>
      </c>
      <c r="D21" s="531">
        <v>6590</v>
      </c>
      <c r="E21" s="531">
        <v>44170</v>
      </c>
      <c r="F21" s="531">
        <v>113985</v>
      </c>
      <c r="G21" s="531">
        <v>18852</v>
      </c>
      <c r="H21" s="531">
        <v>49759</v>
      </c>
      <c r="I21" s="531">
        <v>72156</v>
      </c>
      <c r="J21" s="531">
        <v>14116</v>
      </c>
      <c r="K21" s="531">
        <v>28288</v>
      </c>
      <c r="L21" s="531">
        <v>151927</v>
      </c>
      <c r="M21" s="531">
        <v>1990</v>
      </c>
      <c r="N21" s="531">
        <v>8246</v>
      </c>
      <c r="O21" s="531">
        <v>380416</v>
      </c>
      <c r="P21" s="531">
        <v>41548</v>
      </c>
      <c r="Q21" s="531">
        <v>130463</v>
      </c>
    </row>
    <row r="22" spans="1:17" ht="15.75">
      <c r="A22" s="368">
        <v>5</v>
      </c>
      <c r="B22" s="370" t="s">
        <v>91</v>
      </c>
      <c r="C22" s="531">
        <v>8605</v>
      </c>
      <c r="D22" s="531">
        <v>369</v>
      </c>
      <c r="E22" s="531">
        <v>8453</v>
      </c>
      <c r="F22" s="531">
        <v>3229</v>
      </c>
      <c r="G22" s="531">
        <v>493</v>
      </c>
      <c r="H22" s="531">
        <v>1111</v>
      </c>
      <c r="I22" s="531">
        <v>17306</v>
      </c>
      <c r="J22" s="531">
        <v>22802</v>
      </c>
      <c r="K22" s="531">
        <v>37580</v>
      </c>
      <c r="L22" s="531">
        <v>12888</v>
      </c>
      <c r="M22" s="531">
        <v>2652</v>
      </c>
      <c r="N22" s="531">
        <v>32715</v>
      </c>
      <c r="O22" s="531">
        <v>42028</v>
      </c>
      <c r="P22" s="531">
        <v>26316</v>
      </c>
      <c r="Q22" s="531">
        <v>79859</v>
      </c>
    </row>
    <row r="23" spans="1:17" ht="15.75">
      <c r="A23" s="368">
        <v>6</v>
      </c>
      <c r="B23" s="369" t="s">
        <v>92</v>
      </c>
      <c r="C23" s="531">
        <v>31427</v>
      </c>
      <c r="D23" s="531">
        <v>5229</v>
      </c>
      <c r="E23" s="531">
        <v>42981</v>
      </c>
      <c r="F23" s="531">
        <v>10461</v>
      </c>
      <c r="G23" s="531">
        <v>472</v>
      </c>
      <c r="H23" s="531">
        <v>3272</v>
      </c>
      <c r="I23" s="531">
        <v>15632</v>
      </c>
      <c r="J23" s="531">
        <v>14105</v>
      </c>
      <c r="K23" s="531">
        <v>24151</v>
      </c>
      <c r="L23" s="531">
        <v>6202</v>
      </c>
      <c r="M23" s="531">
        <v>1855</v>
      </c>
      <c r="N23" s="531">
        <v>8188</v>
      </c>
      <c r="O23" s="531">
        <v>63722</v>
      </c>
      <c r="P23" s="531">
        <v>21661</v>
      </c>
      <c r="Q23" s="531">
        <v>78592</v>
      </c>
    </row>
    <row r="24" spans="1:17" ht="15.75">
      <c r="A24" s="368">
        <v>7</v>
      </c>
      <c r="B24" s="370" t="s">
        <v>93</v>
      </c>
      <c r="C24" s="531">
        <v>2073</v>
      </c>
      <c r="D24" s="531">
        <v>2000</v>
      </c>
      <c r="E24" s="531">
        <v>8945</v>
      </c>
      <c r="F24" s="531">
        <v>1574</v>
      </c>
      <c r="G24" s="531">
        <v>125</v>
      </c>
      <c r="H24" s="531">
        <v>815</v>
      </c>
      <c r="I24" s="531">
        <v>990</v>
      </c>
      <c r="J24" s="531">
        <v>83</v>
      </c>
      <c r="K24" s="531">
        <v>995</v>
      </c>
      <c r="L24" s="531">
        <v>19844</v>
      </c>
      <c r="M24" s="531">
        <v>90</v>
      </c>
      <c r="N24" s="531">
        <v>405</v>
      </c>
      <c r="O24" s="531">
        <v>24481</v>
      </c>
      <c r="P24" s="531">
        <v>2298</v>
      </c>
      <c r="Q24" s="531">
        <v>11160</v>
      </c>
    </row>
    <row r="25" spans="1:17" ht="15.75">
      <c r="A25" s="368">
        <v>8</v>
      </c>
      <c r="B25" s="370" t="s">
        <v>94</v>
      </c>
      <c r="C25" s="531">
        <v>17823</v>
      </c>
      <c r="D25" s="531">
        <v>4410</v>
      </c>
      <c r="E25" s="531">
        <v>16991</v>
      </c>
      <c r="F25" s="531">
        <v>6408</v>
      </c>
      <c r="G25" s="531">
        <v>1337</v>
      </c>
      <c r="H25" s="531">
        <v>5410</v>
      </c>
      <c r="I25" s="531">
        <v>5691</v>
      </c>
      <c r="J25" s="531">
        <v>3819</v>
      </c>
      <c r="K25" s="531">
        <v>15782</v>
      </c>
      <c r="L25" s="531">
        <v>10361</v>
      </c>
      <c r="M25" s="531">
        <v>1868</v>
      </c>
      <c r="N25" s="531">
        <v>28410</v>
      </c>
      <c r="O25" s="531">
        <v>40283</v>
      </c>
      <c r="P25" s="531">
        <v>11434</v>
      </c>
      <c r="Q25" s="531">
        <v>66593</v>
      </c>
    </row>
    <row r="26" spans="1:17" ht="15.75">
      <c r="A26" s="368">
        <v>9</v>
      </c>
      <c r="B26" s="370" t="s">
        <v>95</v>
      </c>
      <c r="C26" s="531">
        <v>98655</v>
      </c>
      <c r="D26" s="531">
        <v>24010</v>
      </c>
      <c r="E26" s="531">
        <v>72032</v>
      </c>
      <c r="F26" s="531">
        <v>69512</v>
      </c>
      <c r="G26" s="531">
        <v>9821</v>
      </c>
      <c r="H26" s="531">
        <v>29679</v>
      </c>
      <c r="I26" s="531">
        <v>8502</v>
      </c>
      <c r="J26" s="531">
        <v>7233</v>
      </c>
      <c r="K26" s="531">
        <v>24005</v>
      </c>
      <c r="L26" s="531">
        <v>24841</v>
      </c>
      <c r="M26" s="531">
        <v>6456</v>
      </c>
      <c r="N26" s="531">
        <v>19377</v>
      </c>
      <c r="O26" s="531">
        <v>201510</v>
      </c>
      <c r="P26" s="531">
        <v>47520</v>
      </c>
      <c r="Q26" s="531">
        <v>145093</v>
      </c>
    </row>
    <row r="27" spans="1:17" ht="15.75">
      <c r="A27" s="368">
        <v>10</v>
      </c>
      <c r="B27" s="370" t="s">
        <v>96</v>
      </c>
      <c r="C27" s="531">
        <v>33166</v>
      </c>
      <c r="D27" s="531">
        <v>1345</v>
      </c>
      <c r="E27" s="531">
        <v>6351</v>
      </c>
      <c r="F27" s="531">
        <v>9386</v>
      </c>
      <c r="G27" s="531">
        <v>3113</v>
      </c>
      <c r="H27" s="531">
        <v>30830</v>
      </c>
      <c r="I27" s="531">
        <v>4982</v>
      </c>
      <c r="J27" s="531">
        <v>2908</v>
      </c>
      <c r="K27" s="531">
        <v>5600</v>
      </c>
      <c r="L27" s="531">
        <v>6251</v>
      </c>
      <c r="M27" s="531">
        <v>2987</v>
      </c>
      <c r="N27" s="531">
        <v>4638</v>
      </c>
      <c r="O27" s="531">
        <v>53785</v>
      </c>
      <c r="P27" s="531">
        <v>10353</v>
      </c>
      <c r="Q27" s="531">
        <v>47419</v>
      </c>
    </row>
    <row r="28" spans="1:17" ht="15.75">
      <c r="A28" s="368">
        <v>11</v>
      </c>
      <c r="B28" s="370" t="s">
        <v>97</v>
      </c>
      <c r="C28" s="531">
        <v>11578</v>
      </c>
      <c r="D28" s="531">
        <v>1534</v>
      </c>
      <c r="E28" s="531">
        <v>11254</v>
      </c>
      <c r="F28" s="531">
        <v>5617</v>
      </c>
      <c r="G28" s="531">
        <v>779</v>
      </c>
      <c r="H28" s="531">
        <v>5809</v>
      </c>
      <c r="I28" s="531">
        <v>49178</v>
      </c>
      <c r="J28" s="531">
        <v>9135</v>
      </c>
      <c r="K28" s="531">
        <v>52280</v>
      </c>
      <c r="L28" s="531">
        <v>5333</v>
      </c>
      <c r="M28" s="531">
        <v>7650</v>
      </c>
      <c r="N28" s="531">
        <v>26516</v>
      </c>
      <c r="O28" s="531">
        <v>71706</v>
      </c>
      <c r="P28" s="531">
        <v>19098</v>
      </c>
      <c r="Q28" s="531">
        <v>95859</v>
      </c>
    </row>
    <row r="29" spans="1:17" ht="15.75">
      <c r="A29" s="368">
        <v>12</v>
      </c>
      <c r="B29" s="370" t="s">
        <v>98</v>
      </c>
      <c r="C29" s="531">
        <v>0</v>
      </c>
      <c r="D29" s="531">
        <v>0</v>
      </c>
      <c r="E29" s="531">
        <v>3</v>
      </c>
      <c r="F29" s="531">
        <v>0</v>
      </c>
      <c r="G29" s="531">
        <v>1</v>
      </c>
      <c r="H29" s="531">
        <v>69</v>
      </c>
      <c r="I29" s="531">
        <v>0</v>
      </c>
      <c r="J29" s="531">
        <v>48</v>
      </c>
      <c r="K29" s="531">
        <v>2019</v>
      </c>
      <c r="L29" s="531">
        <v>0</v>
      </c>
      <c r="M29" s="531">
        <v>112</v>
      </c>
      <c r="N29" s="531">
        <v>765</v>
      </c>
      <c r="O29" s="531">
        <v>0</v>
      </c>
      <c r="P29" s="531">
        <v>161</v>
      </c>
      <c r="Q29" s="531">
        <v>2856</v>
      </c>
    </row>
    <row r="30" spans="1:17" ht="15.75">
      <c r="A30" s="368">
        <v>13</v>
      </c>
      <c r="B30" s="369" t="s">
        <v>99</v>
      </c>
      <c r="C30" s="531">
        <v>0</v>
      </c>
      <c r="D30" s="531">
        <v>0</v>
      </c>
      <c r="E30" s="531">
        <v>0</v>
      </c>
      <c r="F30" s="531">
        <v>0</v>
      </c>
      <c r="G30" s="531">
        <v>0</v>
      </c>
      <c r="H30" s="531">
        <v>0</v>
      </c>
      <c r="I30" s="531">
        <v>528</v>
      </c>
      <c r="J30" s="531">
        <v>233</v>
      </c>
      <c r="K30" s="531">
        <v>597</v>
      </c>
      <c r="L30" s="531">
        <v>506</v>
      </c>
      <c r="M30" s="531">
        <v>284</v>
      </c>
      <c r="N30" s="531">
        <v>131</v>
      </c>
      <c r="O30" s="531">
        <v>1034</v>
      </c>
      <c r="P30" s="531">
        <v>517</v>
      </c>
      <c r="Q30" s="531">
        <v>728</v>
      </c>
    </row>
    <row r="31" spans="1:17" ht="15.75">
      <c r="A31" s="368">
        <v>14</v>
      </c>
      <c r="B31" s="369" t="s">
        <v>100</v>
      </c>
      <c r="C31" s="531">
        <v>0</v>
      </c>
      <c r="D31" s="531">
        <v>0</v>
      </c>
      <c r="E31" s="531">
        <v>0</v>
      </c>
      <c r="F31" s="531">
        <v>0</v>
      </c>
      <c r="G31" s="531">
        <v>0</v>
      </c>
      <c r="H31" s="531">
        <v>0</v>
      </c>
      <c r="I31" s="531">
        <v>143</v>
      </c>
      <c r="J31" s="531">
        <v>116</v>
      </c>
      <c r="K31" s="531">
        <v>310</v>
      </c>
      <c r="L31" s="531">
        <v>0</v>
      </c>
      <c r="M31" s="531">
        <v>0</v>
      </c>
      <c r="N31" s="531">
        <v>281</v>
      </c>
      <c r="O31" s="531">
        <v>143</v>
      </c>
      <c r="P31" s="531">
        <v>116</v>
      </c>
      <c r="Q31" s="531">
        <v>591</v>
      </c>
    </row>
    <row r="32" spans="1:17" ht="15.75">
      <c r="A32" s="368">
        <v>15</v>
      </c>
      <c r="B32" s="369" t="s">
        <v>101</v>
      </c>
      <c r="C32" s="531">
        <v>17</v>
      </c>
      <c r="D32" s="531">
        <v>0</v>
      </c>
      <c r="E32" s="531">
        <v>3865</v>
      </c>
      <c r="F32" s="531">
        <v>163</v>
      </c>
      <c r="G32" s="531">
        <v>0</v>
      </c>
      <c r="H32" s="531">
        <v>404</v>
      </c>
      <c r="I32" s="531">
        <v>1216</v>
      </c>
      <c r="J32" s="531">
        <v>0</v>
      </c>
      <c r="K32" s="531">
        <v>1952</v>
      </c>
      <c r="L32" s="531">
        <v>4254</v>
      </c>
      <c r="M32" s="531">
        <v>0</v>
      </c>
      <c r="N32" s="531">
        <v>2008</v>
      </c>
      <c r="O32" s="531">
        <v>5650</v>
      </c>
      <c r="P32" s="531">
        <v>0</v>
      </c>
      <c r="Q32" s="531">
        <v>8229</v>
      </c>
    </row>
    <row r="33" spans="1:17" ht="15.75">
      <c r="A33" s="368">
        <v>16</v>
      </c>
      <c r="B33" s="370" t="s">
        <v>102</v>
      </c>
      <c r="C33" s="531">
        <v>17814</v>
      </c>
      <c r="D33" s="531">
        <v>1552</v>
      </c>
      <c r="E33" s="531">
        <v>6234</v>
      </c>
      <c r="F33" s="531">
        <v>3311</v>
      </c>
      <c r="G33" s="531">
        <v>1023</v>
      </c>
      <c r="H33" s="531">
        <v>3265</v>
      </c>
      <c r="I33" s="531">
        <v>7607</v>
      </c>
      <c r="J33" s="531">
        <v>941</v>
      </c>
      <c r="K33" s="531">
        <v>2829</v>
      </c>
      <c r="L33" s="531">
        <v>4844</v>
      </c>
      <c r="M33" s="531">
        <v>655</v>
      </c>
      <c r="N33" s="531">
        <v>2536</v>
      </c>
      <c r="O33" s="531">
        <v>33576</v>
      </c>
      <c r="P33" s="531">
        <v>4171</v>
      </c>
      <c r="Q33" s="531">
        <v>14864</v>
      </c>
    </row>
    <row r="34" spans="1:17" ht="15.75">
      <c r="A34" s="368">
        <v>17</v>
      </c>
      <c r="B34" s="370" t="s">
        <v>103</v>
      </c>
      <c r="C34" s="531">
        <v>19267</v>
      </c>
      <c r="D34" s="531">
        <v>1666</v>
      </c>
      <c r="E34" s="531">
        <v>50559</v>
      </c>
      <c r="F34" s="531">
        <v>39797</v>
      </c>
      <c r="G34" s="531">
        <v>27962</v>
      </c>
      <c r="H34" s="531">
        <v>82020</v>
      </c>
      <c r="I34" s="531">
        <v>15629</v>
      </c>
      <c r="J34" s="531">
        <v>9095</v>
      </c>
      <c r="K34" s="531">
        <v>47845</v>
      </c>
      <c r="L34" s="531">
        <v>14851</v>
      </c>
      <c r="M34" s="531">
        <v>5759</v>
      </c>
      <c r="N34" s="531">
        <v>26146</v>
      </c>
      <c r="O34" s="531">
        <v>89544</v>
      </c>
      <c r="P34" s="531">
        <v>44482</v>
      </c>
      <c r="Q34" s="531">
        <v>206570</v>
      </c>
    </row>
    <row r="35" spans="1:17" ht="15.75">
      <c r="A35" s="368">
        <v>18</v>
      </c>
      <c r="B35" s="370" t="s">
        <v>104</v>
      </c>
      <c r="C35" s="531">
        <v>0</v>
      </c>
      <c r="D35" s="531">
        <v>0</v>
      </c>
      <c r="E35" s="531">
        <v>0</v>
      </c>
      <c r="F35" s="531">
        <v>11592</v>
      </c>
      <c r="G35" s="531">
        <v>123</v>
      </c>
      <c r="H35" s="531">
        <v>624</v>
      </c>
      <c r="I35" s="531">
        <v>7888</v>
      </c>
      <c r="J35" s="531">
        <v>0</v>
      </c>
      <c r="K35" s="531">
        <v>92</v>
      </c>
      <c r="L35" s="531">
        <v>0</v>
      </c>
      <c r="M35" s="531">
        <v>0</v>
      </c>
      <c r="N35" s="531">
        <v>329</v>
      </c>
      <c r="O35" s="531">
        <v>19480</v>
      </c>
      <c r="P35" s="531">
        <v>123</v>
      </c>
      <c r="Q35" s="531">
        <v>1045</v>
      </c>
    </row>
    <row r="36" spans="1:17" ht="15.75">
      <c r="A36" s="371">
        <v>19</v>
      </c>
      <c r="B36" s="370" t="s">
        <v>947</v>
      </c>
      <c r="C36" s="531">
        <v>0</v>
      </c>
      <c r="D36" s="531">
        <v>0</v>
      </c>
      <c r="E36" s="531">
        <v>0</v>
      </c>
      <c r="F36" s="531">
        <v>0</v>
      </c>
      <c r="G36" s="531">
        <v>0</v>
      </c>
      <c r="H36" s="531">
        <v>0</v>
      </c>
      <c r="I36" s="531">
        <v>0</v>
      </c>
      <c r="J36" s="531">
        <v>0</v>
      </c>
      <c r="K36" s="531">
        <v>0</v>
      </c>
      <c r="L36" s="531">
        <v>18274</v>
      </c>
      <c r="M36" s="531">
        <v>0</v>
      </c>
      <c r="N36" s="531">
        <v>0</v>
      </c>
      <c r="O36" s="531">
        <v>18274</v>
      </c>
      <c r="P36" s="531">
        <v>0</v>
      </c>
      <c r="Q36" s="531">
        <v>0</v>
      </c>
    </row>
    <row r="37" spans="1:17" ht="15.75">
      <c r="A37" s="368"/>
      <c r="B37" s="372" t="s">
        <v>1065</v>
      </c>
      <c r="C37" s="532">
        <v>291030</v>
      </c>
      <c r="D37" s="532">
        <v>52345</v>
      </c>
      <c r="E37" s="532">
        <v>287054</v>
      </c>
      <c r="F37" s="532">
        <v>284801</v>
      </c>
      <c r="G37" s="532">
        <v>66381</v>
      </c>
      <c r="H37" s="532">
        <v>221423</v>
      </c>
      <c r="I37" s="532">
        <v>263393</v>
      </c>
      <c r="J37" s="532">
        <v>128955</v>
      </c>
      <c r="K37" s="532">
        <v>335638</v>
      </c>
      <c r="L37" s="532">
        <v>297577</v>
      </c>
      <c r="M37" s="532">
        <v>35976</v>
      </c>
      <c r="N37" s="532">
        <v>168165</v>
      </c>
      <c r="O37" s="532">
        <v>1136801</v>
      </c>
      <c r="P37" s="532">
        <v>283657</v>
      </c>
      <c r="Q37" s="532">
        <v>1012280</v>
      </c>
    </row>
    <row r="38" spans="1:17" ht="15.75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</row>
    <row r="39" spans="1:17" ht="15.75">
      <c r="A39" s="521" t="s">
        <v>1211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</row>
    <row r="40" spans="1:17" ht="15.75">
      <c r="A40" s="521" t="s">
        <v>1212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</row>
    <row r="41" spans="1:17" ht="15.75">
      <c r="A41" s="522" t="s">
        <v>1221</v>
      </c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</row>
    <row r="42" spans="1:17" ht="15.75">
      <c r="A42" s="523" t="s">
        <v>1214</v>
      </c>
      <c r="B42" s="524" t="s">
        <v>1047</v>
      </c>
      <c r="C42" s="341" t="s">
        <v>1215</v>
      </c>
      <c r="D42" s="341"/>
      <c r="E42" s="341"/>
      <c r="F42" s="341"/>
      <c r="G42" s="341"/>
      <c r="H42" s="341"/>
      <c r="I42" s="524" t="s">
        <v>1102</v>
      </c>
      <c r="J42" s="524"/>
      <c r="K42" s="525"/>
      <c r="L42" s="524" t="s">
        <v>1103</v>
      </c>
      <c r="M42" s="524"/>
      <c r="N42" s="524"/>
      <c r="O42" s="524" t="s">
        <v>128</v>
      </c>
      <c r="P42" s="524"/>
      <c r="Q42" s="524"/>
    </row>
    <row r="43" spans="1:17" ht="15.75">
      <c r="A43" s="523"/>
      <c r="B43" s="524"/>
      <c r="C43" s="341" t="s">
        <v>1011</v>
      </c>
      <c r="D43" s="341"/>
      <c r="E43" s="341"/>
      <c r="F43" s="341" t="s">
        <v>1216</v>
      </c>
      <c r="G43" s="341"/>
      <c r="H43" s="341"/>
      <c r="I43" s="525"/>
      <c r="J43" s="525"/>
      <c r="K43" s="525"/>
      <c r="L43" s="524"/>
      <c r="M43" s="524"/>
      <c r="N43" s="524"/>
      <c r="O43" s="524"/>
      <c r="P43" s="524"/>
      <c r="Q43" s="524"/>
    </row>
    <row r="44" spans="1:17">
      <c r="A44" s="523"/>
      <c r="B44" s="524"/>
      <c r="C44" s="524" t="s">
        <v>1217</v>
      </c>
      <c r="D44" s="526" t="s">
        <v>1218</v>
      </c>
      <c r="E44" s="526"/>
      <c r="F44" s="524" t="s">
        <v>1217</v>
      </c>
      <c r="G44" s="526" t="s">
        <v>1218</v>
      </c>
      <c r="H44" s="526"/>
      <c r="I44" s="524" t="s">
        <v>1217</v>
      </c>
      <c r="J44" s="526" t="s">
        <v>1218</v>
      </c>
      <c r="K44" s="526"/>
      <c r="L44" s="524" t="s">
        <v>1217</v>
      </c>
      <c r="M44" s="526" t="s">
        <v>1218</v>
      </c>
      <c r="N44" s="526"/>
      <c r="O44" s="524" t="s">
        <v>1217</v>
      </c>
      <c r="P44" s="526" t="s">
        <v>1218</v>
      </c>
      <c r="Q44" s="526"/>
    </row>
    <row r="45" spans="1:17" ht="39">
      <c r="A45" s="523"/>
      <c r="B45" s="524"/>
      <c r="C45" s="524"/>
      <c r="D45" s="527" t="s">
        <v>1219</v>
      </c>
      <c r="E45" s="527" t="s">
        <v>1220</v>
      </c>
      <c r="F45" s="524"/>
      <c r="G45" s="527" t="s">
        <v>1219</v>
      </c>
      <c r="H45" s="527" t="s">
        <v>1220</v>
      </c>
      <c r="I45" s="524"/>
      <c r="J45" s="527" t="s">
        <v>1219</v>
      </c>
      <c r="K45" s="527" t="s">
        <v>1220</v>
      </c>
      <c r="L45" s="524"/>
      <c r="M45" s="527" t="s">
        <v>1219</v>
      </c>
      <c r="N45" s="527" t="s">
        <v>1220</v>
      </c>
      <c r="O45" s="524"/>
      <c r="P45" s="527" t="s">
        <v>1219</v>
      </c>
      <c r="Q45" s="527" t="s">
        <v>1220</v>
      </c>
    </row>
    <row r="46" spans="1:17" ht="15.75">
      <c r="A46" s="382" t="s">
        <v>1070</v>
      </c>
      <c r="B46" s="372" t="s">
        <v>1071</v>
      </c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</row>
    <row r="47" spans="1:17" ht="15.75">
      <c r="A47" s="371">
        <v>1</v>
      </c>
      <c r="B47" s="370" t="s">
        <v>107</v>
      </c>
      <c r="C47" s="531">
        <v>230726</v>
      </c>
      <c r="D47" s="531">
        <v>17438</v>
      </c>
      <c r="E47" s="531">
        <v>34141</v>
      </c>
      <c r="F47" s="531">
        <v>32338</v>
      </c>
      <c r="G47" s="531">
        <v>11903</v>
      </c>
      <c r="H47" s="531">
        <v>39305</v>
      </c>
      <c r="I47" s="531">
        <v>76651</v>
      </c>
      <c r="J47" s="531">
        <v>37103</v>
      </c>
      <c r="K47" s="531">
        <v>84963</v>
      </c>
      <c r="L47" s="531">
        <v>312719</v>
      </c>
      <c r="M47" s="531">
        <v>275</v>
      </c>
      <c r="N47" s="531">
        <v>9215</v>
      </c>
      <c r="O47" s="531">
        <v>652434</v>
      </c>
      <c r="P47" s="531">
        <v>66719</v>
      </c>
      <c r="Q47" s="531">
        <v>167624</v>
      </c>
    </row>
    <row r="48" spans="1:17" ht="15.75">
      <c r="A48" s="371">
        <v>2</v>
      </c>
      <c r="B48" s="370" t="s">
        <v>108</v>
      </c>
      <c r="C48" s="531">
        <v>4</v>
      </c>
      <c r="D48" s="531">
        <v>0</v>
      </c>
      <c r="E48" s="531">
        <v>1</v>
      </c>
      <c r="F48" s="531">
        <v>272</v>
      </c>
      <c r="G48" s="531">
        <v>4</v>
      </c>
      <c r="H48" s="531">
        <v>53</v>
      </c>
      <c r="I48" s="531">
        <v>4205</v>
      </c>
      <c r="J48" s="531">
        <v>921</v>
      </c>
      <c r="K48" s="531">
        <v>2325</v>
      </c>
      <c r="L48" s="531">
        <v>5403</v>
      </c>
      <c r="M48" s="531">
        <v>2227</v>
      </c>
      <c r="N48" s="531">
        <v>13013</v>
      </c>
      <c r="O48" s="531">
        <v>9884</v>
      </c>
      <c r="P48" s="531">
        <v>3152</v>
      </c>
      <c r="Q48" s="531">
        <v>15392</v>
      </c>
    </row>
    <row r="49" spans="1:17" ht="15.75">
      <c r="A49" s="371">
        <v>3</v>
      </c>
      <c r="B49" s="370" t="s">
        <v>109</v>
      </c>
      <c r="C49" s="531">
        <v>1121</v>
      </c>
      <c r="D49" s="531">
        <v>72</v>
      </c>
      <c r="E49" s="531">
        <v>1165</v>
      </c>
      <c r="F49" s="531">
        <v>72</v>
      </c>
      <c r="G49" s="531">
        <v>5</v>
      </c>
      <c r="H49" s="531">
        <v>9</v>
      </c>
      <c r="I49" s="531">
        <v>259</v>
      </c>
      <c r="J49" s="531">
        <v>24</v>
      </c>
      <c r="K49" s="531">
        <v>129</v>
      </c>
      <c r="L49" s="531">
        <v>21</v>
      </c>
      <c r="M49" s="531">
        <v>16</v>
      </c>
      <c r="N49" s="531">
        <v>37</v>
      </c>
      <c r="O49" s="531">
        <v>1473</v>
      </c>
      <c r="P49" s="531">
        <v>117</v>
      </c>
      <c r="Q49" s="531">
        <v>1340</v>
      </c>
    </row>
    <row r="50" spans="1:17" ht="15.75">
      <c r="A50" s="371">
        <v>4</v>
      </c>
      <c r="B50" s="370" t="s">
        <v>110</v>
      </c>
      <c r="C50" s="531">
        <v>975</v>
      </c>
      <c r="D50" s="531">
        <v>511</v>
      </c>
      <c r="E50" s="531">
        <v>2030</v>
      </c>
      <c r="F50" s="531">
        <v>679</v>
      </c>
      <c r="G50" s="531">
        <v>0</v>
      </c>
      <c r="H50" s="531">
        <v>25</v>
      </c>
      <c r="I50" s="531">
        <v>1817</v>
      </c>
      <c r="J50" s="531">
        <v>1726</v>
      </c>
      <c r="K50" s="531">
        <v>3997</v>
      </c>
      <c r="L50" s="531">
        <v>0</v>
      </c>
      <c r="M50" s="531">
        <v>398</v>
      </c>
      <c r="N50" s="531">
        <v>1399</v>
      </c>
      <c r="O50" s="531">
        <v>3471</v>
      </c>
      <c r="P50" s="531">
        <v>2635</v>
      </c>
      <c r="Q50" s="531">
        <v>7451</v>
      </c>
    </row>
    <row r="51" spans="1:17" ht="15.75">
      <c r="A51" s="371">
        <v>5</v>
      </c>
      <c r="B51" s="370" t="s">
        <v>111</v>
      </c>
      <c r="C51" s="531">
        <v>3275</v>
      </c>
      <c r="D51" s="531">
        <v>292</v>
      </c>
      <c r="E51" s="531">
        <v>3497</v>
      </c>
      <c r="F51" s="531">
        <v>0</v>
      </c>
      <c r="G51" s="531">
        <v>0</v>
      </c>
      <c r="H51" s="531">
        <v>10</v>
      </c>
      <c r="I51" s="531">
        <v>11</v>
      </c>
      <c r="J51" s="531">
        <v>0</v>
      </c>
      <c r="K51" s="531">
        <v>146</v>
      </c>
      <c r="L51" s="531">
        <v>19</v>
      </c>
      <c r="M51" s="531">
        <v>0</v>
      </c>
      <c r="N51" s="531">
        <v>0</v>
      </c>
      <c r="O51" s="531">
        <v>3305</v>
      </c>
      <c r="P51" s="531">
        <v>292</v>
      </c>
      <c r="Q51" s="531">
        <v>3653</v>
      </c>
    </row>
    <row r="52" spans="1:17" ht="15.75">
      <c r="A52" s="371">
        <v>6</v>
      </c>
      <c r="B52" s="370" t="s">
        <v>112</v>
      </c>
      <c r="C52" s="531">
        <v>27486</v>
      </c>
      <c r="D52" s="531">
        <v>9829</v>
      </c>
      <c r="E52" s="531">
        <v>28066</v>
      </c>
      <c r="F52" s="531">
        <v>0</v>
      </c>
      <c r="G52" s="531">
        <v>0</v>
      </c>
      <c r="H52" s="531">
        <v>0</v>
      </c>
      <c r="I52" s="531">
        <v>27999</v>
      </c>
      <c r="J52" s="531">
        <v>6938</v>
      </c>
      <c r="K52" s="531">
        <v>24220</v>
      </c>
      <c r="L52" s="531">
        <v>0</v>
      </c>
      <c r="M52" s="531">
        <v>1242</v>
      </c>
      <c r="N52" s="531">
        <v>10998</v>
      </c>
      <c r="O52" s="531">
        <v>55485</v>
      </c>
      <c r="P52" s="531">
        <v>18009</v>
      </c>
      <c r="Q52" s="531">
        <v>63284</v>
      </c>
    </row>
    <row r="53" spans="1:17" ht="15.75">
      <c r="A53" s="371">
        <v>7</v>
      </c>
      <c r="B53" s="369" t="s">
        <v>113</v>
      </c>
      <c r="C53" s="531">
        <v>0</v>
      </c>
      <c r="D53" s="531">
        <v>0</v>
      </c>
      <c r="E53" s="531">
        <v>0</v>
      </c>
      <c r="F53" s="531">
        <v>0</v>
      </c>
      <c r="G53" s="531">
        <v>0</v>
      </c>
      <c r="H53" s="531">
        <v>0</v>
      </c>
      <c r="I53" s="531">
        <v>0</v>
      </c>
      <c r="J53" s="531">
        <v>0</v>
      </c>
      <c r="K53" s="531">
        <v>0</v>
      </c>
      <c r="L53" s="531">
        <v>305</v>
      </c>
      <c r="M53" s="531">
        <v>0</v>
      </c>
      <c r="N53" s="531">
        <v>0</v>
      </c>
      <c r="O53" s="531">
        <v>305</v>
      </c>
      <c r="P53" s="531">
        <v>0</v>
      </c>
      <c r="Q53" s="531">
        <v>0</v>
      </c>
    </row>
    <row r="54" spans="1:17" ht="15.75">
      <c r="A54" s="371">
        <v>8</v>
      </c>
      <c r="B54" s="370" t="s">
        <v>114</v>
      </c>
      <c r="C54" s="531">
        <v>1224</v>
      </c>
      <c r="D54" s="531">
        <v>133</v>
      </c>
      <c r="E54" s="531">
        <v>271</v>
      </c>
      <c r="F54" s="531">
        <v>19705</v>
      </c>
      <c r="G54" s="531">
        <v>4079</v>
      </c>
      <c r="H54" s="531">
        <v>20777</v>
      </c>
      <c r="I54" s="531">
        <v>5136</v>
      </c>
      <c r="J54" s="531">
        <v>112</v>
      </c>
      <c r="K54" s="531">
        <v>386</v>
      </c>
      <c r="L54" s="531">
        <v>3648</v>
      </c>
      <c r="M54" s="531">
        <v>292</v>
      </c>
      <c r="N54" s="531">
        <v>1488</v>
      </c>
      <c r="O54" s="531">
        <v>29713</v>
      </c>
      <c r="P54" s="531">
        <v>4616</v>
      </c>
      <c r="Q54" s="531">
        <v>22922</v>
      </c>
    </row>
    <row r="55" spans="1:17" ht="15.75">
      <c r="A55" s="371">
        <v>9</v>
      </c>
      <c r="B55" s="369" t="s">
        <v>115</v>
      </c>
      <c r="C55" s="531">
        <v>357</v>
      </c>
      <c r="D55" s="531">
        <v>0</v>
      </c>
      <c r="E55" s="531">
        <v>10</v>
      </c>
      <c r="F55" s="531">
        <v>169</v>
      </c>
      <c r="G55" s="531">
        <v>0</v>
      </c>
      <c r="H55" s="531">
        <v>0</v>
      </c>
      <c r="I55" s="531">
        <v>3052</v>
      </c>
      <c r="J55" s="531">
        <v>3571</v>
      </c>
      <c r="K55" s="531">
        <v>9337</v>
      </c>
      <c r="L55" s="531">
        <v>4100</v>
      </c>
      <c r="M55" s="531">
        <v>4250</v>
      </c>
      <c r="N55" s="531">
        <v>2243</v>
      </c>
      <c r="O55" s="531">
        <v>7678</v>
      </c>
      <c r="P55" s="531">
        <v>7821</v>
      </c>
      <c r="Q55" s="531">
        <v>11590</v>
      </c>
    </row>
    <row r="56" spans="1:17" ht="15.75">
      <c r="A56" s="371">
        <v>10</v>
      </c>
      <c r="B56" s="369" t="s">
        <v>116</v>
      </c>
      <c r="C56" s="531">
        <v>13943</v>
      </c>
      <c r="D56" s="531">
        <v>5090</v>
      </c>
      <c r="E56" s="531">
        <v>39470</v>
      </c>
      <c r="F56" s="531">
        <v>12411</v>
      </c>
      <c r="G56" s="531">
        <v>5342</v>
      </c>
      <c r="H56" s="531">
        <v>13314</v>
      </c>
      <c r="I56" s="531">
        <v>9323</v>
      </c>
      <c r="J56" s="531">
        <v>2668</v>
      </c>
      <c r="K56" s="531">
        <v>14944</v>
      </c>
      <c r="L56" s="531">
        <v>14587</v>
      </c>
      <c r="M56" s="531">
        <v>3424</v>
      </c>
      <c r="N56" s="531">
        <v>20078</v>
      </c>
      <c r="O56" s="531">
        <v>50264</v>
      </c>
      <c r="P56" s="531">
        <v>16524</v>
      </c>
      <c r="Q56" s="531">
        <v>87806</v>
      </c>
    </row>
    <row r="57" spans="1:17" ht="15.75">
      <c r="A57" s="371">
        <v>11</v>
      </c>
      <c r="B57" s="370" t="s">
        <v>117</v>
      </c>
      <c r="C57" s="531">
        <v>6934</v>
      </c>
      <c r="D57" s="531">
        <v>1949</v>
      </c>
      <c r="E57" s="531">
        <v>7511</v>
      </c>
      <c r="F57" s="531">
        <v>1023</v>
      </c>
      <c r="G57" s="531">
        <v>333</v>
      </c>
      <c r="H57" s="531">
        <v>1665</v>
      </c>
      <c r="I57" s="531">
        <v>4331</v>
      </c>
      <c r="J57" s="531">
        <v>3289</v>
      </c>
      <c r="K57" s="531">
        <v>9429</v>
      </c>
      <c r="L57" s="531">
        <v>7127</v>
      </c>
      <c r="M57" s="531">
        <v>8790</v>
      </c>
      <c r="N57" s="531">
        <v>22061</v>
      </c>
      <c r="O57" s="531">
        <v>19415</v>
      </c>
      <c r="P57" s="531">
        <v>14361</v>
      </c>
      <c r="Q57" s="531">
        <v>40666</v>
      </c>
    </row>
    <row r="58" spans="1:17" ht="15.75">
      <c r="A58" s="371">
        <v>12</v>
      </c>
      <c r="B58" s="369" t="s">
        <v>118</v>
      </c>
      <c r="C58" s="531">
        <v>431</v>
      </c>
      <c r="D58" s="531">
        <v>13</v>
      </c>
      <c r="E58" s="531">
        <v>294</v>
      </c>
      <c r="F58" s="531">
        <v>3</v>
      </c>
      <c r="G58" s="531">
        <v>64</v>
      </c>
      <c r="H58" s="531">
        <v>115</v>
      </c>
      <c r="I58" s="531">
        <v>7543</v>
      </c>
      <c r="J58" s="531">
        <v>2322</v>
      </c>
      <c r="K58" s="531">
        <v>12059</v>
      </c>
      <c r="L58" s="531">
        <v>2991</v>
      </c>
      <c r="M58" s="531">
        <v>78</v>
      </c>
      <c r="N58" s="531">
        <v>514</v>
      </c>
      <c r="O58" s="531">
        <v>10968</v>
      </c>
      <c r="P58" s="531">
        <v>2477</v>
      </c>
      <c r="Q58" s="531">
        <v>12982</v>
      </c>
    </row>
    <row r="59" spans="1:17" ht="15.75">
      <c r="A59" s="371">
        <v>13</v>
      </c>
      <c r="B59" s="370" t="s">
        <v>1072</v>
      </c>
      <c r="C59" s="531">
        <v>45389</v>
      </c>
      <c r="D59" s="531">
        <v>18673</v>
      </c>
      <c r="E59" s="531">
        <v>55166</v>
      </c>
      <c r="F59" s="531">
        <v>144503</v>
      </c>
      <c r="G59" s="531">
        <v>16470</v>
      </c>
      <c r="H59" s="531">
        <v>138663</v>
      </c>
      <c r="I59" s="531">
        <v>90707</v>
      </c>
      <c r="J59" s="531">
        <v>45438</v>
      </c>
      <c r="K59" s="531">
        <v>144965</v>
      </c>
      <c r="L59" s="531">
        <v>64000</v>
      </c>
      <c r="M59" s="531">
        <v>18401</v>
      </c>
      <c r="N59" s="531">
        <v>40798</v>
      </c>
      <c r="O59" s="531">
        <v>344599</v>
      </c>
      <c r="P59" s="531">
        <v>98982</v>
      </c>
      <c r="Q59" s="531">
        <v>379592</v>
      </c>
    </row>
    <row r="60" spans="1:17" ht="15.75">
      <c r="A60" s="371">
        <v>14</v>
      </c>
      <c r="B60" s="370" t="s">
        <v>1025</v>
      </c>
      <c r="C60" s="531">
        <v>108605</v>
      </c>
      <c r="D60" s="531">
        <v>56732</v>
      </c>
      <c r="E60" s="531">
        <v>125440</v>
      </c>
      <c r="F60" s="531">
        <v>42709</v>
      </c>
      <c r="G60" s="531">
        <v>8853</v>
      </c>
      <c r="H60" s="531">
        <v>19558</v>
      </c>
      <c r="I60" s="531">
        <v>142938</v>
      </c>
      <c r="J60" s="531">
        <v>85206</v>
      </c>
      <c r="K60" s="531">
        <v>268519</v>
      </c>
      <c r="L60" s="531">
        <v>26873</v>
      </c>
      <c r="M60" s="531">
        <v>3517</v>
      </c>
      <c r="N60" s="531">
        <v>26577</v>
      </c>
      <c r="O60" s="531">
        <v>321125</v>
      </c>
      <c r="P60" s="531">
        <v>154308</v>
      </c>
      <c r="Q60" s="531">
        <v>440094</v>
      </c>
    </row>
    <row r="61" spans="1:17" ht="15.75">
      <c r="A61" s="371">
        <v>15</v>
      </c>
      <c r="B61" s="370" t="s">
        <v>1073</v>
      </c>
      <c r="C61" s="531">
        <v>15887</v>
      </c>
      <c r="D61" s="531">
        <v>0</v>
      </c>
      <c r="E61" s="531">
        <v>13681</v>
      </c>
      <c r="F61" s="531">
        <v>53474</v>
      </c>
      <c r="G61" s="531">
        <v>0</v>
      </c>
      <c r="H61" s="531">
        <v>19941</v>
      </c>
      <c r="I61" s="531">
        <v>38451</v>
      </c>
      <c r="J61" s="531">
        <v>0</v>
      </c>
      <c r="K61" s="531">
        <v>205594</v>
      </c>
      <c r="L61" s="531">
        <v>125</v>
      </c>
      <c r="M61" s="531">
        <v>0</v>
      </c>
      <c r="N61" s="531">
        <v>92582</v>
      </c>
      <c r="O61" s="531">
        <v>107937</v>
      </c>
      <c r="P61" s="531">
        <v>0</v>
      </c>
      <c r="Q61" s="531">
        <v>331798</v>
      </c>
    </row>
    <row r="62" spans="1:17" ht="15.75">
      <c r="A62" s="371">
        <v>16</v>
      </c>
      <c r="B62" s="370" t="s">
        <v>1222</v>
      </c>
      <c r="C62" s="531">
        <v>0</v>
      </c>
      <c r="D62" s="531">
        <v>0</v>
      </c>
      <c r="E62" s="531">
        <v>0</v>
      </c>
      <c r="F62" s="531">
        <v>0</v>
      </c>
      <c r="G62" s="531">
        <v>11538</v>
      </c>
      <c r="H62" s="531">
        <v>25095</v>
      </c>
      <c r="I62" s="531">
        <v>0</v>
      </c>
      <c r="J62" s="531">
        <v>24804</v>
      </c>
      <c r="K62" s="531">
        <v>79578</v>
      </c>
      <c r="L62" s="531">
        <v>0</v>
      </c>
      <c r="M62" s="531">
        <v>0</v>
      </c>
      <c r="N62" s="531">
        <v>0</v>
      </c>
      <c r="O62" s="531">
        <v>0</v>
      </c>
      <c r="P62" s="531">
        <v>36342</v>
      </c>
      <c r="Q62" s="531">
        <v>104673</v>
      </c>
    </row>
    <row r="63" spans="1:17" ht="15.75">
      <c r="A63" s="371">
        <v>17</v>
      </c>
      <c r="B63" s="370" t="s">
        <v>949</v>
      </c>
      <c r="C63" s="531">
        <v>0</v>
      </c>
      <c r="D63" s="531">
        <v>0</v>
      </c>
      <c r="E63" s="531">
        <v>0</v>
      </c>
      <c r="F63" s="531">
        <v>14632</v>
      </c>
      <c r="G63" s="531">
        <v>8944</v>
      </c>
      <c r="H63" s="531">
        <v>18975</v>
      </c>
      <c r="I63" s="531">
        <v>21506</v>
      </c>
      <c r="J63" s="531">
        <v>21032</v>
      </c>
      <c r="K63" s="531">
        <v>60175</v>
      </c>
      <c r="L63" s="531">
        <v>1678</v>
      </c>
      <c r="M63" s="531">
        <v>943</v>
      </c>
      <c r="N63" s="531">
        <v>2043</v>
      </c>
      <c r="O63" s="531">
        <v>37816</v>
      </c>
      <c r="P63" s="531">
        <v>30919</v>
      </c>
      <c r="Q63" s="531">
        <v>81193</v>
      </c>
    </row>
    <row r="64" spans="1:17" ht="15.75">
      <c r="A64" s="371">
        <v>18</v>
      </c>
      <c r="B64" s="370" t="s">
        <v>106</v>
      </c>
      <c r="C64" s="531">
        <v>0</v>
      </c>
      <c r="D64" s="531">
        <v>0</v>
      </c>
      <c r="E64" s="531">
        <v>0</v>
      </c>
      <c r="F64" s="531">
        <v>0</v>
      </c>
      <c r="G64" s="531">
        <v>0</v>
      </c>
      <c r="H64" s="531">
        <v>0</v>
      </c>
      <c r="I64" s="531">
        <v>0</v>
      </c>
      <c r="J64" s="531">
        <v>0</v>
      </c>
      <c r="K64" s="531">
        <v>0</v>
      </c>
      <c r="L64" s="531">
        <v>0</v>
      </c>
      <c r="M64" s="531">
        <v>15</v>
      </c>
      <c r="N64" s="531">
        <v>15</v>
      </c>
      <c r="O64" s="531">
        <v>0</v>
      </c>
      <c r="P64" s="531">
        <v>15</v>
      </c>
      <c r="Q64" s="531">
        <v>15</v>
      </c>
    </row>
    <row r="65" spans="1:18" ht="15.75">
      <c r="A65" s="371">
        <v>19</v>
      </c>
      <c r="B65" s="370" t="s">
        <v>1116</v>
      </c>
      <c r="C65" s="531">
        <v>0</v>
      </c>
      <c r="D65" s="531">
        <v>2890</v>
      </c>
      <c r="E65" s="531">
        <v>2890</v>
      </c>
      <c r="F65" s="531">
        <v>0</v>
      </c>
      <c r="G65" s="531">
        <v>5025</v>
      </c>
      <c r="H65" s="531">
        <v>5025</v>
      </c>
      <c r="I65" s="531">
        <v>0</v>
      </c>
      <c r="J65" s="531">
        <v>5116</v>
      </c>
      <c r="K65" s="531">
        <v>5116</v>
      </c>
      <c r="L65" s="531">
        <v>0</v>
      </c>
      <c r="M65" s="531">
        <v>4773</v>
      </c>
      <c r="N65" s="531">
        <v>4773</v>
      </c>
      <c r="O65" s="531">
        <v>0</v>
      </c>
      <c r="P65" s="531">
        <v>17804</v>
      </c>
      <c r="Q65" s="531">
        <v>17804</v>
      </c>
    </row>
    <row r="66" spans="1:18" ht="15.75">
      <c r="A66" s="382"/>
      <c r="B66" s="372" t="s">
        <v>1076</v>
      </c>
      <c r="C66" s="532">
        <v>456357</v>
      </c>
      <c r="D66" s="532">
        <v>113622</v>
      </c>
      <c r="E66" s="532">
        <v>313633</v>
      </c>
      <c r="F66" s="532">
        <v>321990</v>
      </c>
      <c r="G66" s="532">
        <v>72560</v>
      </c>
      <c r="H66" s="532">
        <v>302530</v>
      </c>
      <c r="I66" s="532">
        <v>433929</v>
      </c>
      <c r="J66" s="532">
        <v>240270</v>
      </c>
      <c r="K66" s="532">
        <v>925882</v>
      </c>
      <c r="L66" s="532">
        <v>443596</v>
      </c>
      <c r="M66" s="532">
        <v>48641</v>
      </c>
      <c r="N66" s="532">
        <v>247834</v>
      </c>
      <c r="O66" s="532">
        <v>1655872</v>
      </c>
      <c r="P66" s="532">
        <v>475093</v>
      </c>
      <c r="Q66" s="532">
        <v>1789879</v>
      </c>
    </row>
    <row r="67" spans="1:18" ht="15.75">
      <c r="A67" s="382" t="s">
        <v>1077</v>
      </c>
      <c r="B67" s="372" t="s">
        <v>1078</v>
      </c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</row>
    <row r="68" spans="1:18" ht="15.75">
      <c r="A68" s="368">
        <v>1</v>
      </c>
      <c r="B68" s="369" t="s">
        <v>890</v>
      </c>
      <c r="C68" s="531">
        <v>79556</v>
      </c>
      <c r="D68" s="531">
        <v>38931</v>
      </c>
      <c r="E68" s="531">
        <v>150853</v>
      </c>
      <c r="F68" s="531">
        <v>76153</v>
      </c>
      <c r="G68" s="531">
        <v>3359</v>
      </c>
      <c r="H68" s="531">
        <v>11896</v>
      </c>
      <c r="I68" s="531">
        <v>24133</v>
      </c>
      <c r="J68" s="531">
        <v>24500</v>
      </c>
      <c r="K68" s="531">
        <v>78852</v>
      </c>
      <c r="L68" s="531">
        <v>57091</v>
      </c>
      <c r="M68" s="531">
        <v>8710</v>
      </c>
      <c r="N68" s="531">
        <v>31875</v>
      </c>
      <c r="O68" s="531">
        <v>236933</v>
      </c>
      <c r="P68" s="531">
        <v>75500</v>
      </c>
      <c r="Q68" s="531">
        <v>273476</v>
      </c>
    </row>
    <row r="69" spans="1:18" ht="15.75">
      <c r="A69" s="371">
        <v>2</v>
      </c>
      <c r="B69" s="370" t="s">
        <v>1081</v>
      </c>
      <c r="C69" s="531">
        <v>240049</v>
      </c>
      <c r="D69" s="531">
        <v>56102</v>
      </c>
      <c r="E69" s="531">
        <v>259619</v>
      </c>
      <c r="F69" s="531">
        <v>33440</v>
      </c>
      <c r="G69" s="531">
        <v>7116</v>
      </c>
      <c r="H69" s="531">
        <v>18926</v>
      </c>
      <c r="I69" s="531">
        <v>3250</v>
      </c>
      <c r="J69" s="531">
        <v>24769</v>
      </c>
      <c r="K69" s="531">
        <v>58988</v>
      </c>
      <c r="L69" s="531">
        <v>71822</v>
      </c>
      <c r="M69" s="531">
        <v>20905</v>
      </c>
      <c r="N69" s="531">
        <v>62470</v>
      </c>
      <c r="O69" s="531">
        <v>348561</v>
      </c>
      <c r="P69" s="531">
        <v>108892</v>
      </c>
      <c r="Q69" s="531">
        <v>400003</v>
      </c>
    </row>
    <row r="70" spans="1:18" ht="15.75">
      <c r="A70" s="371">
        <v>3</v>
      </c>
      <c r="B70" s="370" t="s">
        <v>1082</v>
      </c>
      <c r="C70" s="531">
        <v>259295</v>
      </c>
      <c r="D70" s="531">
        <v>155927</v>
      </c>
      <c r="E70" s="531">
        <v>274660</v>
      </c>
      <c r="F70" s="531">
        <v>31857</v>
      </c>
      <c r="G70" s="531">
        <v>1236</v>
      </c>
      <c r="H70" s="531">
        <v>122617</v>
      </c>
      <c r="I70" s="531">
        <v>45078</v>
      </c>
      <c r="J70" s="531">
        <v>14791</v>
      </c>
      <c r="K70" s="531">
        <v>40073</v>
      </c>
      <c r="L70" s="531">
        <v>30096</v>
      </c>
      <c r="M70" s="531">
        <v>28788</v>
      </c>
      <c r="N70" s="531">
        <v>150293</v>
      </c>
      <c r="O70" s="531">
        <v>366326</v>
      </c>
      <c r="P70" s="531">
        <v>200742</v>
      </c>
      <c r="Q70" s="531">
        <v>587643</v>
      </c>
    </row>
    <row r="71" spans="1:18" ht="15.75">
      <c r="A71" s="382"/>
      <c r="B71" s="372" t="s">
        <v>1083</v>
      </c>
      <c r="C71" s="532">
        <v>578900</v>
      </c>
      <c r="D71" s="532">
        <v>250960</v>
      </c>
      <c r="E71" s="532">
        <v>685132</v>
      </c>
      <c r="F71" s="532">
        <v>141450</v>
      </c>
      <c r="G71" s="532">
        <v>11711</v>
      </c>
      <c r="H71" s="532">
        <v>153439</v>
      </c>
      <c r="I71" s="532">
        <v>72461</v>
      </c>
      <c r="J71" s="532">
        <v>64060</v>
      </c>
      <c r="K71" s="532">
        <v>177913</v>
      </c>
      <c r="L71" s="532">
        <v>159009</v>
      </c>
      <c r="M71" s="532">
        <v>58403</v>
      </c>
      <c r="N71" s="532">
        <v>244638</v>
      </c>
      <c r="O71" s="532">
        <v>951820</v>
      </c>
      <c r="P71" s="532">
        <v>385134</v>
      </c>
      <c r="Q71" s="532">
        <v>1261122</v>
      </c>
    </row>
    <row r="72" spans="1:18" ht="15.75">
      <c r="A72" s="372" t="s">
        <v>1084</v>
      </c>
      <c r="B72" s="374"/>
      <c r="C72" s="532">
        <v>2401732</v>
      </c>
      <c r="D72" s="532">
        <v>527302</v>
      </c>
      <c r="E72" s="532">
        <v>2234179</v>
      </c>
      <c r="F72" s="532">
        <v>1609543</v>
      </c>
      <c r="G72" s="532">
        <v>629436</v>
      </c>
      <c r="H72" s="532">
        <v>1719910</v>
      </c>
      <c r="I72" s="532">
        <v>1564567</v>
      </c>
      <c r="J72" s="532">
        <v>801674</v>
      </c>
      <c r="K72" s="532">
        <v>2849005</v>
      </c>
      <c r="L72" s="532">
        <v>1386552</v>
      </c>
      <c r="M72" s="532">
        <v>246202</v>
      </c>
      <c r="N72" s="532">
        <v>916104</v>
      </c>
      <c r="O72" s="532">
        <v>6962394</v>
      </c>
      <c r="P72" s="532">
        <v>2204614</v>
      </c>
      <c r="Q72" s="532">
        <v>7719198</v>
      </c>
      <c r="R72" s="534"/>
    </row>
    <row r="73" spans="1:18" ht="15.75">
      <c r="A73" s="372" t="s">
        <v>1223</v>
      </c>
      <c r="B73" s="372"/>
      <c r="C73" s="532">
        <v>2980632</v>
      </c>
      <c r="D73" s="532">
        <v>778262</v>
      </c>
      <c r="E73" s="532">
        <v>2919311</v>
      </c>
      <c r="F73" s="532">
        <v>1750993</v>
      </c>
      <c r="G73" s="532">
        <v>641147</v>
      </c>
      <c r="H73" s="532">
        <v>1873349</v>
      </c>
      <c r="I73" s="532">
        <v>1637028</v>
      </c>
      <c r="J73" s="532">
        <v>865734</v>
      </c>
      <c r="K73" s="532">
        <v>3026918</v>
      </c>
      <c r="L73" s="532">
        <v>1545561</v>
      </c>
      <c r="M73" s="532">
        <v>304605</v>
      </c>
      <c r="N73" s="532">
        <v>1160742</v>
      </c>
      <c r="O73" s="532">
        <v>7914214</v>
      </c>
      <c r="P73" s="532">
        <v>2589748</v>
      </c>
      <c r="Q73" s="532">
        <v>8980320</v>
      </c>
    </row>
    <row r="74" spans="1:18" ht="15.75">
      <c r="A74" s="382" t="s">
        <v>1086</v>
      </c>
      <c r="B74" s="372" t="s">
        <v>1087</v>
      </c>
      <c r="C74" s="531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</row>
    <row r="75" spans="1:18" ht="15.75">
      <c r="A75" s="371">
        <v>1</v>
      </c>
      <c r="B75" s="370" t="s">
        <v>1088</v>
      </c>
      <c r="C75" s="531">
        <v>450</v>
      </c>
      <c r="D75" s="531">
        <v>956</v>
      </c>
      <c r="E75" s="531">
        <v>1258</v>
      </c>
      <c r="F75" s="531">
        <v>8345</v>
      </c>
      <c r="G75" s="531">
        <v>20286</v>
      </c>
      <c r="H75" s="531">
        <v>32013</v>
      </c>
      <c r="I75" s="531">
        <v>0</v>
      </c>
      <c r="J75" s="531">
        <v>0</v>
      </c>
      <c r="K75" s="531">
        <v>0</v>
      </c>
      <c r="L75" s="531">
        <v>0</v>
      </c>
      <c r="M75" s="531">
        <v>0</v>
      </c>
      <c r="N75" s="531">
        <v>0</v>
      </c>
      <c r="O75" s="531">
        <v>8795</v>
      </c>
      <c r="P75" s="531">
        <v>21242</v>
      </c>
      <c r="Q75" s="531">
        <v>33271</v>
      </c>
    </row>
    <row r="76" spans="1:18" ht="18.75">
      <c r="A76" s="384">
        <v>2</v>
      </c>
      <c r="B76" s="385" t="s">
        <v>1089</v>
      </c>
      <c r="C76" s="531">
        <v>944120</v>
      </c>
      <c r="D76" s="531">
        <v>308928</v>
      </c>
      <c r="E76" s="531">
        <v>930019</v>
      </c>
      <c r="F76" s="531">
        <v>40180</v>
      </c>
      <c r="G76" s="531">
        <v>10049</v>
      </c>
      <c r="H76" s="531">
        <v>29379</v>
      </c>
      <c r="I76" s="531">
        <v>0</v>
      </c>
      <c r="J76" s="531">
        <v>0</v>
      </c>
      <c r="K76" s="531">
        <v>0</v>
      </c>
      <c r="L76" s="531">
        <v>0</v>
      </c>
      <c r="M76" s="531">
        <v>0</v>
      </c>
      <c r="N76" s="531">
        <v>0</v>
      </c>
      <c r="O76" s="531">
        <v>984300</v>
      </c>
      <c r="P76" s="531">
        <v>318977</v>
      </c>
      <c r="Q76" s="531">
        <v>959398</v>
      </c>
    </row>
    <row r="77" spans="1:18" ht="15.75">
      <c r="A77" s="371">
        <v>3</v>
      </c>
      <c r="B77" s="370" t="s">
        <v>1118</v>
      </c>
      <c r="C77" s="531">
        <v>0</v>
      </c>
      <c r="D77" s="531">
        <v>0</v>
      </c>
      <c r="E77" s="531">
        <v>0</v>
      </c>
      <c r="F77" s="531">
        <v>0</v>
      </c>
      <c r="G77" s="531">
        <v>0</v>
      </c>
      <c r="H77" s="531">
        <v>0</v>
      </c>
      <c r="I77" s="531">
        <v>0</v>
      </c>
      <c r="J77" s="531">
        <v>0</v>
      </c>
      <c r="K77" s="531">
        <v>0</v>
      </c>
      <c r="L77" s="531">
        <v>0</v>
      </c>
      <c r="M77" s="531">
        <v>0</v>
      </c>
      <c r="N77" s="531">
        <v>0</v>
      </c>
      <c r="O77" s="531">
        <v>0</v>
      </c>
      <c r="P77" s="531">
        <v>0</v>
      </c>
      <c r="Q77" s="531">
        <v>0</v>
      </c>
    </row>
    <row r="78" spans="1:18" ht="15.75">
      <c r="A78" s="382"/>
      <c r="B78" s="372" t="s">
        <v>1091</v>
      </c>
      <c r="C78" s="532">
        <v>944570</v>
      </c>
      <c r="D78" s="532">
        <v>309884</v>
      </c>
      <c r="E78" s="532">
        <v>931277</v>
      </c>
      <c r="F78" s="532">
        <v>48525</v>
      </c>
      <c r="G78" s="532">
        <v>30335</v>
      </c>
      <c r="H78" s="532">
        <v>61392</v>
      </c>
      <c r="I78" s="532">
        <v>0</v>
      </c>
      <c r="J78" s="532">
        <v>0</v>
      </c>
      <c r="K78" s="532">
        <v>0</v>
      </c>
      <c r="L78" s="532">
        <v>0</v>
      </c>
      <c r="M78" s="532">
        <v>0</v>
      </c>
      <c r="N78" s="532">
        <v>0</v>
      </c>
      <c r="O78" s="532">
        <v>993095</v>
      </c>
      <c r="P78" s="532">
        <v>340219</v>
      </c>
      <c r="Q78" s="532">
        <v>992669</v>
      </c>
    </row>
    <row r="79" spans="1:18" ht="15.75">
      <c r="A79" s="386" t="s">
        <v>1092</v>
      </c>
      <c r="B79" s="387" t="s">
        <v>1093</v>
      </c>
      <c r="C79" s="531">
        <v>0</v>
      </c>
      <c r="D79" s="531">
        <v>0</v>
      </c>
      <c r="E79" s="531">
        <v>0</v>
      </c>
      <c r="F79" s="531">
        <v>0</v>
      </c>
      <c r="G79" s="531">
        <v>0</v>
      </c>
      <c r="H79" s="531">
        <v>0</v>
      </c>
      <c r="I79" s="531">
        <v>55999</v>
      </c>
      <c r="J79" s="531">
        <v>13441</v>
      </c>
      <c r="K79" s="531">
        <v>43811</v>
      </c>
      <c r="L79" s="531">
        <v>18832</v>
      </c>
      <c r="M79" s="531">
        <v>2999</v>
      </c>
      <c r="N79" s="531">
        <v>11551</v>
      </c>
      <c r="O79" s="531">
        <v>74831</v>
      </c>
      <c r="P79" s="531">
        <v>16440</v>
      </c>
      <c r="Q79" s="532">
        <v>55362</v>
      </c>
    </row>
    <row r="80" spans="1:18" ht="15.75">
      <c r="A80" s="414"/>
      <c r="B80" s="387" t="s">
        <v>1094</v>
      </c>
      <c r="C80" s="532">
        <v>0</v>
      </c>
      <c r="D80" s="531">
        <v>0</v>
      </c>
      <c r="E80" s="531">
        <v>0</v>
      </c>
      <c r="F80" s="531">
        <v>0</v>
      </c>
      <c r="G80" s="531">
        <v>0</v>
      </c>
      <c r="H80" s="531">
        <v>0</v>
      </c>
      <c r="I80" s="532">
        <v>55999</v>
      </c>
      <c r="J80" s="532">
        <v>13441</v>
      </c>
      <c r="K80" s="532">
        <v>43811</v>
      </c>
      <c r="L80" s="532">
        <v>18832</v>
      </c>
      <c r="M80" s="532">
        <v>2999</v>
      </c>
      <c r="N80" s="532">
        <v>11551</v>
      </c>
      <c r="O80" s="532">
        <v>74831</v>
      </c>
      <c r="P80" s="532">
        <v>16440</v>
      </c>
      <c r="Q80" s="532">
        <v>55362</v>
      </c>
    </row>
    <row r="81" spans="1:17" ht="15.75">
      <c r="A81" s="386"/>
      <c r="B81" s="387" t="s">
        <v>1006</v>
      </c>
      <c r="C81" s="532">
        <v>3925202</v>
      </c>
      <c r="D81" s="532">
        <v>1088146</v>
      </c>
      <c r="E81" s="532">
        <v>3850588</v>
      </c>
      <c r="F81" s="532">
        <v>1799518</v>
      </c>
      <c r="G81" s="532">
        <v>671482</v>
      </c>
      <c r="H81" s="532">
        <v>1934741</v>
      </c>
      <c r="I81" s="532">
        <v>1693027</v>
      </c>
      <c r="J81" s="532">
        <v>879175</v>
      </c>
      <c r="K81" s="532">
        <v>3070729</v>
      </c>
      <c r="L81" s="532">
        <v>1564393</v>
      </c>
      <c r="M81" s="532">
        <v>307604</v>
      </c>
      <c r="N81" s="532">
        <v>1172293</v>
      </c>
      <c r="O81" s="532">
        <v>8982140</v>
      </c>
      <c r="P81" s="532">
        <v>2946407</v>
      </c>
      <c r="Q81" s="532">
        <v>10028351</v>
      </c>
    </row>
    <row r="82" spans="1:17">
      <c r="A82" s="535"/>
      <c r="B82" s="535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</row>
    <row r="83" spans="1:17">
      <c r="A83" s="535"/>
      <c r="B83" s="535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536"/>
      <c r="P83" s="536"/>
      <c r="Q83" s="536"/>
    </row>
  </sheetData>
  <mergeCells count="43">
    <mergeCell ref="J44:K44"/>
    <mergeCell ref="L44:L45"/>
    <mergeCell ref="M44:N44"/>
    <mergeCell ref="O44:O45"/>
    <mergeCell ref="P44:Q44"/>
    <mergeCell ref="F43:H43"/>
    <mergeCell ref="C44:C45"/>
    <mergeCell ref="D44:E44"/>
    <mergeCell ref="F44:F45"/>
    <mergeCell ref="G44:H44"/>
    <mergeCell ref="I44:I45"/>
    <mergeCell ref="A39:Q39"/>
    <mergeCell ref="A40:Q40"/>
    <mergeCell ref="A41:Q41"/>
    <mergeCell ref="A42:A45"/>
    <mergeCell ref="B42:B45"/>
    <mergeCell ref="C42:H42"/>
    <mergeCell ref="I42:K43"/>
    <mergeCell ref="L42:N43"/>
    <mergeCell ref="O42:Q43"/>
    <mergeCell ref="C43:E43"/>
    <mergeCell ref="J6:K6"/>
    <mergeCell ref="L6:L7"/>
    <mergeCell ref="M6:N6"/>
    <mergeCell ref="O6:O7"/>
    <mergeCell ref="P6:Q6"/>
    <mergeCell ref="A38:Q38"/>
    <mergeCell ref="F5:H5"/>
    <mergeCell ref="C6:C7"/>
    <mergeCell ref="D6:E6"/>
    <mergeCell ref="F6:F7"/>
    <mergeCell ref="G6:H6"/>
    <mergeCell ref="I6:I7"/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83"/>
  <sheetViews>
    <sheetView topLeftCell="N31" workbookViewId="0">
      <selection activeCell="L14" sqref="L14"/>
    </sheetView>
  </sheetViews>
  <sheetFormatPr defaultColWidth="12" defaultRowHeight="20.25"/>
  <cols>
    <col min="1" max="29" width="12" style="538"/>
    <col min="30" max="30" width="14.5703125" style="538" customWidth="1"/>
    <col min="31" max="16384" width="12" style="538"/>
  </cols>
  <sheetData>
    <row r="1" spans="1:30">
      <c r="A1" s="537" t="s">
        <v>1224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</row>
    <row r="2" spans="1:30">
      <c r="A2" s="537" t="s">
        <v>1225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</row>
    <row r="3" spans="1:30">
      <c r="A3" s="537" t="s">
        <v>1226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</row>
    <row r="4" spans="1:30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40"/>
      <c r="AD4" s="540"/>
    </row>
    <row r="5" spans="1:30">
      <c r="A5" s="541" t="s">
        <v>1214</v>
      </c>
      <c r="B5" s="542" t="s">
        <v>1047</v>
      </c>
      <c r="C5" s="543" t="s">
        <v>1227</v>
      </c>
      <c r="D5" s="544"/>
      <c r="E5" s="544"/>
      <c r="F5" s="544"/>
      <c r="G5" s="544" t="s">
        <v>1228</v>
      </c>
      <c r="H5" s="544"/>
      <c r="I5" s="544"/>
      <c r="J5" s="544"/>
      <c r="K5" s="544" t="s">
        <v>1229</v>
      </c>
      <c r="L5" s="544"/>
      <c r="M5" s="544"/>
      <c r="N5" s="544"/>
      <c r="O5" s="544" t="s">
        <v>1230</v>
      </c>
      <c r="P5" s="544"/>
      <c r="Q5" s="544"/>
      <c r="R5" s="544"/>
      <c r="S5" s="544" t="s">
        <v>1231</v>
      </c>
      <c r="T5" s="544"/>
      <c r="U5" s="544"/>
      <c r="V5" s="544"/>
      <c r="W5" s="545" t="s">
        <v>1232</v>
      </c>
      <c r="X5" s="546"/>
      <c r="Y5" s="546"/>
      <c r="Z5" s="543"/>
      <c r="AA5" s="544" t="s">
        <v>128</v>
      </c>
      <c r="AB5" s="544"/>
      <c r="AC5" s="544"/>
      <c r="AD5" s="544"/>
    </row>
    <row r="6" spans="1:30">
      <c r="A6" s="547"/>
      <c r="B6" s="548"/>
      <c r="C6" s="549" t="s">
        <v>1233</v>
      </c>
      <c r="D6" s="550"/>
      <c r="E6" s="551" t="s">
        <v>1234</v>
      </c>
      <c r="F6" s="551"/>
      <c r="G6" s="550" t="s">
        <v>1233</v>
      </c>
      <c r="H6" s="550"/>
      <c r="I6" s="551" t="s">
        <v>1234</v>
      </c>
      <c r="J6" s="551"/>
      <c r="K6" s="550" t="s">
        <v>1233</v>
      </c>
      <c r="L6" s="550"/>
      <c r="M6" s="551" t="s">
        <v>1234</v>
      </c>
      <c r="N6" s="551"/>
      <c r="O6" s="550" t="s">
        <v>1233</v>
      </c>
      <c r="P6" s="550"/>
      <c r="Q6" s="551" t="s">
        <v>1234</v>
      </c>
      <c r="R6" s="551"/>
      <c r="S6" s="550" t="s">
        <v>1233</v>
      </c>
      <c r="T6" s="550"/>
      <c r="U6" s="551" t="s">
        <v>1234</v>
      </c>
      <c r="V6" s="551"/>
      <c r="W6" s="550" t="s">
        <v>1233</v>
      </c>
      <c r="X6" s="550"/>
      <c r="Y6" s="551" t="s">
        <v>1234</v>
      </c>
      <c r="Z6" s="551"/>
      <c r="AA6" s="550" t="s">
        <v>1233</v>
      </c>
      <c r="AB6" s="550"/>
      <c r="AC6" s="551" t="s">
        <v>1234</v>
      </c>
      <c r="AD6" s="551"/>
    </row>
    <row r="7" spans="1:30">
      <c r="A7" s="552"/>
      <c r="B7" s="553"/>
      <c r="C7" s="554" t="s">
        <v>1106</v>
      </c>
      <c r="D7" s="555" t="s">
        <v>1235</v>
      </c>
      <c r="E7" s="556" t="s">
        <v>1106</v>
      </c>
      <c r="F7" s="555" t="s">
        <v>1235</v>
      </c>
      <c r="G7" s="556" t="s">
        <v>1106</v>
      </c>
      <c r="H7" s="555" t="s">
        <v>1235</v>
      </c>
      <c r="I7" s="556" t="s">
        <v>1106</v>
      </c>
      <c r="J7" s="555" t="s">
        <v>1235</v>
      </c>
      <c r="K7" s="556" t="s">
        <v>1106</v>
      </c>
      <c r="L7" s="555" t="s">
        <v>1235</v>
      </c>
      <c r="M7" s="556" t="s">
        <v>1106</v>
      </c>
      <c r="N7" s="555" t="s">
        <v>1235</v>
      </c>
      <c r="O7" s="556" t="s">
        <v>1106</v>
      </c>
      <c r="P7" s="555" t="s">
        <v>1235</v>
      </c>
      <c r="Q7" s="556" t="s">
        <v>1106</v>
      </c>
      <c r="R7" s="555" t="s">
        <v>1235</v>
      </c>
      <c r="S7" s="556" t="s">
        <v>1106</v>
      </c>
      <c r="T7" s="555" t="s">
        <v>1235</v>
      </c>
      <c r="U7" s="556" t="s">
        <v>1106</v>
      </c>
      <c r="V7" s="555" t="s">
        <v>1235</v>
      </c>
      <c r="W7" s="556" t="s">
        <v>1106</v>
      </c>
      <c r="X7" s="555" t="s">
        <v>1235</v>
      </c>
      <c r="Y7" s="556" t="s">
        <v>1106</v>
      </c>
      <c r="Z7" s="555" t="s">
        <v>1235</v>
      </c>
      <c r="AA7" s="556" t="s">
        <v>1106</v>
      </c>
      <c r="AB7" s="555" t="s">
        <v>1235</v>
      </c>
      <c r="AC7" s="556" t="s">
        <v>1106</v>
      </c>
      <c r="AD7" s="555" t="s">
        <v>1235</v>
      </c>
    </row>
    <row r="8" spans="1:30">
      <c r="A8" s="557" t="s">
        <v>1060</v>
      </c>
      <c r="B8" s="558" t="s">
        <v>1061</v>
      </c>
      <c r="C8" s="559"/>
      <c r="D8" s="560"/>
      <c r="E8" s="560"/>
      <c r="F8" s="560"/>
      <c r="G8" s="560"/>
      <c r="H8" s="560"/>
      <c r="I8" s="559"/>
      <c r="J8" s="560"/>
      <c r="K8" s="560"/>
      <c r="L8" s="560"/>
      <c r="M8" s="559"/>
      <c r="N8" s="560"/>
      <c r="O8" s="560"/>
      <c r="P8" s="560"/>
      <c r="Q8" s="559"/>
      <c r="R8" s="560"/>
      <c r="S8" s="560"/>
      <c r="T8" s="560"/>
      <c r="U8" s="559"/>
      <c r="V8" s="560"/>
      <c r="W8" s="560"/>
      <c r="X8" s="560"/>
      <c r="Y8" s="560"/>
      <c r="Z8" s="560"/>
      <c r="AA8" s="560"/>
      <c r="AB8" s="560"/>
      <c r="AC8" s="559"/>
      <c r="AD8" s="560"/>
    </row>
    <row r="9" spans="1:30">
      <c r="A9" s="561">
        <v>1</v>
      </c>
      <c r="B9" s="562" t="s">
        <v>80</v>
      </c>
      <c r="C9" s="563">
        <v>4122</v>
      </c>
      <c r="D9" s="563">
        <v>7196</v>
      </c>
      <c r="E9" s="563">
        <v>36525</v>
      </c>
      <c r="F9" s="563">
        <v>61176</v>
      </c>
      <c r="G9" s="563">
        <v>9679</v>
      </c>
      <c r="H9" s="563">
        <v>17300</v>
      </c>
      <c r="I9" s="563">
        <v>123925</v>
      </c>
      <c r="J9" s="563">
        <v>246025</v>
      </c>
      <c r="K9" s="563">
        <v>112</v>
      </c>
      <c r="L9" s="563">
        <v>624</v>
      </c>
      <c r="M9" s="563">
        <v>1112</v>
      </c>
      <c r="N9" s="563">
        <v>4382</v>
      </c>
      <c r="O9" s="563">
        <v>76</v>
      </c>
      <c r="P9" s="563">
        <v>221</v>
      </c>
      <c r="Q9" s="563">
        <v>991</v>
      </c>
      <c r="R9" s="563">
        <v>2446</v>
      </c>
      <c r="S9" s="563">
        <v>0</v>
      </c>
      <c r="T9" s="563">
        <v>0</v>
      </c>
      <c r="U9" s="563">
        <v>0</v>
      </c>
      <c r="V9" s="563">
        <v>0</v>
      </c>
      <c r="W9" s="563">
        <v>26</v>
      </c>
      <c r="X9" s="563">
        <v>38</v>
      </c>
      <c r="Y9" s="563">
        <v>29</v>
      </c>
      <c r="Z9" s="563">
        <v>36</v>
      </c>
      <c r="AA9" s="563">
        <v>14015</v>
      </c>
      <c r="AB9" s="563">
        <v>25379</v>
      </c>
      <c r="AC9" s="563">
        <v>162582</v>
      </c>
      <c r="AD9" s="563">
        <v>314065</v>
      </c>
    </row>
    <row r="10" spans="1:30">
      <c r="A10" s="561">
        <v>2</v>
      </c>
      <c r="B10" s="562" t="s">
        <v>81</v>
      </c>
      <c r="C10" s="563">
        <v>2906</v>
      </c>
      <c r="D10" s="563">
        <v>13331</v>
      </c>
      <c r="E10" s="563">
        <v>6866</v>
      </c>
      <c r="F10" s="563">
        <v>33331</v>
      </c>
      <c r="G10" s="563">
        <v>9039</v>
      </c>
      <c r="H10" s="563">
        <v>32814</v>
      </c>
      <c r="I10" s="563">
        <v>20039</v>
      </c>
      <c r="J10" s="563">
        <v>89132</v>
      </c>
      <c r="K10" s="563">
        <v>500</v>
      </c>
      <c r="L10" s="563">
        <v>1599</v>
      </c>
      <c r="M10" s="563">
        <v>625</v>
      </c>
      <c r="N10" s="563">
        <v>3599</v>
      </c>
      <c r="O10" s="563">
        <v>365</v>
      </c>
      <c r="P10" s="563">
        <v>2794</v>
      </c>
      <c r="Q10" s="563">
        <v>405</v>
      </c>
      <c r="R10" s="563">
        <v>3834</v>
      </c>
      <c r="S10" s="563">
        <v>1032</v>
      </c>
      <c r="T10" s="563">
        <v>6994</v>
      </c>
      <c r="U10" s="563">
        <v>3248</v>
      </c>
      <c r="V10" s="563">
        <v>15770</v>
      </c>
      <c r="W10" s="563">
        <v>207</v>
      </c>
      <c r="X10" s="563">
        <v>4954</v>
      </c>
      <c r="Y10" s="563">
        <v>389</v>
      </c>
      <c r="Z10" s="563">
        <v>43604</v>
      </c>
      <c r="AA10" s="563">
        <v>14049</v>
      </c>
      <c r="AB10" s="563">
        <v>62486</v>
      </c>
      <c r="AC10" s="563">
        <v>31572</v>
      </c>
      <c r="AD10" s="563">
        <v>189270</v>
      </c>
    </row>
    <row r="11" spans="1:30">
      <c r="A11" s="561">
        <v>3</v>
      </c>
      <c r="B11" s="562" t="s">
        <v>82</v>
      </c>
      <c r="C11" s="563">
        <v>3087</v>
      </c>
      <c r="D11" s="563">
        <v>6724</v>
      </c>
      <c r="E11" s="563">
        <v>10578</v>
      </c>
      <c r="F11" s="563">
        <v>22600</v>
      </c>
      <c r="G11" s="563">
        <v>15177</v>
      </c>
      <c r="H11" s="563">
        <v>28774</v>
      </c>
      <c r="I11" s="563">
        <v>54450</v>
      </c>
      <c r="J11" s="563">
        <v>152856</v>
      </c>
      <c r="K11" s="563">
        <v>117</v>
      </c>
      <c r="L11" s="563">
        <v>852</v>
      </c>
      <c r="M11" s="563">
        <v>335</v>
      </c>
      <c r="N11" s="563">
        <v>904</v>
      </c>
      <c r="O11" s="563">
        <v>17</v>
      </c>
      <c r="P11" s="563">
        <v>22</v>
      </c>
      <c r="Q11" s="563">
        <v>286</v>
      </c>
      <c r="R11" s="563">
        <v>355</v>
      </c>
      <c r="S11" s="563">
        <v>3</v>
      </c>
      <c r="T11" s="563">
        <v>4</v>
      </c>
      <c r="U11" s="563">
        <v>90</v>
      </c>
      <c r="V11" s="563">
        <v>106</v>
      </c>
      <c r="W11" s="563">
        <v>489</v>
      </c>
      <c r="X11" s="563">
        <v>1051</v>
      </c>
      <c r="Y11" s="563">
        <v>2600</v>
      </c>
      <c r="Z11" s="563">
        <v>5096</v>
      </c>
      <c r="AA11" s="563">
        <v>18890</v>
      </c>
      <c r="AB11" s="563">
        <v>37427</v>
      </c>
      <c r="AC11" s="563">
        <v>68339</v>
      </c>
      <c r="AD11" s="563">
        <v>181917</v>
      </c>
    </row>
    <row r="12" spans="1:30">
      <c r="A12" s="561">
        <v>4</v>
      </c>
      <c r="B12" s="562" t="s">
        <v>83</v>
      </c>
      <c r="C12" s="563">
        <v>197</v>
      </c>
      <c r="D12" s="563">
        <v>360</v>
      </c>
      <c r="E12" s="563">
        <v>943</v>
      </c>
      <c r="F12" s="563">
        <v>4046</v>
      </c>
      <c r="G12" s="563">
        <v>1715</v>
      </c>
      <c r="H12" s="563">
        <v>2543</v>
      </c>
      <c r="I12" s="563">
        <v>10810</v>
      </c>
      <c r="J12" s="563">
        <v>21010</v>
      </c>
      <c r="K12" s="563">
        <v>10</v>
      </c>
      <c r="L12" s="563">
        <v>24</v>
      </c>
      <c r="M12" s="563">
        <v>54</v>
      </c>
      <c r="N12" s="563">
        <v>155</v>
      </c>
      <c r="O12" s="563">
        <v>0</v>
      </c>
      <c r="P12" s="563">
        <v>0</v>
      </c>
      <c r="Q12" s="563">
        <v>0</v>
      </c>
      <c r="R12" s="563">
        <v>0</v>
      </c>
      <c r="S12" s="563">
        <v>1</v>
      </c>
      <c r="T12" s="563">
        <v>4</v>
      </c>
      <c r="U12" s="563">
        <v>0</v>
      </c>
      <c r="V12" s="563">
        <v>0</v>
      </c>
      <c r="W12" s="563">
        <v>14</v>
      </c>
      <c r="X12" s="563">
        <v>28</v>
      </c>
      <c r="Y12" s="563">
        <v>87</v>
      </c>
      <c r="Z12" s="563">
        <v>571</v>
      </c>
      <c r="AA12" s="563">
        <v>1937</v>
      </c>
      <c r="AB12" s="563">
        <v>2959</v>
      </c>
      <c r="AC12" s="563">
        <v>11894</v>
      </c>
      <c r="AD12" s="563">
        <v>25782</v>
      </c>
    </row>
    <row r="13" spans="1:30">
      <c r="A13" s="561">
        <v>5</v>
      </c>
      <c r="B13" s="562" t="s">
        <v>84</v>
      </c>
      <c r="C13" s="563">
        <v>819</v>
      </c>
      <c r="D13" s="563">
        <v>4763</v>
      </c>
      <c r="E13" s="563">
        <v>26655</v>
      </c>
      <c r="F13" s="563">
        <v>39102</v>
      </c>
      <c r="G13" s="563">
        <v>6125</v>
      </c>
      <c r="H13" s="563">
        <v>13201</v>
      </c>
      <c r="I13" s="563">
        <v>56710</v>
      </c>
      <c r="J13" s="563">
        <v>166105</v>
      </c>
      <c r="K13" s="563">
        <v>99</v>
      </c>
      <c r="L13" s="563">
        <v>1927</v>
      </c>
      <c r="M13" s="563">
        <v>7218</v>
      </c>
      <c r="N13" s="563">
        <v>12958</v>
      </c>
      <c r="O13" s="563">
        <v>8</v>
      </c>
      <c r="P13" s="563">
        <v>13</v>
      </c>
      <c r="Q13" s="563">
        <v>25</v>
      </c>
      <c r="R13" s="563">
        <v>41</v>
      </c>
      <c r="S13" s="563">
        <v>0</v>
      </c>
      <c r="T13" s="563">
        <v>0</v>
      </c>
      <c r="U13" s="563">
        <v>0</v>
      </c>
      <c r="V13" s="563">
        <v>0</v>
      </c>
      <c r="W13" s="563">
        <v>13</v>
      </c>
      <c r="X13" s="563">
        <v>134</v>
      </c>
      <c r="Y13" s="563">
        <v>88</v>
      </c>
      <c r="Z13" s="563">
        <v>301</v>
      </c>
      <c r="AA13" s="563">
        <v>7064</v>
      </c>
      <c r="AB13" s="563">
        <v>20038</v>
      </c>
      <c r="AC13" s="563">
        <v>90696</v>
      </c>
      <c r="AD13" s="563">
        <v>218507</v>
      </c>
    </row>
    <row r="14" spans="1:30">
      <c r="A14" s="561">
        <v>6</v>
      </c>
      <c r="B14" s="562" t="s">
        <v>85</v>
      </c>
      <c r="C14" s="563">
        <v>51</v>
      </c>
      <c r="D14" s="563">
        <v>1013</v>
      </c>
      <c r="E14" s="563">
        <v>8245</v>
      </c>
      <c r="F14" s="563">
        <v>42070</v>
      </c>
      <c r="G14" s="563">
        <v>1320</v>
      </c>
      <c r="H14" s="563">
        <v>2304</v>
      </c>
      <c r="I14" s="563">
        <v>28633</v>
      </c>
      <c r="J14" s="563">
        <v>100503</v>
      </c>
      <c r="K14" s="563">
        <v>28</v>
      </c>
      <c r="L14" s="563">
        <v>3104</v>
      </c>
      <c r="M14" s="563">
        <v>238</v>
      </c>
      <c r="N14" s="563">
        <v>9940</v>
      </c>
      <c r="O14" s="563">
        <v>6</v>
      </c>
      <c r="P14" s="563">
        <v>663</v>
      </c>
      <c r="Q14" s="563">
        <v>429</v>
      </c>
      <c r="R14" s="563">
        <v>401</v>
      </c>
      <c r="S14" s="563">
        <v>0</v>
      </c>
      <c r="T14" s="563">
        <v>0</v>
      </c>
      <c r="U14" s="563">
        <v>3</v>
      </c>
      <c r="V14" s="563">
        <v>29</v>
      </c>
      <c r="W14" s="563">
        <v>15</v>
      </c>
      <c r="X14" s="563">
        <v>522</v>
      </c>
      <c r="Y14" s="563">
        <v>449</v>
      </c>
      <c r="Z14" s="563">
        <v>5062</v>
      </c>
      <c r="AA14" s="563">
        <v>1420</v>
      </c>
      <c r="AB14" s="563">
        <v>7606</v>
      </c>
      <c r="AC14" s="563">
        <v>37997</v>
      </c>
      <c r="AD14" s="563">
        <v>158005</v>
      </c>
    </row>
    <row r="15" spans="1:30">
      <c r="A15" s="561">
        <v>7</v>
      </c>
      <c r="B15" s="562" t="s">
        <v>86</v>
      </c>
      <c r="C15" s="563">
        <v>6049</v>
      </c>
      <c r="D15" s="563">
        <v>15219</v>
      </c>
      <c r="E15" s="563">
        <v>7504</v>
      </c>
      <c r="F15" s="563">
        <v>36971</v>
      </c>
      <c r="G15" s="563">
        <v>25978</v>
      </c>
      <c r="H15" s="563">
        <v>55176</v>
      </c>
      <c r="I15" s="563">
        <v>32037</v>
      </c>
      <c r="J15" s="563">
        <v>61155</v>
      </c>
      <c r="K15" s="563">
        <v>114</v>
      </c>
      <c r="L15" s="563">
        <v>339</v>
      </c>
      <c r="M15" s="563">
        <v>211</v>
      </c>
      <c r="N15" s="563">
        <v>672</v>
      </c>
      <c r="O15" s="563">
        <v>568</v>
      </c>
      <c r="P15" s="563">
        <v>599</v>
      </c>
      <c r="Q15" s="563">
        <v>965</v>
      </c>
      <c r="R15" s="563">
        <v>1705</v>
      </c>
      <c r="S15" s="563">
        <v>77</v>
      </c>
      <c r="T15" s="563">
        <v>1571</v>
      </c>
      <c r="U15" s="563">
        <v>77</v>
      </c>
      <c r="V15" s="563">
        <v>688</v>
      </c>
      <c r="W15" s="563">
        <v>1476</v>
      </c>
      <c r="X15" s="563">
        <v>3278</v>
      </c>
      <c r="Y15" s="563">
        <v>1875</v>
      </c>
      <c r="Z15" s="563">
        <v>6435</v>
      </c>
      <c r="AA15" s="563">
        <v>34262</v>
      </c>
      <c r="AB15" s="563">
        <v>76182</v>
      </c>
      <c r="AC15" s="563">
        <v>42669</v>
      </c>
      <c r="AD15" s="563">
        <v>107626</v>
      </c>
    </row>
    <row r="16" spans="1:30">
      <c r="A16" s="561"/>
      <c r="B16" s="558" t="s">
        <v>1063</v>
      </c>
      <c r="C16" s="564">
        <v>17231</v>
      </c>
      <c r="D16" s="564">
        <v>48606</v>
      </c>
      <c r="E16" s="564">
        <v>97316</v>
      </c>
      <c r="F16" s="564">
        <v>239296</v>
      </c>
      <c r="G16" s="564">
        <v>69033</v>
      </c>
      <c r="H16" s="564">
        <v>152112</v>
      </c>
      <c r="I16" s="564">
        <v>326604</v>
      </c>
      <c r="J16" s="564">
        <v>836786</v>
      </c>
      <c r="K16" s="564">
        <v>980</v>
      </c>
      <c r="L16" s="564">
        <v>8469</v>
      </c>
      <c r="M16" s="564">
        <v>9793</v>
      </c>
      <c r="N16" s="564">
        <v>32610</v>
      </c>
      <c r="O16" s="564">
        <v>1040</v>
      </c>
      <c r="P16" s="564">
        <v>4312</v>
      </c>
      <c r="Q16" s="564">
        <v>3101</v>
      </c>
      <c r="R16" s="564">
        <v>8782</v>
      </c>
      <c r="S16" s="564">
        <v>1113</v>
      </c>
      <c r="T16" s="564">
        <v>8573</v>
      </c>
      <c r="U16" s="564">
        <v>3418</v>
      </c>
      <c r="V16" s="564">
        <v>16593</v>
      </c>
      <c r="W16" s="563">
        <v>2240</v>
      </c>
      <c r="X16" s="563">
        <v>10005</v>
      </c>
      <c r="Y16" s="563">
        <v>5517</v>
      </c>
      <c r="Z16" s="563">
        <v>61105</v>
      </c>
      <c r="AA16" s="564">
        <v>91637</v>
      </c>
      <c r="AB16" s="564">
        <v>232077</v>
      </c>
      <c r="AC16" s="564">
        <v>445749</v>
      </c>
      <c r="AD16" s="532">
        <v>1195172</v>
      </c>
    </row>
    <row r="17" spans="1:30">
      <c r="A17" s="565" t="s">
        <v>1064</v>
      </c>
      <c r="B17" s="566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</row>
    <row r="18" spans="1:30">
      <c r="A18" s="567">
        <v>1</v>
      </c>
      <c r="B18" s="568" t="s">
        <v>87</v>
      </c>
      <c r="C18" s="563">
        <v>52</v>
      </c>
      <c r="D18" s="563">
        <v>190</v>
      </c>
      <c r="E18" s="563">
        <v>712</v>
      </c>
      <c r="F18" s="563">
        <v>2939</v>
      </c>
      <c r="G18" s="563">
        <v>28</v>
      </c>
      <c r="H18" s="563">
        <v>174</v>
      </c>
      <c r="I18" s="563">
        <v>2203</v>
      </c>
      <c r="J18" s="563">
        <v>4161</v>
      </c>
      <c r="K18" s="563">
        <v>0</v>
      </c>
      <c r="L18" s="563">
        <v>0</v>
      </c>
      <c r="M18" s="563">
        <v>0</v>
      </c>
      <c r="N18" s="563">
        <v>0</v>
      </c>
      <c r="O18" s="563">
        <v>0</v>
      </c>
      <c r="P18" s="563">
        <v>0</v>
      </c>
      <c r="Q18" s="563">
        <v>0</v>
      </c>
      <c r="R18" s="563">
        <v>0</v>
      </c>
      <c r="S18" s="563">
        <v>0</v>
      </c>
      <c r="T18" s="563">
        <v>0</v>
      </c>
      <c r="U18" s="563">
        <v>0</v>
      </c>
      <c r="V18" s="563">
        <v>0</v>
      </c>
      <c r="W18" s="563">
        <v>0</v>
      </c>
      <c r="X18" s="563">
        <v>0</v>
      </c>
      <c r="Y18" s="563">
        <v>0</v>
      </c>
      <c r="Z18" s="563">
        <v>0</v>
      </c>
      <c r="AA18" s="563">
        <v>80</v>
      </c>
      <c r="AB18" s="563">
        <v>364</v>
      </c>
      <c r="AC18" s="563">
        <v>2915</v>
      </c>
      <c r="AD18" s="563">
        <v>7100</v>
      </c>
    </row>
    <row r="19" spans="1:30">
      <c r="A19" s="567">
        <v>2</v>
      </c>
      <c r="B19" s="568" t="s">
        <v>88</v>
      </c>
      <c r="C19" s="563">
        <v>135</v>
      </c>
      <c r="D19" s="563">
        <v>214</v>
      </c>
      <c r="E19" s="563">
        <v>837</v>
      </c>
      <c r="F19" s="563">
        <v>1359</v>
      </c>
      <c r="G19" s="563">
        <v>132</v>
      </c>
      <c r="H19" s="563">
        <v>141</v>
      </c>
      <c r="I19" s="563">
        <v>928</v>
      </c>
      <c r="J19" s="563">
        <v>1042</v>
      </c>
      <c r="K19" s="563">
        <v>0</v>
      </c>
      <c r="L19" s="563">
        <v>0</v>
      </c>
      <c r="M19" s="563">
        <v>0</v>
      </c>
      <c r="N19" s="563">
        <v>0</v>
      </c>
      <c r="O19" s="563">
        <v>0</v>
      </c>
      <c r="P19" s="563">
        <v>0</v>
      </c>
      <c r="Q19" s="563">
        <v>0</v>
      </c>
      <c r="R19" s="563">
        <v>0</v>
      </c>
      <c r="S19" s="563">
        <v>0</v>
      </c>
      <c r="T19" s="563">
        <v>0</v>
      </c>
      <c r="U19" s="563">
        <v>0</v>
      </c>
      <c r="V19" s="563">
        <v>0</v>
      </c>
      <c r="W19" s="563">
        <v>0</v>
      </c>
      <c r="X19" s="563">
        <v>0</v>
      </c>
      <c r="Y19" s="563">
        <v>0</v>
      </c>
      <c r="Z19" s="563">
        <v>0</v>
      </c>
      <c r="AA19" s="563">
        <v>267</v>
      </c>
      <c r="AB19" s="563">
        <v>355</v>
      </c>
      <c r="AC19" s="563">
        <v>1765</v>
      </c>
      <c r="AD19" s="563">
        <v>2401</v>
      </c>
    </row>
    <row r="20" spans="1:30">
      <c r="A20" s="567">
        <v>3</v>
      </c>
      <c r="B20" s="568" t="s">
        <v>89</v>
      </c>
      <c r="C20" s="563">
        <v>165</v>
      </c>
      <c r="D20" s="563">
        <v>1325</v>
      </c>
      <c r="E20" s="563">
        <v>1720</v>
      </c>
      <c r="F20" s="563">
        <v>13600</v>
      </c>
      <c r="G20" s="563">
        <v>265</v>
      </c>
      <c r="H20" s="563">
        <v>3748</v>
      </c>
      <c r="I20" s="563">
        <v>4808</v>
      </c>
      <c r="J20" s="563">
        <v>27130</v>
      </c>
      <c r="K20" s="563">
        <v>19</v>
      </c>
      <c r="L20" s="563">
        <v>280</v>
      </c>
      <c r="M20" s="563">
        <v>120</v>
      </c>
      <c r="N20" s="563">
        <v>800</v>
      </c>
      <c r="O20" s="563">
        <v>2</v>
      </c>
      <c r="P20" s="563">
        <v>6</v>
      </c>
      <c r="Q20" s="563">
        <v>11</v>
      </c>
      <c r="R20" s="563">
        <v>70</v>
      </c>
      <c r="S20" s="563">
        <v>2</v>
      </c>
      <c r="T20" s="563">
        <v>15</v>
      </c>
      <c r="U20" s="563">
        <v>6</v>
      </c>
      <c r="V20" s="563">
        <v>100</v>
      </c>
      <c r="W20" s="563">
        <v>15</v>
      </c>
      <c r="X20" s="563">
        <v>25</v>
      </c>
      <c r="Y20" s="563">
        <v>322</v>
      </c>
      <c r="Z20" s="563">
        <v>1600</v>
      </c>
      <c r="AA20" s="563">
        <v>468</v>
      </c>
      <c r="AB20" s="563">
        <v>5399</v>
      </c>
      <c r="AC20" s="563">
        <v>6987</v>
      </c>
      <c r="AD20" s="563">
        <v>43300</v>
      </c>
    </row>
    <row r="21" spans="1:30">
      <c r="A21" s="567">
        <v>4</v>
      </c>
      <c r="B21" s="569" t="s">
        <v>90</v>
      </c>
      <c r="C21" s="563">
        <v>104</v>
      </c>
      <c r="D21" s="563">
        <v>581</v>
      </c>
      <c r="E21" s="563">
        <v>929</v>
      </c>
      <c r="F21" s="563">
        <v>5308</v>
      </c>
      <c r="G21" s="563">
        <v>667</v>
      </c>
      <c r="H21" s="563">
        <v>2325</v>
      </c>
      <c r="I21" s="563">
        <v>3919</v>
      </c>
      <c r="J21" s="563">
        <v>16480</v>
      </c>
      <c r="K21" s="563">
        <v>2</v>
      </c>
      <c r="L21" s="563">
        <v>2</v>
      </c>
      <c r="M21" s="563">
        <v>18</v>
      </c>
      <c r="N21" s="563">
        <v>2774</v>
      </c>
      <c r="O21" s="563">
        <v>0</v>
      </c>
      <c r="P21" s="563">
        <v>0</v>
      </c>
      <c r="Q21" s="563">
        <v>3</v>
      </c>
      <c r="R21" s="563">
        <v>2</v>
      </c>
      <c r="S21" s="563">
        <v>0</v>
      </c>
      <c r="T21" s="563">
        <v>0</v>
      </c>
      <c r="U21" s="563">
        <v>2</v>
      </c>
      <c r="V21" s="563">
        <v>5745</v>
      </c>
      <c r="W21" s="563">
        <v>2</v>
      </c>
      <c r="X21" s="563">
        <v>6</v>
      </c>
      <c r="Y21" s="563">
        <v>2</v>
      </c>
      <c r="Z21" s="563">
        <v>6</v>
      </c>
      <c r="AA21" s="563">
        <v>775</v>
      </c>
      <c r="AB21" s="563">
        <v>2914</v>
      </c>
      <c r="AC21" s="563">
        <v>4873</v>
      </c>
      <c r="AD21" s="563">
        <v>30315</v>
      </c>
    </row>
    <row r="22" spans="1:30">
      <c r="A22" s="567">
        <v>5</v>
      </c>
      <c r="B22" s="569" t="s">
        <v>91</v>
      </c>
      <c r="C22" s="563">
        <v>16</v>
      </c>
      <c r="D22" s="563">
        <v>540</v>
      </c>
      <c r="E22" s="563">
        <v>313</v>
      </c>
      <c r="F22" s="563">
        <v>2323</v>
      </c>
      <c r="G22" s="563">
        <v>872</v>
      </c>
      <c r="H22" s="563">
        <v>5862</v>
      </c>
      <c r="I22" s="563">
        <v>2068</v>
      </c>
      <c r="J22" s="563">
        <v>8107</v>
      </c>
      <c r="K22" s="563">
        <v>1</v>
      </c>
      <c r="L22" s="563">
        <v>15</v>
      </c>
      <c r="M22" s="563">
        <v>37</v>
      </c>
      <c r="N22" s="563">
        <v>151</v>
      </c>
      <c r="O22" s="563">
        <v>5</v>
      </c>
      <c r="P22" s="563">
        <v>10</v>
      </c>
      <c r="Q22" s="563">
        <v>9</v>
      </c>
      <c r="R22" s="563">
        <v>17</v>
      </c>
      <c r="S22" s="563">
        <v>2</v>
      </c>
      <c r="T22" s="563">
        <v>17</v>
      </c>
      <c r="U22" s="563">
        <v>3</v>
      </c>
      <c r="V22" s="563">
        <v>70</v>
      </c>
      <c r="W22" s="563">
        <v>0</v>
      </c>
      <c r="X22" s="563">
        <v>0</v>
      </c>
      <c r="Y22" s="563">
        <v>0</v>
      </c>
      <c r="Z22" s="563">
        <v>0</v>
      </c>
      <c r="AA22" s="563">
        <v>896</v>
      </c>
      <c r="AB22" s="563">
        <v>6444</v>
      </c>
      <c r="AC22" s="563">
        <v>2430</v>
      </c>
      <c r="AD22" s="563">
        <v>10668</v>
      </c>
    </row>
    <row r="23" spans="1:30">
      <c r="A23" s="567">
        <v>6</v>
      </c>
      <c r="B23" s="568" t="s">
        <v>92</v>
      </c>
      <c r="C23" s="563">
        <v>240</v>
      </c>
      <c r="D23" s="563">
        <v>195</v>
      </c>
      <c r="E23" s="563">
        <v>744</v>
      </c>
      <c r="F23" s="563">
        <v>1589</v>
      </c>
      <c r="G23" s="563">
        <v>301</v>
      </c>
      <c r="H23" s="563">
        <v>484</v>
      </c>
      <c r="I23" s="563">
        <v>4837</v>
      </c>
      <c r="J23" s="563">
        <v>4851</v>
      </c>
      <c r="K23" s="563">
        <v>0</v>
      </c>
      <c r="L23" s="563">
        <v>0</v>
      </c>
      <c r="M23" s="563">
        <v>0</v>
      </c>
      <c r="N23" s="563">
        <v>0</v>
      </c>
      <c r="O23" s="563">
        <v>0</v>
      </c>
      <c r="P23" s="563">
        <v>0</v>
      </c>
      <c r="Q23" s="563">
        <v>0</v>
      </c>
      <c r="R23" s="563">
        <v>0</v>
      </c>
      <c r="S23" s="563">
        <v>0</v>
      </c>
      <c r="T23" s="563">
        <v>0</v>
      </c>
      <c r="U23" s="563">
        <v>0</v>
      </c>
      <c r="V23" s="563">
        <v>0</v>
      </c>
      <c r="W23" s="563">
        <v>0</v>
      </c>
      <c r="X23" s="563">
        <v>0</v>
      </c>
      <c r="Y23" s="563">
        <v>0</v>
      </c>
      <c r="Z23" s="563">
        <v>0</v>
      </c>
      <c r="AA23" s="563">
        <v>541</v>
      </c>
      <c r="AB23" s="563">
        <v>679</v>
      </c>
      <c r="AC23" s="563">
        <v>5581</v>
      </c>
      <c r="AD23" s="563">
        <v>6440</v>
      </c>
    </row>
    <row r="24" spans="1:30">
      <c r="A24" s="567">
        <v>7</v>
      </c>
      <c r="B24" s="569" t="s">
        <v>93</v>
      </c>
      <c r="C24" s="563">
        <v>46</v>
      </c>
      <c r="D24" s="563">
        <v>142</v>
      </c>
      <c r="E24" s="563">
        <v>202</v>
      </c>
      <c r="F24" s="563">
        <v>597</v>
      </c>
      <c r="G24" s="563">
        <v>199</v>
      </c>
      <c r="H24" s="563">
        <v>569</v>
      </c>
      <c r="I24" s="563">
        <v>870</v>
      </c>
      <c r="J24" s="563">
        <v>1374</v>
      </c>
      <c r="K24" s="563">
        <v>3</v>
      </c>
      <c r="L24" s="563">
        <v>16</v>
      </c>
      <c r="M24" s="563">
        <v>11</v>
      </c>
      <c r="N24" s="563">
        <v>15</v>
      </c>
      <c r="O24" s="563">
        <v>0</v>
      </c>
      <c r="P24" s="563">
        <v>0</v>
      </c>
      <c r="Q24" s="563">
        <v>0</v>
      </c>
      <c r="R24" s="563">
        <v>0</v>
      </c>
      <c r="S24" s="563">
        <v>0</v>
      </c>
      <c r="T24" s="563">
        <v>0</v>
      </c>
      <c r="U24" s="563">
        <v>0</v>
      </c>
      <c r="V24" s="563">
        <v>0</v>
      </c>
      <c r="W24" s="563">
        <v>0</v>
      </c>
      <c r="X24" s="563">
        <v>0</v>
      </c>
      <c r="Y24" s="563">
        <v>47</v>
      </c>
      <c r="Z24" s="563">
        <v>352</v>
      </c>
      <c r="AA24" s="563">
        <v>248</v>
      </c>
      <c r="AB24" s="563">
        <v>727</v>
      </c>
      <c r="AC24" s="563">
        <v>1130</v>
      </c>
      <c r="AD24" s="563">
        <v>2338</v>
      </c>
    </row>
    <row r="25" spans="1:30">
      <c r="A25" s="567">
        <v>8</v>
      </c>
      <c r="B25" s="569" t="s">
        <v>94</v>
      </c>
      <c r="C25" s="563">
        <v>166</v>
      </c>
      <c r="D25" s="563">
        <v>253</v>
      </c>
      <c r="E25" s="563">
        <v>3914</v>
      </c>
      <c r="F25" s="563">
        <v>1103</v>
      </c>
      <c r="G25" s="563">
        <v>198</v>
      </c>
      <c r="H25" s="563">
        <v>401</v>
      </c>
      <c r="I25" s="563">
        <v>5572</v>
      </c>
      <c r="J25" s="563">
        <v>2790</v>
      </c>
      <c r="K25" s="563">
        <v>0</v>
      </c>
      <c r="L25" s="563">
        <v>0</v>
      </c>
      <c r="M25" s="563">
        <v>0</v>
      </c>
      <c r="N25" s="563">
        <v>0</v>
      </c>
      <c r="O25" s="563">
        <v>0</v>
      </c>
      <c r="P25" s="563">
        <v>0</v>
      </c>
      <c r="Q25" s="563">
        <v>0</v>
      </c>
      <c r="R25" s="563">
        <v>0</v>
      </c>
      <c r="S25" s="563">
        <v>0</v>
      </c>
      <c r="T25" s="563">
        <v>0</v>
      </c>
      <c r="U25" s="563">
        <v>0</v>
      </c>
      <c r="V25" s="563">
        <v>0</v>
      </c>
      <c r="W25" s="563">
        <v>0</v>
      </c>
      <c r="X25" s="563">
        <v>0</v>
      </c>
      <c r="Y25" s="563">
        <v>0</v>
      </c>
      <c r="Z25" s="563">
        <v>0</v>
      </c>
      <c r="AA25" s="563">
        <v>364</v>
      </c>
      <c r="AB25" s="563">
        <v>654</v>
      </c>
      <c r="AC25" s="563">
        <v>9486</v>
      </c>
      <c r="AD25" s="563">
        <v>3893</v>
      </c>
    </row>
    <row r="26" spans="1:30">
      <c r="A26" s="567">
        <v>9</v>
      </c>
      <c r="B26" s="569" t="s">
        <v>95</v>
      </c>
      <c r="C26" s="563">
        <v>344</v>
      </c>
      <c r="D26" s="563">
        <v>1062</v>
      </c>
      <c r="E26" s="563">
        <v>7531</v>
      </c>
      <c r="F26" s="563">
        <v>17663</v>
      </c>
      <c r="G26" s="563">
        <v>1995</v>
      </c>
      <c r="H26" s="563">
        <v>2826</v>
      </c>
      <c r="I26" s="563">
        <v>19638</v>
      </c>
      <c r="J26" s="563">
        <v>30619</v>
      </c>
      <c r="K26" s="563">
        <v>0</v>
      </c>
      <c r="L26" s="563">
        <v>0</v>
      </c>
      <c r="M26" s="563">
        <v>4</v>
      </c>
      <c r="N26" s="563">
        <v>43</v>
      </c>
      <c r="O26" s="563">
        <v>0</v>
      </c>
      <c r="P26" s="563">
        <v>0</v>
      </c>
      <c r="Q26" s="563">
        <v>0</v>
      </c>
      <c r="R26" s="563">
        <v>0</v>
      </c>
      <c r="S26" s="563">
        <v>0</v>
      </c>
      <c r="T26" s="563">
        <v>0</v>
      </c>
      <c r="U26" s="563">
        <v>0</v>
      </c>
      <c r="V26" s="563">
        <v>0</v>
      </c>
      <c r="W26" s="563">
        <v>0</v>
      </c>
      <c r="X26" s="563">
        <v>0</v>
      </c>
      <c r="Y26" s="563">
        <v>0</v>
      </c>
      <c r="Z26" s="563">
        <v>0</v>
      </c>
      <c r="AA26" s="563">
        <v>2339</v>
      </c>
      <c r="AB26" s="563">
        <v>3888</v>
      </c>
      <c r="AC26" s="563">
        <v>27173</v>
      </c>
      <c r="AD26" s="563">
        <v>48325</v>
      </c>
    </row>
    <row r="27" spans="1:30">
      <c r="A27" s="567">
        <v>10</v>
      </c>
      <c r="B27" s="569" t="s">
        <v>96</v>
      </c>
      <c r="C27" s="563">
        <v>66</v>
      </c>
      <c r="D27" s="563">
        <v>496</v>
      </c>
      <c r="E27" s="563">
        <v>515</v>
      </c>
      <c r="F27" s="563">
        <v>3540</v>
      </c>
      <c r="G27" s="563">
        <v>235</v>
      </c>
      <c r="H27" s="563">
        <v>1047</v>
      </c>
      <c r="I27" s="563">
        <v>1286</v>
      </c>
      <c r="J27" s="563">
        <v>14247</v>
      </c>
      <c r="K27" s="563">
        <v>2</v>
      </c>
      <c r="L27" s="563">
        <v>1</v>
      </c>
      <c r="M27" s="563">
        <v>16</v>
      </c>
      <c r="N27" s="563">
        <v>65</v>
      </c>
      <c r="O27" s="563">
        <v>1</v>
      </c>
      <c r="P27" s="563">
        <v>7</v>
      </c>
      <c r="Q27" s="563">
        <v>1</v>
      </c>
      <c r="R27" s="563">
        <v>7</v>
      </c>
      <c r="S27" s="563">
        <v>0</v>
      </c>
      <c r="T27" s="563">
        <v>0</v>
      </c>
      <c r="U27" s="563">
        <v>1</v>
      </c>
      <c r="V27" s="563">
        <v>1</v>
      </c>
      <c r="W27" s="563">
        <v>4</v>
      </c>
      <c r="X27" s="563">
        <v>2</v>
      </c>
      <c r="Y27" s="563">
        <v>17</v>
      </c>
      <c r="Z27" s="563">
        <v>56</v>
      </c>
      <c r="AA27" s="563">
        <v>308</v>
      </c>
      <c r="AB27" s="563">
        <v>1553</v>
      </c>
      <c r="AC27" s="563">
        <v>1836</v>
      </c>
      <c r="AD27" s="563">
        <v>17916</v>
      </c>
    </row>
    <row r="28" spans="1:30">
      <c r="A28" s="567">
        <v>11</v>
      </c>
      <c r="B28" s="569" t="s">
        <v>97</v>
      </c>
      <c r="C28" s="563">
        <v>102</v>
      </c>
      <c r="D28" s="563">
        <v>301</v>
      </c>
      <c r="E28" s="563">
        <v>1375</v>
      </c>
      <c r="F28" s="563">
        <v>2905</v>
      </c>
      <c r="G28" s="563">
        <v>605</v>
      </c>
      <c r="H28" s="563">
        <v>950</v>
      </c>
      <c r="I28" s="563">
        <v>3225</v>
      </c>
      <c r="J28" s="563">
        <v>5025</v>
      </c>
      <c r="K28" s="563">
        <v>25</v>
      </c>
      <c r="L28" s="563">
        <v>30</v>
      </c>
      <c r="M28" s="563">
        <v>145</v>
      </c>
      <c r="N28" s="563">
        <v>615</v>
      </c>
      <c r="O28" s="563">
        <v>0</v>
      </c>
      <c r="P28" s="563">
        <v>0</v>
      </c>
      <c r="Q28" s="563">
        <v>3</v>
      </c>
      <c r="R28" s="563">
        <v>11</v>
      </c>
      <c r="S28" s="563">
        <v>0</v>
      </c>
      <c r="T28" s="563">
        <v>0</v>
      </c>
      <c r="U28" s="563">
        <v>0</v>
      </c>
      <c r="V28" s="563">
        <v>0</v>
      </c>
      <c r="W28" s="563">
        <v>0</v>
      </c>
      <c r="X28" s="563">
        <v>0</v>
      </c>
      <c r="Y28" s="563">
        <v>0</v>
      </c>
      <c r="Z28" s="563">
        <v>0</v>
      </c>
      <c r="AA28" s="563">
        <v>732</v>
      </c>
      <c r="AB28" s="563">
        <v>1281</v>
      </c>
      <c r="AC28" s="563">
        <v>4748</v>
      </c>
      <c r="AD28" s="563">
        <v>8556</v>
      </c>
    </row>
    <row r="29" spans="1:30">
      <c r="A29" s="567">
        <v>12</v>
      </c>
      <c r="B29" s="569" t="s">
        <v>98</v>
      </c>
      <c r="C29" s="563">
        <v>13</v>
      </c>
      <c r="D29" s="563">
        <v>26</v>
      </c>
      <c r="E29" s="563">
        <v>53</v>
      </c>
      <c r="F29" s="563">
        <v>211</v>
      </c>
      <c r="G29" s="563">
        <v>47</v>
      </c>
      <c r="H29" s="563">
        <v>63</v>
      </c>
      <c r="I29" s="563">
        <v>296</v>
      </c>
      <c r="J29" s="563">
        <v>812</v>
      </c>
      <c r="K29" s="563">
        <v>0</v>
      </c>
      <c r="L29" s="563">
        <v>0</v>
      </c>
      <c r="M29" s="563">
        <v>81</v>
      </c>
      <c r="N29" s="563">
        <v>479</v>
      </c>
      <c r="O29" s="563">
        <v>0</v>
      </c>
      <c r="P29" s="563">
        <v>0</v>
      </c>
      <c r="Q29" s="563">
        <v>0</v>
      </c>
      <c r="R29" s="563">
        <v>0</v>
      </c>
      <c r="S29" s="563">
        <v>0</v>
      </c>
      <c r="T29" s="563">
        <v>0</v>
      </c>
      <c r="U29" s="563">
        <v>0</v>
      </c>
      <c r="V29" s="563">
        <v>0</v>
      </c>
      <c r="W29" s="563">
        <v>0</v>
      </c>
      <c r="X29" s="563">
        <v>0</v>
      </c>
      <c r="Y29" s="563">
        <v>0</v>
      </c>
      <c r="Z29" s="563">
        <v>0</v>
      </c>
      <c r="AA29" s="563">
        <v>60</v>
      </c>
      <c r="AB29" s="563">
        <v>89</v>
      </c>
      <c r="AC29" s="563">
        <v>430</v>
      </c>
      <c r="AD29" s="563">
        <v>1502</v>
      </c>
    </row>
    <row r="30" spans="1:30">
      <c r="A30" s="567">
        <v>13</v>
      </c>
      <c r="B30" s="568" t="s">
        <v>1236</v>
      </c>
      <c r="C30" s="563">
        <v>16</v>
      </c>
      <c r="D30" s="563">
        <v>148</v>
      </c>
      <c r="E30" s="563">
        <v>189</v>
      </c>
      <c r="F30" s="563">
        <v>1340</v>
      </c>
      <c r="G30" s="563">
        <v>7</v>
      </c>
      <c r="H30" s="563">
        <v>73</v>
      </c>
      <c r="I30" s="563">
        <v>167</v>
      </c>
      <c r="J30" s="563">
        <v>1035</v>
      </c>
      <c r="K30" s="563">
        <v>2</v>
      </c>
      <c r="L30" s="563">
        <v>5</v>
      </c>
      <c r="M30" s="563">
        <v>10</v>
      </c>
      <c r="N30" s="563">
        <v>34</v>
      </c>
      <c r="O30" s="563">
        <v>0</v>
      </c>
      <c r="P30" s="563">
        <v>0</v>
      </c>
      <c r="Q30" s="563">
        <v>0</v>
      </c>
      <c r="R30" s="563">
        <v>0</v>
      </c>
      <c r="S30" s="563">
        <v>0</v>
      </c>
      <c r="T30" s="563">
        <v>0</v>
      </c>
      <c r="U30" s="563">
        <v>0</v>
      </c>
      <c r="V30" s="563">
        <v>0</v>
      </c>
      <c r="W30" s="563">
        <v>0</v>
      </c>
      <c r="X30" s="563">
        <v>0</v>
      </c>
      <c r="Y30" s="563">
        <v>0</v>
      </c>
      <c r="Z30" s="563">
        <v>0</v>
      </c>
      <c r="AA30" s="563">
        <v>25</v>
      </c>
      <c r="AB30" s="563">
        <v>226</v>
      </c>
      <c r="AC30" s="563">
        <v>366</v>
      </c>
      <c r="AD30" s="563">
        <v>2409</v>
      </c>
    </row>
    <row r="31" spans="1:30">
      <c r="A31" s="567">
        <v>14</v>
      </c>
      <c r="B31" s="568" t="s">
        <v>1237</v>
      </c>
      <c r="C31" s="563">
        <v>2</v>
      </c>
      <c r="D31" s="563">
        <v>0</v>
      </c>
      <c r="E31" s="563">
        <v>82</v>
      </c>
      <c r="F31" s="563">
        <v>478</v>
      </c>
      <c r="G31" s="563">
        <v>10</v>
      </c>
      <c r="H31" s="563">
        <v>2</v>
      </c>
      <c r="I31" s="563">
        <v>45</v>
      </c>
      <c r="J31" s="563">
        <v>432</v>
      </c>
      <c r="K31" s="563">
        <v>1</v>
      </c>
      <c r="L31" s="563">
        <v>0</v>
      </c>
      <c r="M31" s="563">
        <v>0</v>
      </c>
      <c r="N31" s="563">
        <v>600</v>
      </c>
      <c r="O31" s="563">
        <v>0</v>
      </c>
      <c r="P31" s="563">
        <v>0</v>
      </c>
      <c r="Q31" s="563">
        <v>0</v>
      </c>
      <c r="R31" s="563">
        <v>0</v>
      </c>
      <c r="S31" s="563">
        <v>0</v>
      </c>
      <c r="T31" s="563">
        <v>0</v>
      </c>
      <c r="U31" s="563">
        <v>0</v>
      </c>
      <c r="V31" s="563">
        <v>0</v>
      </c>
      <c r="W31" s="563">
        <v>8</v>
      </c>
      <c r="X31" s="563">
        <v>10</v>
      </c>
      <c r="Y31" s="563">
        <v>24</v>
      </c>
      <c r="Z31" s="563">
        <v>1794</v>
      </c>
      <c r="AA31" s="563">
        <v>21</v>
      </c>
      <c r="AB31" s="563">
        <v>12</v>
      </c>
      <c r="AC31" s="563">
        <v>151</v>
      </c>
      <c r="AD31" s="563">
        <v>3304</v>
      </c>
    </row>
    <row r="32" spans="1:30">
      <c r="A32" s="567">
        <v>15</v>
      </c>
      <c r="B32" s="568" t="s">
        <v>1206</v>
      </c>
      <c r="C32" s="563">
        <v>792</v>
      </c>
      <c r="D32" s="563">
        <v>619</v>
      </c>
      <c r="E32" s="563">
        <v>918</v>
      </c>
      <c r="F32" s="563">
        <v>807</v>
      </c>
      <c r="G32" s="563">
        <v>528</v>
      </c>
      <c r="H32" s="563">
        <v>412</v>
      </c>
      <c r="I32" s="563">
        <v>614</v>
      </c>
      <c r="J32" s="563">
        <v>672</v>
      </c>
      <c r="K32" s="563">
        <v>0</v>
      </c>
      <c r="L32" s="563">
        <v>0</v>
      </c>
      <c r="M32" s="563">
        <v>494</v>
      </c>
      <c r="N32" s="563">
        <v>542</v>
      </c>
      <c r="O32" s="563">
        <v>0</v>
      </c>
      <c r="P32" s="563">
        <v>0</v>
      </c>
      <c r="Q32" s="563">
        <v>0</v>
      </c>
      <c r="R32" s="563">
        <v>0</v>
      </c>
      <c r="S32" s="563">
        <v>0</v>
      </c>
      <c r="T32" s="563">
        <v>0</v>
      </c>
      <c r="U32" s="563">
        <v>0</v>
      </c>
      <c r="V32" s="563">
        <v>0</v>
      </c>
      <c r="W32" s="563">
        <v>0</v>
      </c>
      <c r="X32" s="563">
        <v>0</v>
      </c>
      <c r="Y32" s="563">
        <v>0</v>
      </c>
      <c r="Z32" s="563">
        <v>0</v>
      </c>
      <c r="AA32" s="563">
        <v>1320</v>
      </c>
      <c r="AB32" s="563">
        <v>1031</v>
      </c>
      <c r="AC32" s="563">
        <v>2026</v>
      </c>
      <c r="AD32" s="563">
        <v>2021</v>
      </c>
    </row>
    <row r="33" spans="1:30">
      <c r="A33" s="567">
        <v>16</v>
      </c>
      <c r="B33" s="569" t="s">
        <v>102</v>
      </c>
      <c r="C33" s="563">
        <v>0</v>
      </c>
      <c r="D33" s="563">
        <v>0</v>
      </c>
      <c r="E33" s="563">
        <v>477</v>
      </c>
      <c r="F33" s="563">
        <v>2696</v>
      </c>
      <c r="G33" s="563">
        <v>0</v>
      </c>
      <c r="H33" s="563">
        <v>0</v>
      </c>
      <c r="I33" s="563">
        <v>3433</v>
      </c>
      <c r="J33" s="563">
        <v>9927</v>
      </c>
      <c r="K33" s="563">
        <v>0</v>
      </c>
      <c r="L33" s="563">
        <v>0</v>
      </c>
      <c r="M33" s="563">
        <v>46</v>
      </c>
      <c r="N33" s="563">
        <v>230</v>
      </c>
      <c r="O33" s="563">
        <v>0</v>
      </c>
      <c r="P33" s="563">
        <v>0</v>
      </c>
      <c r="Q33" s="563">
        <v>18</v>
      </c>
      <c r="R33" s="563">
        <v>50</v>
      </c>
      <c r="S33" s="563">
        <v>0</v>
      </c>
      <c r="T33" s="563">
        <v>0</v>
      </c>
      <c r="U33" s="563">
        <v>0</v>
      </c>
      <c r="V33" s="563">
        <v>0</v>
      </c>
      <c r="W33" s="563">
        <v>0</v>
      </c>
      <c r="X33" s="563">
        <v>0</v>
      </c>
      <c r="Y33" s="563">
        <v>0</v>
      </c>
      <c r="Z33" s="563">
        <v>0</v>
      </c>
      <c r="AA33" s="563">
        <v>0</v>
      </c>
      <c r="AB33" s="563">
        <v>0</v>
      </c>
      <c r="AC33" s="563">
        <v>3974</v>
      </c>
      <c r="AD33" s="563">
        <v>12903</v>
      </c>
    </row>
    <row r="34" spans="1:30">
      <c r="A34" s="567">
        <v>17</v>
      </c>
      <c r="B34" s="569" t="s">
        <v>103</v>
      </c>
      <c r="C34" s="563">
        <v>3213</v>
      </c>
      <c r="D34" s="563">
        <v>3284</v>
      </c>
      <c r="E34" s="563">
        <v>7886</v>
      </c>
      <c r="F34" s="563">
        <v>8038</v>
      </c>
      <c r="G34" s="563">
        <v>12253</v>
      </c>
      <c r="H34" s="563">
        <v>15213</v>
      </c>
      <c r="I34" s="563">
        <v>55076</v>
      </c>
      <c r="J34" s="563">
        <v>53187</v>
      </c>
      <c r="K34" s="563">
        <v>0</v>
      </c>
      <c r="L34" s="563">
        <v>0</v>
      </c>
      <c r="M34" s="563">
        <v>0</v>
      </c>
      <c r="N34" s="563">
        <v>0</v>
      </c>
      <c r="O34" s="563">
        <v>170</v>
      </c>
      <c r="P34" s="563">
        <v>55</v>
      </c>
      <c r="Q34" s="563">
        <v>22500</v>
      </c>
      <c r="R34" s="563">
        <v>16800</v>
      </c>
      <c r="S34" s="563">
        <v>0</v>
      </c>
      <c r="T34" s="563">
        <v>0</v>
      </c>
      <c r="U34" s="563">
        <v>0</v>
      </c>
      <c r="V34" s="563">
        <v>0</v>
      </c>
      <c r="W34" s="563">
        <v>196</v>
      </c>
      <c r="X34" s="563">
        <v>254</v>
      </c>
      <c r="Y34" s="563">
        <v>218</v>
      </c>
      <c r="Z34" s="563">
        <v>443</v>
      </c>
      <c r="AA34" s="563">
        <v>15832</v>
      </c>
      <c r="AB34" s="563">
        <v>18806</v>
      </c>
      <c r="AC34" s="563">
        <v>85680</v>
      </c>
      <c r="AD34" s="563">
        <v>78468</v>
      </c>
    </row>
    <row r="35" spans="1:30">
      <c r="A35" s="567">
        <v>18</v>
      </c>
      <c r="B35" s="569" t="s">
        <v>104</v>
      </c>
      <c r="C35" s="563">
        <v>0</v>
      </c>
      <c r="D35" s="563">
        <v>0</v>
      </c>
      <c r="E35" s="563">
        <v>54</v>
      </c>
      <c r="F35" s="563">
        <v>388</v>
      </c>
      <c r="G35" s="563">
        <v>0</v>
      </c>
      <c r="H35" s="563">
        <v>0</v>
      </c>
      <c r="I35" s="563">
        <v>178</v>
      </c>
      <c r="J35" s="563">
        <v>3621</v>
      </c>
      <c r="K35" s="563">
        <v>0</v>
      </c>
      <c r="L35" s="563">
        <v>0</v>
      </c>
      <c r="M35" s="563">
        <v>0</v>
      </c>
      <c r="N35" s="563">
        <v>0</v>
      </c>
      <c r="O35" s="563">
        <v>0</v>
      </c>
      <c r="P35" s="563">
        <v>0</v>
      </c>
      <c r="Q35" s="563">
        <v>0</v>
      </c>
      <c r="R35" s="563">
        <v>0</v>
      </c>
      <c r="S35" s="563">
        <v>0</v>
      </c>
      <c r="T35" s="563">
        <v>0</v>
      </c>
      <c r="U35" s="563">
        <v>4</v>
      </c>
      <c r="V35" s="563">
        <v>27</v>
      </c>
      <c r="W35" s="563">
        <v>0</v>
      </c>
      <c r="X35" s="563">
        <v>0</v>
      </c>
      <c r="Y35" s="563">
        <v>0</v>
      </c>
      <c r="Z35" s="563">
        <v>0</v>
      </c>
      <c r="AA35" s="563">
        <v>0</v>
      </c>
      <c r="AB35" s="563">
        <v>0</v>
      </c>
      <c r="AC35" s="563">
        <v>236</v>
      </c>
      <c r="AD35" s="563">
        <v>4036</v>
      </c>
    </row>
    <row r="36" spans="1:30">
      <c r="A36" s="570">
        <v>19</v>
      </c>
      <c r="B36" s="569" t="s">
        <v>947</v>
      </c>
      <c r="C36" s="563">
        <v>62</v>
      </c>
      <c r="D36" s="563">
        <v>491</v>
      </c>
      <c r="E36" s="563">
        <v>856</v>
      </c>
      <c r="F36" s="563">
        <v>6885</v>
      </c>
      <c r="G36" s="563">
        <v>266</v>
      </c>
      <c r="H36" s="563">
        <v>1167</v>
      </c>
      <c r="I36" s="563">
        <v>2578</v>
      </c>
      <c r="J36" s="563">
        <v>8939</v>
      </c>
      <c r="K36" s="563">
        <v>3</v>
      </c>
      <c r="L36" s="563">
        <v>43</v>
      </c>
      <c r="M36" s="563">
        <v>27</v>
      </c>
      <c r="N36" s="563">
        <v>155</v>
      </c>
      <c r="O36" s="563">
        <v>0</v>
      </c>
      <c r="P36" s="563">
        <v>0</v>
      </c>
      <c r="Q36" s="563">
        <v>7</v>
      </c>
      <c r="R36" s="563">
        <v>10</v>
      </c>
      <c r="S36" s="563">
        <v>1</v>
      </c>
      <c r="T36" s="563">
        <v>3</v>
      </c>
      <c r="U36" s="563">
        <v>0</v>
      </c>
      <c r="V36" s="563">
        <v>0</v>
      </c>
      <c r="W36" s="563">
        <v>36</v>
      </c>
      <c r="X36" s="563">
        <v>63</v>
      </c>
      <c r="Y36" s="563">
        <v>276</v>
      </c>
      <c r="Z36" s="563">
        <v>2275</v>
      </c>
      <c r="AA36" s="563">
        <v>368</v>
      </c>
      <c r="AB36" s="563">
        <v>1767</v>
      </c>
      <c r="AC36" s="563">
        <v>3744</v>
      </c>
      <c r="AD36" s="563">
        <v>18264</v>
      </c>
    </row>
    <row r="37" spans="1:30">
      <c r="A37" s="571"/>
      <c r="B37" s="572" t="s">
        <v>1065</v>
      </c>
      <c r="C37" s="564">
        <v>5534</v>
      </c>
      <c r="D37" s="564">
        <v>9867</v>
      </c>
      <c r="E37" s="564">
        <v>29307</v>
      </c>
      <c r="F37" s="564">
        <v>73769</v>
      </c>
      <c r="G37" s="564">
        <v>18608</v>
      </c>
      <c r="H37" s="564">
        <v>35457</v>
      </c>
      <c r="I37" s="564">
        <v>111741</v>
      </c>
      <c r="J37" s="564">
        <v>194451</v>
      </c>
      <c r="K37" s="564">
        <v>58</v>
      </c>
      <c r="L37" s="564">
        <v>392</v>
      </c>
      <c r="M37" s="564">
        <v>1009</v>
      </c>
      <c r="N37" s="564">
        <v>6503</v>
      </c>
      <c r="O37" s="564">
        <v>178</v>
      </c>
      <c r="P37" s="564">
        <v>78</v>
      </c>
      <c r="Q37" s="564">
        <v>22552</v>
      </c>
      <c r="R37" s="564">
        <v>16967</v>
      </c>
      <c r="S37" s="564">
        <v>5</v>
      </c>
      <c r="T37" s="564">
        <v>35</v>
      </c>
      <c r="U37" s="564">
        <v>16</v>
      </c>
      <c r="V37" s="564">
        <v>5943</v>
      </c>
      <c r="W37" s="563">
        <v>261</v>
      </c>
      <c r="X37" s="563">
        <v>360</v>
      </c>
      <c r="Y37" s="563">
        <v>906</v>
      </c>
      <c r="Z37" s="563">
        <v>6526</v>
      </c>
      <c r="AA37" s="564">
        <v>24644</v>
      </c>
      <c r="AB37" s="564">
        <v>46189</v>
      </c>
      <c r="AC37" s="564">
        <v>165531</v>
      </c>
      <c r="AD37" s="564">
        <v>304159</v>
      </c>
    </row>
    <row r="38" spans="1:30">
      <c r="A38" s="561"/>
      <c r="B38" s="562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</row>
    <row r="39" spans="1:30">
      <c r="A39" s="573"/>
      <c r="B39" s="574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  <c r="AA39" s="575"/>
      <c r="AB39" s="575"/>
      <c r="AC39" s="575"/>
      <c r="AD39" s="575"/>
    </row>
    <row r="40" spans="1:30">
      <c r="A40" s="537" t="s">
        <v>1238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</row>
    <row r="41" spans="1:30">
      <c r="A41" s="537" t="s">
        <v>1225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</row>
    <row r="42" spans="1:30">
      <c r="A42" s="537" t="s">
        <v>1239</v>
      </c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</row>
    <row r="43" spans="1:30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576"/>
      <c r="Z43" s="576"/>
      <c r="AA43" s="576"/>
      <c r="AB43" s="576"/>
      <c r="AC43" s="576"/>
      <c r="AD43" s="576"/>
    </row>
    <row r="44" spans="1:30">
      <c r="A44" s="541" t="s">
        <v>1214</v>
      </c>
      <c r="B44" s="542" t="s">
        <v>1047</v>
      </c>
      <c r="C44" s="543" t="s">
        <v>1227</v>
      </c>
      <c r="D44" s="544"/>
      <c r="E44" s="544"/>
      <c r="F44" s="544"/>
      <c r="G44" s="544" t="s">
        <v>1228</v>
      </c>
      <c r="H44" s="544"/>
      <c r="I44" s="544"/>
      <c r="J44" s="544"/>
      <c r="K44" s="544" t="s">
        <v>1229</v>
      </c>
      <c r="L44" s="544"/>
      <c r="M44" s="544"/>
      <c r="N44" s="544"/>
      <c r="O44" s="544" t="s">
        <v>1230</v>
      </c>
      <c r="P44" s="544"/>
      <c r="Q44" s="544"/>
      <c r="R44" s="544"/>
      <c r="S44" s="544" t="s">
        <v>1231</v>
      </c>
      <c r="T44" s="544"/>
      <c r="U44" s="544"/>
      <c r="V44" s="544"/>
      <c r="W44" s="545" t="s">
        <v>1232</v>
      </c>
      <c r="X44" s="546"/>
      <c r="Y44" s="546"/>
      <c r="Z44" s="543"/>
      <c r="AA44" s="544" t="s">
        <v>128</v>
      </c>
      <c r="AB44" s="544"/>
      <c r="AC44" s="544"/>
      <c r="AD44" s="544"/>
    </row>
    <row r="45" spans="1:30">
      <c r="A45" s="547"/>
      <c r="B45" s="548"/>
      <c r="C45" s="549" t="s">
        <v>1233</v>
      </c>
      <c r="D45" s="550"/>
      <c r="E45" s="551" t="s">
        <v>1234</v>
      </c>
      <c r="F45" s="551"/>
      <c r="G45" s="550" t="s">
        <v>1233</v>
      </c>
      <c r="H45" s="550"/>
      <c r="I45" s="551" t="s">
        <v>1234</v>
      </c>
      <c r="J45" s="551"/>
      <c r="K45" s="550" t="s">
        <v>1233</v>
      </c>
      <c r="L45" s="550"/>
      <c r="M45" s="551" t="s">
        <v>1234</v>
      </c>
      <c r="N45" s="551"/>
      <c r="O45" s="550" t="s">
        <v>1233</v>
      </c>
      <c r="P45" s="550"/>
      <c r="Q45" s="551" t="s">
        <v>1234</v>
      </c>
      <c r="R45" s="551"/>
      <c r="S45" s="550" t="s">
        <v>1233</v>
      </c>
      <c r="T45" s="550"/>
      <c r="U45" s="551" t="s">
        <v>1234</v>
      </c>
      <c r="V45" s="551"/>
      <c r="W45" s="550" t="s">
        <v>1233</v>
      </c>
      <c r="X45" s="550"/>
      <c r="Y45" s="551" t="s">
        <v>1234</v>
      </c>
      <c r="Z45" s="551"/>
      <c r="AA45" s="550" t="s">
        <v>1233</v>
      </c>
      <c r="AB45" s="550"/>
      <c r="AC45" s="551" t="s">
        <v>1234</v>
      </c>
      <c r="AD45" s="551"/>
    </row>
    <row r="46" spans="1:30">
      <c r="A46" s="552"/>
      <c r="B46" s="553"/>
      <c r="C46" s="554" t="s">
        <v>1106</v>
      </c>
      <c r="D46" s="555" t="s">
        <v>1235</v>
      </c>
      <c r="E46" s="556" t="s">
        <v>1106</v>
      </c>
      <c r="F46" s="555" t="s">
        <v>1235</v>
      </c>
      <c r="G46" s="556" t="s">
        <v>1106</v>
      </c>
      <c r="H46" s="555" t="s">
        <v>1235</v>
      </c>
      <c r="I46" s="556" t="s">
        <v>1106</v>
      </c>
      <c r="J46" s="555" t="s">
        <v>1235</v>
      </c>
      <c r="K46" s="556" t="s">
        <v>1106</v>
      </c>
      <c r="L46" s="555" t="s">
        <v>1235</v>
      </c>
      <c r="M46" s="556" t="s">
        <v>1106</v>
      </c>
      <c r="N46" s="555" t="s">
        <v>1235</v>
      </c>
      <c r="O46" s="556" t="s">
        <v>1106</v>
      </c>
      <c r="P46" s="555" t="s">
        <v>1235</v>
      </c>
      <c r="Q46" s="556" t="s">
        <v>1106</v>
      </c>
      <c r="R46" s="555" t="s">
        <v>1235</v>
      </c>
      <c r="S46" s="556" t="s">
        <v>1106</v>
      </c>
      <c r="T46" s="555" t="s">
        <v>1235</v>
      </c>
      <c r="U46" s="556" t="s">
        <v>1106</v>
      </c>
      <c r="V46" s="555" t="s">
        <v>1235</v>
      </c>
      <c r="W46" s="556" t="s">
        <v>1106</v>
      </c>
      <c r="X46" s="555" t="s">
        <v>1235</v>
      </c>
      <c r="Y46" s="556" t="s">
        <v>1106</v>
      </c>
      <c r="Z46" s="555" t="s">
        <v>1235</v>
      </c>
      <c r="AA46" s="556" t="s">
        <v>1106</v>
      </c>
      <c r="AB46" s="555" t="s">
        <v>1235</v>
      </c>
      <c r="AC46" s="556" t="s">
        <v>1106</v>
      </c>
      <c r="AD46" s="555" t="s">
        <v>1235</v>
      </c>
    </row>
    <row r="47" spans="1:30">
      <c r="A47" s="577" t="s">
        <v>1112</v>
      </c>
      <c r="B47" s="568" t="s">
        <v>1071</v>
      </c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</row>
    <row r="48" spans="1:30">
      <c r="A48" s="570">
        <v>1</v>
      </c>
      <c r="B48" s="569" t="s">
        <v>107</v>
      </c>
      <c r="C48" s="563">
        <v>1420</v>
      </c>
      <c r="D48" s="563">
        <v>4114</v>
      </c>
      <c r="E48" s="563">
        <v>2885</v>
      </c>
      <c r="F48" s="563">
        <v>8835</v>
      </c>
      <c r="G48" s="563">
        <v>10767</v>
      </c>
      <c r="H48" s="563">
        <v>13569</v>
      </c>
      <c r="I48" s="563">
        <v>18803</v>
      </c>
      <c r="J48" s="563">
        <v>29690</v>
      </c>
      <c r="K48" s="563">
        <v>10</v>
      </c>
      <c r="L48" s="563">
        <v>17</v>
      </c>
      <c r="M48" s="563">
        <v>22</v>
      </c>
      <c r="N48" s="563">
        <v>123</v>
      </c>
      <c r="O48" s="563">
        <v>0</v>
      </c>
      <c r="P48" s="563">
        <v>0</v>
      </c>
      <c r="Q48" s="563">
        <v>4</v>
      </c>
      <c r="R48" s="563">
        <v>96</v>
      </c>
      <c r="S48" s="563">
        <v>0</v>
      </c>
      <c r="T48" s="563">
        <v>0</v>
      </c>
      <c r="U48" s="563">
        <v>1</v>
      </c>
      <c r="V48" s="563">
        <v>4</v>
      </c>
      <c r="W48" s="563">
        <v>287</v>
      </c>
      <c r="X48" s="563">
        <v>924</v>
      </c>
      <c r="Y48" s="563">
        <v>561</v>
      </c>
      <c r="Z48" s="563">
        <v>2936</v>
      </c>
      <c r="AA48" s="563">
        <v>12484</v>
      </c>
      <c r="AB48" s="563">
        <v>18624</v>
      </c>
      <c r="AC48" s="563">
        <v>22276</v>
      </c>
      <c r="AD48" s="563">
        <v>41684</v>
      </c>
    </row>
    <row r="49" spans="1:30">
      <c r="A49" s="570">
        <v>2</v>
      </c>
      <c r="B49" s="569" t="s">
        <v>108</v>
      </c>
      <c r="C49" s="563">
        <v>176</v>
      </c>
      <c r="D49" s="563">
        <v>142</v>
      </c>
      <c r="E49" s="563">
        <v>169</v>
      </c>
      <c r="F49" s="563">
        <v>219</v>
      </c>
      <c r="G49" s="563">
        <v>1905</v>
      </c>
      <c r="H49" s="563">
        <v>1441</v>
      </c>
      <c r="I49" s="563">
        <v>1043</v>
      </c>
      <c r="J49" s="563">
        <v>1218</v>
      </c>
      <c r="K49" s="563">
        <v>9</v>
      </c>
      <c r="L49" s="563">
        <v>7</v>
      </c>
      <c r="M49" s="563">
        <v>20</v>
      </c>
      <c r="N49" s="563">
        <v>29</v>
      </c>
      <c r="O49" s="563">
        <v>1</v>
      </c>
      <c r="P49" s="563">
        <v>1</v>
      </c>
      <c r="Q49" s="563">
        <v>12</v>
      </c>
      <c r="R49" s="563">
        <v>28</v>
      </c>
      <c r="S49" s="563">
        <v>0</v>
      </c>
      <c r="T49" s="563">
        <v>0</v>
      </c>
      <c r="U49" s="563">
        <v>0</v>
      </c>
      <c r="V49" s="563">
        <v>0</v>
      </c>
      <c r="W49" s="563">
        <v>0</v>
      </c>
      <c r="X49" s="563">
        <v>0</v>
      </c>
      <c r="Y49" s="563">
        <v>0</v>
      </c>
      <c r="Z49" s="563">
        <v>0</v>
      </c>
      <c r="AA49" s="563">
        <v>2091</v>
      </c>
      <c r="AB49" s="563">
        <v>1591</v>
      </c>
      <c r="AC49" s="563">
        <v>1244</v>
      </c>
      <c r="AD49" s="563">
        <v>1494</v>
      </c>
    </row>
    <row r="50" spans="1:30">
      <c r="A50" s="570">
        <v>3</v>
      </c>
      <c r="B50" s="569" t="s">
        <v>109</v>
      </c>
      <c r="C50" s="563">
        <v>110</v>
      </c>
      <c r="D50" s="563">
        <v>186</v>
      </c>
      <c r="E50" s="563">
        <v>378</v>
      </c>
      <c r="F50" s="563">
        <v>843</v>
      </c>
      <c r="G50" s="563">
        <v>656</v>
      </c>
      <c r="H50" s="563">
        <v>1240</v>
      </c>
      <c r="I50" s="563">
        <v>852</v>
      </c>
      <c r="J50" s="563">
        <v>1234</v>
      </c>
      <c r="K50" s="563">
        <v>6</v>
      </c>
      <c r="L50" s="563">
        <v>8</v>
      </c>
      <c r="M50" s="563">
        <v>16</v>
      </c>
      <c r="N50" s="563">
        <v>12</v>
      </c>
      <c r="O50" s="563">
        <v>0</v>
      </c>
      <c r="P50" s="563">
        <v>0</v>
      </c>
      <c r="Q50" s="563">
        <v>0</v>
      </c>
      <c r="R50" s="563">
        <v>0</v>
      </c>
      <c r="S50" s="563">
        <v>0</v>
      </c>
      <c r="T50" s="563">
        <v>0</v>
      </c>
      <c r="U50" s="563">
        <v>0</v>
      </c>
      <c r="V50" s="563">
        <v>0</v>
      </c>
      <c r="W50" s="563">
        <v>0</v>
      </c>
      <c r="X50" s="563">
        <v>0</v>
      </c>
      <c r="Y50" s="563">
        <v>0</v>
      </c>
      <c r="Z50" s="563">
        <v>0</v>
      </c>
      <c r="AA50" s="563">
        <v>772</v>
      </c>
      <c r="AB50" s="563">
        <v>1434</v>
      </c>
      <c r="AC50" s="563">
        <v>1246</v>
      </c>
      <c r="AD50" s="563">
        <v>2089</v>
      </c>
    </row>
    <row r="51" spans="1:30">
      <c r="A51" s="570">
        <v>4</v>
      </c>
      <c r="B51" s="569" t="s">
        <v>110</v>
      </c>
      <c r="C51" s="563">
        <v>22</v>
      </c>
      <c r="D51" s="563">
        <v>55</v>
      </c>
      <c r="E51" s="563">
        <v>41</v>
      </c>
      <c r="F51" s="563">
        <v>261</v>
      </c>
      <c r="G51" s="563">
        <v>151</v>
      </c>
      <c r="H51" s="563">
        <v>117</v>
      </c>
      <c r="I51" s="563">
        <v>211</v>
      </c>
      <c r="J51" s="563">
        <v>448</v>
      </c>
      <c r="K51" s="563">
        <v>1</v>
      </c>
      <c r="L51" s="563">
        <v>1</v>
      </c>
      <c r="M51" s="563">
        <v>1</v>
      </c>
      <c r="N51" s="563">
        <v>1</v>
      </c>
      <c r="O51" s="563">
        <v>0</v>
      </c>
      <c r="P51" s="563">
        <v>0</v>
      </c>
      <c r="Q51" s="563">
        <v>0</v>
      </c>
      <c r="R51" s="563">
        <v>0</v>
      </c>
      <c r="S51" s="563">
        <v>0</v>
      </c>
      <c r="T51" s="563">
        <v>0</v>
      </c>
      <c r="U51" s="563">
        <v>0</v>
      </c>
      <c r="V51" s="563">
        <v>0</v>
      </c>
      <c r="W51" s="563">
        <v>3</v>
      </c>
      <c r="X51" s="563">
        <v>19</v>
      </c>
      <c r="Y51" s="563">
        <v>3</v>
      </c>
      <c r="Z51" s="563">
        <v>17</v>
      </c>
      <c r="AA51" s="563">
        <v>177</v>
      </c>
      <c r="AB51" s="563">
        <v>192</v>
      </c>
      <c r="AC51" s="563">
        <v>256</v>
      </c>
      <c r="AD51" s="563">
        <v>727</v>
      </c>
    </row>
    <row r="52" spans="1:30">
      <c r="A52" s="570">
        <v>5</v>
      </c>
      <c r="B52" s="569" t="s">
        <v>111</v>
      </c>
      <c r="C52" s="563">
        <v>0</v>
      </c>
      <c r="D52" s="563">
        <v>0</v>
      </c>
      <c r="E52" s="563">
        <v>132</v>
      </c>
      <c r="F52" s="563">
        <v>439</v>
      </c>
      <c r="G52" s="563">
        <v>0</v>
      </c>
      <c r="H52" s="563">
        <v>0</v>
      </c>
      <c r="I52" s="563">
        <v>279</v>
      </c>
      <c r="J52" s="563">
        <v>618</v>
      </c>
      <c r="K52" s="563">
        <v>0</v>
      </c>
      <c r="L52" s="563">
        <v>0</v>
      </c>
      <c r="M52" s="563">
        <v>0</v>
      </c>
      <c r="N52" s="563">
        <v>0</v>
      </c>
      <c r="O52" s="563">
        <v>0</v>
      </c>
      <c r="P52" s="563">
        <v>0</v>
      </c>
      <c r="Q52" s="563">
        <v>0</v>
      </c>
      <c r="R52" s="563">
        <v>0</v>
      </c>
      <c r="S52" s="563">
        <v>0</v>
      </c>
      <c r="T52" s="563">
        <v>0</v>
      </c>
      <c r="U52" s="563">
        <v>0</v>
      </c>
      <c r="V52" s="563">
        <v>0</v>
      </c>
      <c r="W52" s="563">
        <v>0</v>
      </c>
      <c r="X52" s="563">
        <v>0</v>
      </c>
      <c r="Y52" s="563">
        <v>0</v>
      </c>
      <c r="Z52" s="563">
        <v>0</v>
      </c>
      <c r="AA52" s="563">
        <v>0</v>
      </c>
      <c r="AB52" s="563">
        <v>0</v>
      </c>
      <c r="AC52" s="563">
        <v>411</v>
      </c>
      <c r="AD52" s="563">
        <v>1057</v>
      </c>
    </row>
    <row r="53" spans="1:30">
      <c r="A53" s="570">
        <v>6</v>
      </c>
      <c r="B53" s="569" t="s">
        <v>112</v>
      </c>
      <c r="C53" s="563">
        <v>2479</v>
      </c>
      <c r="D53" s="563">
        <v>12655</v>
      </c>
      <c r="E53" s="563">
        <v>2504</v>
      </c>
      <c r="F53" s="563">
        <v>18071</v>
      </c>
      <c r="G53" s="563">
        <v>4173</v>
      </c>
      <c r="H53" s="563">
        <v>9487</v>
      </c>
      <c r="I53" s="563">
        <v>2980</v>
      </c>
      <c r="J53" s="563">
        <v>11748</v>
      </c>
      <c r="K53" s="563">
        <v>9</v>
      </c>
      <c r="L53" s="563">
        <v>19</v>
      </c>
      <c r="M53" s="563">
        <v>11</v>
      </c>
      <c r="N53" s="563">
        <v>137</v>
      </c>
      <c r="O53" s="563">
        <v>0</v>
      </c>
      <c r="P53" s="563">
        <v>0</v>
      </c>
      <c r="Q53" s="563">
        <v>0</v>
      </c>
      <c r="R53" s="563">
        <v>0</v>
      </c>
      <c r="S53" s="563">
        <v>0</v>
      </c>
      <c r="T53" s="563">
        <v>0</v>
      </c>
      <c r="U53" s="563">
        <v>2</v>
      </c>
      <c r="V53" s="563">
        <v>11</v>
      </c>
      <c r="W53" s="563">
        <v>0</v>
      </c>
      <c r="X53" s="563">
        <v>0</v>
      </c>
      <c r="Y53" s="563">
        <v>0</v>
      </c>
      <c r="Z53" s="563">
        <v>0</v>
      </c>
      <c r="AA53" s="563">
        <v>6661</v>
      </c>
      <c r="AB53" s="563">
        <v>22161</v>
      </c>
      <c r="AC53" s="563">
        <v>5497</v>
      </c>
      <c r="AD53" s="563">
        <v>29967</v>
      </c>
    </row>
    <row r="54" spans="1:30">
      <c r="A54" s="570">
        <v>7</v>
      </c>
      <c r="B54" s="568" t="s">
        <v>113</v>
      </c>
      <c r="C54" s="563">
        <v>4</v>
      </c>
      <c r="D54" s="563">
        <v>55</v>
      </c>
      <c r="E54" s="563">
        <v>7</v>
      </c>
      <c r="F54" s="563">
        <v>40</v>
      </c>
      <c r="G54" s="563">
        <v>317</v>
      </c>
      <c r="H54" s="563">
        <v>4450</v>
      </c>
      <c r="I54" s="563">
        <v>461</v>
      </c>
      <c r="J54" s="563">
        <v>18821</v>
      </c>
      <c r="K54" s="563">
        <v>3</v>
      </c>
      <c r="L54" s="563">
        <v>21</v>
      </c>
      <c r="M54" s="563">
        <v>6</v>
      </c>
      <c r="N54" s="563">
        <v>36</v>
      </c>
      <c r="O54" s="563">
        <v>0</v>
      </c>
      <c r="P54" s="563">
        <v>0</v>
      </c>
      <c r="Q54" s="563">
        <v>0</v>
      </c>
      <c r="R54" s="563">
        <v>0</v>
      </c>
      <c r="S54" s="563">
        <v>0</v>
      </c>
      <c r="T54" s="563">
        <v>0</v>
      </c>
      <c r="U54" s="563">
        <v>0</v>
      </c>
      <c r="V54" s="563">
        <v>0</v>
      </c>
      <c r="W54" s="563">
        <v>3</v>
      </c>
      <c r="X54" s="563">
        <v>34</v>
      </c>
      <c r="Y54" s="563">
        <v>0</v>
      </c>
      <c r="Z54" s="563">
        <v>0</v>
      </c>
      <c r="AA54" s="563">
        <v>327</v>
      </c>
      <c r="AB54" s="563">
        <v>4560</v>
      </c>
      <c r="AC54" s="563">
        <v>474</v>
      </c>
      <c r="AD54" s="563">
        <v>18897</v>
      </c>
    </row>
    <row r="55" spans="1:30">
      <c r="A55" s="570">
        <v>8</v>
      </c>
      <c r="B55" s="569" t="s">
        <v>114</v>
      </c>
      <c r="C55" s="563">
        <v>0</v>
      </c>
      <c r="D55" s="563">
        <v>0</v>
      </c>
      <c r="E55" s="563">
        <v>108</v>
      </c>
      <c r="F55" s="563">
        <v>282</v>
      </c>
      <c r="G55" s="563">
        <v>0</v>
      </c>
      <c r="H55" s="563">
        <v>0</v>
      </c>
      <c r="I55" s="563">
        <v>371</v>
      </c>
      <c r="J55" s="563">
        <v>461</v>
      </c>
      <c r="K55" s="563">
        <v>0</v>
      </c>
      <c r="L55" s="563">
        <v>0</v>
      </c>
      <c r="M55" s="563">
        <v>0</v>
      </c>
      <c r="N55" s="563">
        <v>0</v>
      </c>
      <c r="O55" s="563">
        <v>0</v>
      </c>
      <c r="P55" s="563">
        <v>0</v>
      </c>
      <c r="Q55" s="563">
        <v>0</v>
      </c>
      <c r="R55" s="563">
        <v>0</v>
      </c>
      <c r="S55" s="563">
        <v>0</v>
      </c>
      <c r="T55" s="563">
        <v>0</v>
      </c>
      <c r="U55" s="563">
        <v>0</v>
      </c>
      <c r="V55" s="563">
        <v>0.21</v>
      </c>
      <c r="W55" s="563">
        <v>0</v>
      </c>
      <c r="X55" s="563">
        <v>0</v>
      </c>
      <c r="Y55" s="563">
        <v>0</v>
      </c>
      <c r="Z55" s="563">
        <v>0</v>
      </c>
      <c r="AA55" s="563">
        <v>0</v>
      </c>
      <c r="AB55" s="563">
        <v>0</v>
      </c>
      <c r="AC55" s="563">
        <v>479</v>
      </c>
      <c r="AD55" s="563">
        <v>743.21</v>
      </c>
    </row>
    <row r="56" spans="1:30">
      <c r="A56" s="570">
        <v>9</v>
      </c>
      <c r="B56" s="568" t="s">
        <v>115</v>
      </c>
      <c r="C56" s="563">
        <v>24</v>
      </c>
      <c r="D56" s="563">
        <v>151</v>
      </c>
      <c r="E56" s="563">
        <v>46</v>
      </c>
      <c r="F56" s="563">
        <v>315</v>
      </c>
      <c r="G56" s="563">
        <v>260</v>
      </c>
      <c r="H56" s="563">
        <v>607</v>
      </c>
      <c r="I56" s="563">
        <v>353</v>
      </c>
      <c r="J56" s="563">
        <v>969</v>
      </c>
      <c r="K56" s="563">
        <v>2</v>
      </c>
      <c r="L56" s="563">
        <v>1</v>
      </c>
      <c r="M56" s="563">
        <v>3</v>
      </c>
      <c r="N56" s="563">
        <v>3</v>
      </c>
      <c r="O56" s="563">
        <v>4</v>
      </c>
      <c r="P56" s="563">
        <v>7</v>
      </c>
      <c r="Q56" s="563">
        <v>5</v>
      </c>
      <c r="R56" s="563">
        <v>7</v>
      </c>
      <c r="S56" s="563">
        <v>4</v>
      </c>
      <c r="T56" s="563">
        <v>2</v>
      </c>
      <c r="U56" s="563">
        <v>4</v>
      </c>
      <c r="V56" s="563">
        <v>2</v>
      </c>
      <c r="W56" s="563">
        <v>8</v>
      </c>
      <c r="X56" s="563">
        <v>30</v>
      </c>
      <c r="Y56" s="563">
        <v>8</v>
      </c>
      <c r="Z56" s="563">
        <v>30</v>
      </c>
      <c r="AA56" s="563">
        <v>302</v>
      </c>
      <c r="AB56" s="563">
        <v>798</v>
      </c>
      <c r="AC56" s="563">
        <v>419</v>
      </c>
      <c r="AD56" s="563">
        <v>1326</v>
      </c>
    </row>
    <row r="57" spans="1:30">
      <c r="A57" s="570">
        <v>10</v>
      </c>
      <c r="B57" s="568" t="s">
        <v>1240</v>
      </c>
      <c r="C57" s="563">
        <v>221</v>
      </c>
      <c r="D57" s="563">
        <v>94</v>
      </c>
      <c r="E57" s="563">
        <v>259</v>
      </c>
      <c r="F57" s="563">
        <v>25</v>
      </c>
      <c r="G57" s="563">
        <v>11802</v>
      </c>
      <c r="H57" s="563">
        <v>3255</v>
      </c>
      <c r="I57" s="563">
        <v>13466</v>
      </c>
      <c r="J57" s="563">
        <v>1682</v>
      </c>
      <c r="K57" s="563">
        <v>5</v>
      </c>
      <c r="L57" s="563">
        <v>1</v>
      </c>
      <c r="M57" s="563">
        <v>6</v>
      </c>
      <c r="N57" s="563">
        <v>1</v>
      </c>
      <c r="O57" s="563">
        <v>5</v>
      </c>
      <c r="P57" s="563">
        <v>1</v>
      </c>
      <c r="Q57" s="563">
        <v>7</v>
      </c>
      <c r="R57" s="563">
        <v>1</v>
      </c>
      <c r="S57" s="563">
        <v>1</v>
      </c>
      <c r="T57" s="563">
        <v>0</v>
      </c>
      <c r="U57" s="563">
        <v>1</v>
      </c>
      <c r="V57" s="563">
        <v>0</v>
      </c>
      <c r="W57" s="563">
        <v>11</v>
      </c>
      <c r="X57" s="563">
        <v>29</v>
      </c>
      <c r="Y57" s="563">
        <v>19</v>
      </c>
      <c r="Z57" s="563">
        <v>61</v>
      </c>
      <c r="AA57" s="563">
        <v>12045</v>
      </c>
      <c r="AB57" s="563">
        <v>3380</v>
      </c>
      <c r="AC57" s="563">
        <v>13758</v>
      </c>
      <c r="AD57" s="563">
        <v>1770</v>
      </c>
    </row>
    <row r="58" spans="1:30">
      <c r="A58" s="570">
        <v>11</v>
      </c>
      <c r="B58" s="569" t="s">
        <v>117</v>
      </c>
      <c r="C58" s="563">
        <v>42</v>
      </c>
      <c r="D58" s="563">
        <v>285</v>
      </c>
      <c r="E58" s="563">
        <v>3095</v>
      </c>
      <c r="F58" s="563">
        <v>8880</v>
      </c>
      <c r="G58" s="563">
        <v>107</v>
      </c>
      <c r="H58" s="563">
        <v>459</v>
      </c>
      <c r="I58" s="563">
        <v>6575</v>
      </c>
      <c r="J58" s="563">
        <v>9388</v>
      </c>
      <c r="K58" s="563">
        <v>0</v>
      </c>
      <c r="L58" s="563">
        <v>0</v>
      </c>
      <c r="M58" s="563">
        <v>24</v>
      </c>
      <c r="N58" s="563">
        <v>21</v>
      </c>
      <c r="O58" s="563">
        <v>0</v>
      </c>
      <c r="P58" s="563">
        <v>0</v>
      </c>
      <c r="Q58" s="563">
        <v>19</v>
      </c>
      <c r="R58" s="563">
        <v>9</v>
      </c>
      <c r="S58" s="563">
        <v>0</v>
      </c>
      <c r="T58" s="563">
        <v>0</v>
      </c>
      <c r="U58" s="563">
        <v>54</v>
      </c>
      <c r="V58" s="563">
        <v>44</v>
      </c>
      <c r="W58" s="563">
        <v>0</v>
      </c>
      <c r="X58" s="563">
        <v>0</v>
      </c>
      <c r="Y58" s="563">
        <v>0</v>
      </c>
      <c r="Z58" s="563">
        <v>0</v>
      </c>
      <c r="AA58" s="563">
        <v>149</v>
      </c>
      <c r="AB58" s="563">
        <v>744</v>
      </c>
      <c r="AC58" s="563">
        <v>9767</v>
      </c>
      <c r="AD58" s="563">
        <v>18342</v>
      </c>
    </row>
    <row r="59" spans="1:30">
      <c r="A59" s="570">
        <v>12</v>
      </c>
      <c r="B59" s="568" t="s">
        <v>118</v>
      </c>
      <c r="C59" s="563">
        <v>25</v>
      </c>
      <c r="D59" s="563">
        <v>341</v>
      </c>
      <c r="E59" s="563">
        <v>59</v>
      </c>
      <c r="F59" s="563">
        <v>580</v>
      </c>
      <c r="G59" s="563">
        <v>85</v>
      </c>
      <c r="H59" s="563">
        <v>980</v>
      </c>
      <c r="I59" s="563">
        <v>75</v>
      </c>
      <c r="J59" s="563">
        <v>2352</v>
      </c>
      <c r="K59" s="563">
        <v>0</v>
      </c>
      <c r="L59" s="563">
        <v>0</v>
      </c>
      <c r="M59" s="563">
        <v>0</v>
      </c>
      <c r="N59" s="563">
        <v>0</v>
      </c>
      <c r="O59" s="563">
        <v>0</v>
      </c>
      <c r="P59" s="563">
        <v>0</v>
      </c>
      <c r="Q59" s="563">
        <v>0</v>
      </c>
      <c r="R59" s="563">
        <v>0</v>
      </c>
      <c r="S59" s="563">
        <v>23</v>
      </c>
      <c r="T59" s="563">
        <v>444</v>
      </c>
      <c r="U59" s="563">
        <v>45</v>
      </c>
      <c r="V59" s="563">
        <v>645</v>
      </c>
      <c r="W59" s="563">
        <v>0</v>
      </c>
      <c r="X59" s="563">
        <v>0</v>
      </c>
      <c r="Y59" s="563">
        <v>0</v>
      </c>
      <c r="Z59" s="563">
        <v>0</v>
      </c>
      <c r="AA59" s="563">
        <v>133</v>
      </c>
      <c r="AB59" s="563">
        <v>1765</v>
      </c>
      <c r="AC59" s="563">
        <v>179</v>
      </c>
      <c r="AD59" s="563">
        <v>3577</v>
      </c>
    </row>
    <row r="60" spans="1:30">
      <c r="A60" s="570">
        <v>13</v>
      </c>
      <c r="B60" s="569" t="s">
        <v>1072</v>
      </c>
      <c r="C60" s="563">
        <v>515</v>
      </c>
      <c r="D60" s="563">
        <v>1257</v>
      </c>
      <c r="E60" s="563">
        <v>1308</v>
      </c>
      <c r="F60" s="563">
        <v>2346</v>
      </c>
      <c r="G60" s="563">
        <v>3650</v>
      </c>
      <c r="H60" s="563">
        <v>6065</v>
      </c>
      <c r="I60" s="563">
        <v>9402</v>
      </c>
      <c r="J60" s="563">
        <v>12694</v>
      </c>
      <c r="K60" s="563">
        <v>7</v>
      </c>
      <c r="L60" s="563">
        <v>28</v>
      </c>
      <c r="M60" s="563">
        <v>19</v>
      </c>
      <c r="N60" s="563">
        <v>45</v>
      </c>
      <c r="O60" s="563">
        <v>0</v>
      </c>
      <c r="P60" s="563">
        <v>0</v>
      </c>
      <c r="Q60" s="563">
        <v>1</v>
      </c>
      <c r="R60" s="563">
        <v>1</v>
      </c>
      <c r="S60" s="563">
        <v>6</v>
      </c>
      <c r="T60" s="563">
        <v>17</v>
      </c>
      <c r="U60" s="563">
        <v>9</v>
      </c>
      <c r="V60" s="563">
        <v>12</v>
      </c>
      <c r="W60" s="563">
        <v>0</v>
      </c>
      <c r="X60" s="563">
        <v>0</v>
      </c>
      <c r="Y60" s="563">
        <v>0</v>
      </c>
      <c r="Z60" s="563">
        <v>0</v>
      </c>
      <c r="AA60" s="563">
        <v>4178</v>
      </c>
      <c r="AB60" s="563">
        <v>7367</v>
      </c>
      <c r="AC60" s="563">
        <v>10739</v>
      </c>
      <c r="AD60" s="563">
        <v>15098</v>
      </c>
    </row>
    <row r="61" spans="1:30">
      <c r="A61" s="570">
        <v>14</v>
      </c>
      <c r="B61" s="569" t="s">
        <v>1025</v>
      </c>
      <c r="C61" s="563">
        <v>0</v>
      </c>
      <c r="D61" s="563">
        <v>0</v>
      </c>
      <c r="E61" s="563">
        <v>4358</v>
      </c>
      <c r="F61" s="563">
        <v>44934</v>
      </c>
      <c r="G61" s="563">
        <v>0</v>
      </c>
      <c r="H61" s="563">
        <v>0</v>
      </c>
      <c r="I61" s="563">
        <v>11088</v>
      </c>
      <c r="J61" s="563">
        <v>44338</v>
      </c>
      <c r="K61" s="563">
        <v>0</v>
      </c>
      <c r="L61" s="563">
        <v>0</v>
      </c>
      <c r="M61" s="563">
        <v>232</v>
      </c>
      <c r="N61" s="563">
        <v>4241</v>
      </c>
      <c r="O61" s="563">
        <v>0</v>
      </c>
      <c r="P61" s="563">
        <v>0</v>
      </c>
      <c r="Q61" s="563">
        <v>100</v>
      </c>
      <c r="R61" s="563">
        <v>744</v>
      </c>
      <c r="S61" s="563">
        <v>0</v>
      </c>
      <c r="T61" s="563">
        <v>0</v>
      </c>
      <c r="U61" s="563">
        <v>25</v>
      </c>
      <c r="V61" s="563">
        <v>145</v>
      </c>
      <c r="W61" s="563">
        <v>0</v>
      </c>
      <c r="X61" s="563">
        <v>0</v>
      </c>
      <c r="Y61" s="563">
        <v>0</v>
      </c>
      <c r="Z61" s="563">
        <v>0</v>
      </c>
      <c r="AA61" s="563">
        <v>0</v>
      </c>
      <c r="AB61" s="563">
        <v>0</v>
      </c>
      <c r="AC61" s="563">
        <v>15803</v>
      </c>
      <c r="AD61" s="563">
        <v>94402</v>
      </c>
    </row>
    <row r="62" spans="1:30">
      <c r="A62" s="570">
        <v>15</v>
      </c>
      <c r="B62" s="569" t="s">
        <v>1073</v>
      </c>
      <c r="C62" s="563">
        <v>49</v>
      </c>
      <c r="D62" s="563">
        <v>1137</v>
      </c>
      <c r="E62" s="563">
        <v>462</v>
      </c>
      <c r="F62" s="563">
        <v>5234</v>
      </c>
      <c r="G62" s="563">
        <v>312</v>
      </c>
      <c r="H62" s="563">
        <v>783</v>
      </c>
      <c r="I62" s="563">
        <v>902</v>
      </c>
      <c r="J62" s="563">
        <v>4675</v>
      </c>
      <c r="K62" s="563">
        <v>3</v>
      </c>
      <c r="L62" s="563">
        <v>16</v>
      </c>
      <c r="M62" s="563">
        <v>11</v>
      </c>
      <c r="N62" s="563">
        <v>204</v>
      </c>
      <c r="O62" s="563">
        <v>3</v>
      </c>
      <c r="P62" s="563">
        <v>4</v>
      </c>
      <c r="Q62" s="563">
        <v>7</v>
      </c>
      <c r="R62" s="563">
        <v>143</v>
      </c>
      <c r="S62" s="563">
        <v>0</v>
      </c>
      <c r="T62" s="563">
        <v>0</v>
      </c>
      <c r="U62" s="563">
        <v>0</v>
      </c>
      <c r="V62" s="563">
        <v>0</v>
      </c>
      <c r="W62" s="563">
        <v>0</v>
      </c>
      <c r="X62" s="563">
        <v>0</v>
      </c>
      <c r="Y62" s="563">
        <v>0</v>
      </c>
      <c r="Z62" s="563">
        <v>0</v>
      </c>
      <c r="AA62" s="563">
        <v>367</v>
      </c>
      <c r="AB62" s="563">
        <v>1940</v>
      </c>
      <c r="AC62" s="563">
        <v>1382</v>
      </c>
      <c r="AD62" s="563">
        <v>10256</v>
      </c>
    </row>
    <row r="63" spans="1:30">
      <c r="A63" s="570">
        <v>16</v>
      </c>
      <c r="B63" s="569" t="s">
        <v>960</v>
      </c>
      <c r="C63" s="563">
        <v>35</v>
      </c>
      <c r="D63" s="563">
        <v>88</v>
      </c>
      <c r="E63" s="563">
        <v>293</v>
      </c>
      <c r="F63" s="563">
        <v>482</v>
      </c>
      <c r="G63" s="563">
        <v>586</v>
      </c>
      <c r="H63" s="563">
        <v>6599</v>
      </c>
      <c r="I63" s="563">
        <v>8373</v>
      </c>
      <c r="J63" s="563">
        <v>22477</v>
      </c>
      <c r="K63" s="563">
        <v>0</v>
      </c>
      <c r="L63" s="563">
        <v>0</v>
      </c>
      <c r="M63" s="563">
        <v>5</v>
      </c>
      <c r="N63" s="563">
        <v>24</v>
      </c>
      <c r="O63" s="563">
        <v>0</v>
      </c>
      <c r="P63" s="563">
        <v>0</v>
      </c>
      <c r="Q63" s="563">
        <v>2</v>
      </c>
      <c r="R63" s="563">
        <v>1</v>
      </c>
      <c r="S63" s="563">
        <v>0</v>
      </c>
      <c r="T63" s="563">
        <v>0</v>
      </c>
      <c r="U63" s="563">
        <v>0</v>
      </c>
      <c r="V63" s="563">
        <v>0</v>
      </c>
      <c r="W63" s="563">
        <v>0</v>
      </c>
      <c r="X63" s="563">
        <v>0</v>
      </c>
      <c r="Y63" s="563">
        <v>0</v>
      </c>
      <c r="Z63" s="563">
        <v>0</v>
      </c>
      <c r="AA63" s="563">
        <v>621</v>
      </c>
      <c r="AB63" s="563">
        <v>6687</v>
      </c>
      <c r="AC63" s="563">
        <v>8673</v>
      </c>
      <c r="AD63" s="563">
        <v>22984</v>
      </c>
    </row>
    <row r="64" spans="1:30">
      <c r="A64" s="570">
        <v>17</v>
      </c>
      <c r="B64" s="569" t="s">
        <v>1115</v>
      </c>
      <c r="C64" s="563">
        <v>2</v>
      </c>
      <c r="D64" s="563">
        <v>5</v>
      </c>
      <c r="E64" s="563">
        <v>22</v>
      </c>
      <c r="F64" s="563">
        <v>50</v>
      </c>
      <c r="G64" s="563">
        <v>11</v>
      </c>
      <c r="H64" s="563">
        <v>22</v>
      </c>
      <c r="I64" s="563">
        <v>244</v>
      </c>
      <c r="J64" s="563">
        <v>526</v>
      </c>
      <c r="K64" s="563">
        <v>0</v>
      </c>
      <c r="L64" s="563">
        <v>0</v>
      </c>
      <c r="M64" s="563">
        <v>3</v>
      </c>
      <c r="N64" s="563">
        <v>10</v>
      </c>
      <c r="O64" s="563">
        <v>0</v>
      </c>
      <c r="P64" s="563">
        <v>0</v>
      </c>
      <c r="Q64" s="563">
        <v>14</v>
      </c>
      <c r="R64" s="563">
        <v>31</v>
      </c>
      <c r="S64" s="563">
        <v>0</v>
      </c>
      <c r="T64" s="563">
        <v>0</v>
      </c>
      <c r="U64" s="563">
        <v>1</v>
      </c>
      <c r="V64" s="563">
        <v>1</v>
      </c>
      <c r="W64" s="563">
        <v>0</v>
      </c>
      <c r="X64" s="563">
        <v>0</v>
      </c>
      <c r="Y64" s="563">
        <v>1</v>
      </c>
      <c r="Z64" s="563">
        <v>4</v>
      </c>
      <c r="AA64" s="563">
        <v>13</v>
      </c>
      <c r="AB64" s="563">
        <v>27</v>
      </c>
      <c r="AC64" s="563">
        <v>285</v>
      </c>
      <c r="AD64" s="563">
        <v>622</v>
      </c>
    </row>
    <row r="65" spans="1:30">
      <c r="A65" s="570">
        <v>18</v>
      </c>
      <c r="B65" s="569" t="s">
        <v>1116</v>
      </c>
      <c r="C65" s="563">
        <v>6</v>
      </c>
      <c r="D65" s="563">
        <v>36</v>
      </c>
      <c r="E65" s="563">
        <v>32</v>
      </c>
      <c r="F65" s="563">
        <v>589</v>
      </c>
      <c r="G65" s="563">
        <v>3</v>
      </c>
      <c r="H65" s="563">
        <v>17</v>
      </c>
      <c r="I65" s="563">
        <v>35</v>
      </c>
      <c r="J65" s="563">
        <v>929</v>
      </c>
      <c r="K65" s="563">
        <v>0</v>
      </c>
      <c r="L65" s="563">
        <v>0</v>
      </c>
      <c r="M65" s="563">
        <v>0</v>
      </c>
      <c r="N65" s="563">
        <v>0</v>
      </c>
      <c r="O65" s="563">
        <v>0</v>
      </c>
      <c r="P65" s="563">
        <v>0</v>
      </c>
      <c r="Q65" s="563">
        <v>0</v>
      </c>
      <c r="R65" s="563">
        <v>0</v>
      </c>
      <c r="S65" s="563">
        <v>0</v>
      </c>
      <c r="T65" s="563">
        <v>0</v>
      </c>
      <c r="U65" s="563">
        <v>0</v>
      </c>
      <c r="V65" s="563">
        <v>0</v>
      </c>
      <c r="W65" s="563">
        <v>0</v>
      </c>
      <c r="X65" s="563">
        <v>0</v>
      </c>
      <c r="Y65" s="563">
        <v>0</v>
      </c>
      <c r="Z65" s="563">
        <v>0</v>
      </c>
      <c r="AA65" s="563">
        <v>9</v>
      </c>
      <c r="AB65" s="563">
        <v>53</v>
      </c>
      <c r="AC65" s="563">
        <v>67</v>
      </c>
      <c r="AD65" s="563">
        <v>1518</v>
      </c>
    </row>
    <row r="66" spans="1:30">
      <c r="A66" s="571"/>
      <c r="B66" s="572" t="s">
        <v>1076</v>
      </c>
      <c r="C66" s="564">
        <v>5130</v>
      </c>
      <c r="D66" s="564">
        <v>20601</v>
      </c>
      <c r="E66" s="564">
        <v>16158</v>
      </c>
      <c r="F66" s="564">
        <v>92425</v>
      </c>
      <c r="G66" s="564">
        <v>34785</v>
      </c>
      <c r="H66" s="564">
        <v>49091</v>
      </c>
      <c r="I66" s="564">
        <v>75513</v>
      </c>
      <c r="J66" s="564">
        <v>164268</v>
      </c>
      <c r="K66" s="564">
        <v>55</v>
      </c>
      <c r="L66" s="564">
        <v>119</v>
      </c>
      <c r="M66" s="564">
        <v>379</v>
      </c>
      <c r="N66" s="564">
        <v>4887</v>
      </c>
      <c r="O66" s="564">
        <v>13</v>
      </c>
      <c r="P66" s="564">
        <v>13</v>
      </c>
      <c r="Q66" s="564">
        <v>171</v>
      </c>
      <c r="R66" s="564">
        <v>1061</v>
      </c>
      <c r="S66" s="564">
        <v>34</v>
      </c>
      <c r="T66" s="564">
        <v>463</v>
      </c>
      <c r="U66" s="564">
        <v>142</v>
      </c>
      <c r="V66" s="564">
        <v>864.21</v>
      </c>
      <c r="W66" s="563">
        <v>312</v>
      </c>
      <c r="X66" s="563">
        <v>1036</v>
      </c>
      <c r="Y66" s="563">
        <v>592</v>
      </c>
      <c r="Z66" s="563">
        <v>3048</v>
      </c>
      <c r="AA66" s="564">
        <v>40329</v>
      </c>
      <c r="AB66" s="564">
        <v>71323</v>
      </c>
      <c r="AC66" s="564">
        <v>92955</v>
      </c>
      <c r="AD66" s="564">
        <v>266553.21000000002</v>
      </c>
    </row>
    <row r="67" spans="1:30">
      <c r="A67" s="567" t="s">
        <v>1077</v>
      </c>
      <c r="B67" s="568" t="s">
        <v>1078</v>
      </c>
      <c r="C67" s="563"/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63"/>
      <c r="AC67" s="563"/>
      <c r="AD67" s="563"/>
    </row>
    <row r="68" spans="1:30">
      <c r="A68" s="567">
        <v>1</v>
      </c>
      <c r="B68" s="568" t="s">
        <v>1079</v>
      </c>
      <c r="C68" s="563">
        <v>642</v>
      </c>
      <c r="D68" s="563">
        <v>1924</v>
      </c>
      <c r="E68" s="563">
        <v>2782</v>
      </c>
      <c r="F68" s="563">
        <v>5619</v>
      </c>
      <c r="G68" s="563">
        <v>2911</v>
      </c>
      <c r="H68" s="563">
        <v>5800</v>
      </c>
      <c r="I68" s="563">
        <v>8939</v>
      </c>
      <c r="J68" s="563">
        <v>16864</v>
      </c>
      <c r="K68" s="563">
        <v>45</v>
      </c>
      <c r="L68" s="563">
        <v>677</v>
      </c>
      <c r="M68" s="563">
        <v>205</v>
      </c>
      <c r="N68" s="563">
        <v>1646</v>
      </c>
      <c r="O68" s="563">
        <v>0</v>
      </c>
      <c r="P68" s="563">
        <v>0</v>
      </c>
      <c r="Q68" s="563">
        <v>0</v>
      </c>
      <c r="R68" s="563">
        <v>0</v>
      </c>
      <c r="S68" s="563">
        <v>5</v>
      </c>
      <c r="T68" s="563">
        <v>339</v>
      </c>
      <c r="U68" s="563">
        <v>20</v>
      </c>
      <c r="V68" s="563">
        <v>1060</v>
      </c>
      <c r="W68" s="563">
        <v>34</v>
      </c>
      <c r="X68" s="563">
        <v>33</v>
      </c>
      <c r="Y68" s="563">
        <v>141</v>
      </c>
      <c r="Z68" s="563">
        <v>127</v>
      </c>
      <c r="AA68" s="563">
        <v>3637</v>
      </c>
      <c r="AB68" s="563">
        <v>8773</v>
      </c>
      <c r="AC68" s="563">
        <v>12087</v>
      </c>
      <c r="AD68" s="563">
        <v>25316</v>
      </c>
    </row>
    <row r="69" spans="1:30">
      <c r="A69" s="570">
        <v>2</v>
      </c>
      <c r="B69" s="569" t="s">
        <v>1081</v>
      </c>
      <c r="C69" s="563">
        <v>672</v>
      </c>
      <c r="D69" s="563">
        <v>1029</v>
      </c>
      <c r="E69" s="563">
        <v>5637</v>
      </c>
      <c r="F69" s="563">
        <v>5824</v>
      </c>
      <c r="G69" s="563">
        <v>7994</v>
      </c>
      <c r="H69" s="563">
        <v>9016</v>
      </c>
      <c r="I69" s="563">
        <v>66238</v>
      </c>
      <c r="J69" s="563">
        <v>82940</v>
      </c>
      <c r="K69" s="563">
        <v>102</v>
      </c>
      <c r="L69" s="563">
        <v>176</v>
      </c>
      <c r="M69" s="563">
        <v>8831</v>
      </c>
      <c r="N69" s="563">
        <v>5820</v>
      </c>
      <c r="O69" s="563">
        <v>41</v>
      </c>
      <c r="P69" s="563">
        <v>65</v>
      </c>
      <c r="Q69" s="563">
        <v>9015</v>
      </c>
      <c r="R69" s="563">
        <v>4670</v>
      </c>
      <c r="S69" s="563">
        <v>0</v>
      </c>
      <c r="T69" s="563">
        <v>0</v>
      </c>
      <c r="U69" s="563">
        <v>0</v>
      </c>
      <c r="V69" s="563">
        <v>0</v>
      </c>
      <c r="W69" s="563">
        <v>84</v>
      </c>
      <c r="X69" s="563">
        <v>156</v>
      </c>
      <c r="Y69" s="563">
        <v>72</v>
      </c>
      <c r="Z69" s="563">
        <v>119</v>
      </c>
      <c r="AA69" s="563">
        <v>8893</v>
      </c>
      <c r="AB69" s="563">
        <v>10442</v>
      </c>
      <c r="AC69" s="563">
        <v>89793</v>
      </c>
      <c r="AD69" s="563">
        <v>99373</v>
      </c>
    </row>
    <row r="70" spans="1:30">
      <c r="A70" s="570">
        <v>3</v>
      </c>
      <c r="B70" s="569" t="s">
        <v>1082</v>
      </c>
      <c r="C70" s="563">
        <v>386</v>
      </c>
      <c r="D70" s="563">
        <v>676</v>
      </c>
      <c r="E70" s="563">
        <v>641</v>
      </c>
      <c r="F70" s="563">
        <v>1049</v>
      </c>
      <c r="G70" s="563">
        <v>13390</v>
      </c>
      <c r="H70" s="563">
        <v>11855</v>
      </c>
      <c r="I70" s="563">
        <v>20828</v>
      </c>
      <c r="J70" s="563">
        <v>19554</v>
      </c>
      <c r="K70" s="563">
        <v>1</v>
      </c>
      <c r="L70" s="563">
        <v>3</v>
      </c>
      <c r="M70" s="563">
        <v>2</v>
      </c>
      <c r="N70" s="563">
        <v>4</v>
      </c>
      <c r="O70" s="563">
        <v>44</v>
      </c>
      <c r="P70" s="563">
        <v>40</v>
      </c>
      <c r="Q70" s="563">
        <v>54</v>
      </c>
      <c r="R70" s="563">
        <v>56</v>
      </c>
      <c r="S70" s="563">
        <v>0</v>
      </c>
      <c r="T70" s="563">
        <v>0</v>
      </c>
      <c r="U70" s="563">
        <v>0</v>
      </c>
      <c r="V70" s="563">
        <v>0</v>
      </c>
      <c r="W70" s="563">
        <v>134</v>
      </c>
      <c r="X70" s="563">
        <v>380</v>
      </c>
      <c r="Y70" s="563">
        <v>150</v>
      </c>
      <c r="Z70" s="563">
        <v>456</v>
      </c>
      <c r="AA70" s="563">
        <v>13955</v>
      </c>
      <c r="AB70" s="563">
        <v>12954</v>
      </c>
      <c r="AC70" s="563">
        <v>21675</v>
      </c>
      <c r="AD70" s="563">
        <v>21119</v>
      </c>
    </row>
    <row r="71" spans="1:30">
      <c r="A71" s="567"/>
      <c r="B71" s="568" t="s">
        <v>1083</v>
      </c>
      <c r="C71" s="564">
        <v>1700</v>
      </c>
      <c r="D71" s="564">
        <v>3629</v>
      </c>
      <c r="E71" s="564">
        <v>9060</v>
      </c>
      <c r="F71" s="564">
        <v>12492</v>
      </c>
      <c r="G71" s="564">
        <v>24295</v>
      </c>
      <c r="H71" s="564">
        <v>26671</v>
      </c>
      <c r="I71" s="564">
        <v>96005</v>
      </c>
      <c r="J71" s="564">
        <v>119358</v>
      </c>
      <c r="K71" s="564">
        <v>148</v>
      </c>
      <c r="L71" s="564">
        <v>856</v>
      </c>
      <c r="M71" s="564">
        <v>9038</v>
      </c>
      <c r="N71" s="564">
        <v>7470</v>
      </c>
      <c r="O71" s="564">
        <v>85</v>
      </c>
      <c r="P71" s="564">
        <v>105</v>
      </c>
      <c r="Q71" s="564">
        <v>9069</v>
      </c>
      <c r="R71" s="564">
        <v>4726</v>
      </c>
      <c r="S71" s="564">
        <v>5</v>
      </c>
      <c r="T71" s="564">
        <v>339</v>
      </c>
      <c r="U71" s="564">
        <v>20</v>
      </c>
      <c r="V71" s="564">
        <v>1060</v>
      </c>
      <c r="W71" s="563">
        <v>252</v>
      </c>
      <c r="X71" s="563">
        <v>569</v>
      </c>
      <c r="Y71" s="563">
        <v>363</v>
      </c>
      <c r="Z71" s="563">
        <v>702</v>
      </c>
      <c r="AA71" s="564">
        <v>26485</v>
      </c>
      <c r="AB71" s="564">
        <v>32169</v>
      </c>
      <c r="AC71" s="564">
        <v>123555</v>
      </c>
      <c r="AD71" s="564">
        <v>145808</v>
      </c>
    </row>
    <row r="72" spans="1:30">
      <c r="A72" s="572" t="s">
        <v>1084</v>
      </c>
      <c r="B72" s="579"/>
      <c r="C72" s="564">
        <v>27895</v>
      </c>
      <c r="D72" s="564">
        <v>79074</v>
      </c>
      <c r="E72" s="564">
        <v>142781</v>
      </c>
      <c r="F72" s="564">
        <v>405490</v>
      </c>
      <c r="G72" s="564">
        <v>122426</v>
      </c>
      <c r="H72" s="564">
        <v>236660</v>
      </c>
      <c r="I72" s="564">
        <v>513858</v>
      </c>
      <c r="J72" s="580">
        <v>1195505</v>
      </c>
      <c r="K72" s="564">
        <v>1093</v>
      </c>
      <c r="L72" s="564">
        <v>8980</v>
      </c>
      <c r="M72" s="564">
        <v>11181</v>
      </c>
      <c r="N72" s="564">
        <v>44000</v>
      </c>
      <c r="O72" s="564">
        <v>1231</v>
      </c>
      <c r="P72" s="564">
        <v>4403</v>
      </c>
      <c r="Q72" s="564">
        <v>25824</v>
      </c>
      <c r="R72" s="564">
        <v>26810</v>
      </c>
      <c r="S72" s="564">
        <v>1152</v>
      </c>
      <c r="T72" s="564">
        <v>9071</v>
      </c>
      <c r="U72" s="564">
        <v>3576</v>
      </c>
      <c r="V72" s="564">
        <v>23400.21</v>
      </c>
      <c r="W72" s="563">
        <v>2813</v>
      </c>
      <c r="X72" s="563">
        <v>11401</v>
      </c>
      <c r="Y72" s="563">
        <v>7015</v>
      </c>
      <c r="Z72" s="563">
        <v>70679</v>
      </c>
      <c r="AA72" s="564">
        <v>156610</v>
      </c>
      <c r="AB72" s="564">
        <v>349589</v>
      </c>
      <c r="AC72" s="564">
        <v>704235</v>
      </c>
      <c r="AD72" s="564">
        <v>1765884.21</v>
      </c>
    </row>
    <row r="73" spans="1:30">
      <c r="A73" s="572" t="s">
        <v>1223</v>
      </c>
      <c r="B73" s="572"/>
      <c r="C73" s="564">
        <v>29595</v>
      </c>
      <c r="D73" s="564">
        <v>82703</v>
      </c>
      <c r="E73" s="564">
        <v>151841</v>
      </c>
      <c r="F73" s="564">
        <v>417982</v>
      </c>
      <c r="G73" s="564">
        <v>146721</v>
      </c>
      <c r="H73" s="564">
        <v>263331</v>
      </c>
      <c r="I73" s="564">
        <v>609863</v>
      </c>
      <c r="J73" s="580">
        <v>1314863</v>
      </c>
      <c r="K73" s="564">
        <v>1241</v>
      </c>
      <c r="L73" s="564">
        <v>9836</v>
      </c>
      <c r="M73" s="564">
        <v>20219</v>
      </c>
      <c r="N73" s="564">
        <v>51470</v>
      </c>
      <c r="O73" s="564">
        <v>1316</v>
      </c>
      <c r="P73" s="564">
        <v>4508</v>
      </c>
      <c r="Q73" s="564">
        <v>34893</v>
      </c>
      <c r="R73" s="564">
        <v>31536</v>
      </c>
      <c r="S73" s="564">
        <v>1157</v>
      </c>
      <c r="T73" s="564">
        <v>9410</v>
      </c>
      <c r="U73" s="564">
        <v>3596</v>
      </c>
      <c r="V73" s="564">
        <v>24460.21</v>
      </c>
      <c r="W73" s="564">
        <v>3065</v>
      </c>
      <c r="X73" s="564">
        <v>11970</v>
      </c>
      <c r="Y73" s="564">
        <v>7378</v>
      </c>
      <c r="Z73" s="564">
        <v>71381</v>
      </c>
      <c r="AA73" s="564">
        <v>183095</v>
      </c>
      <c r="AB73" s="564">
        <v>381758</v>
      </c>
      <c r="AC73" s="564">
        <v>827790</v>
      </c>
      <c r="AD73" s="564">
        <v>1911692.21</v>
      </c>
    </row>
    <row r="74" spans="1:30">
      <c r="A74" s="567" t="s">
        <v>1086</v>
      </c>
      <c r="B74" s="568" t="s">
        <v>1087</v>
      </c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</row>
    <row r="75" spans="1:30">
      <c r="A75" s="570">
        <v>1</v>
      </c>
      <c r="B75" s="569" t="s">
        <v>1088</v>
      </c>
      <c r="C75" s="563">
        <v>0</v>
      </c>
      <c r="D75" s="563">
        <v>0</v>
      </c>
      <c r="E75" s="563">
        <v>0</v>
      </c>
      <c r="F75" s="563">
        <v>0</v>
      </c>
      <c r="G75" s="563">
        <v>0</v>
      </c>
      <c r="H75" s="563">
        <v>0</v>
      </c>
      <c r="I75" s="563">
        <v>0</v>
      </c>
      <c r="J75" s="563">
        <v>0</v>
      </c>
      <c r="K75" s="563">
        <v>0</v>
      </c>
      <c r="L75" s="563">
        <v>0</v>
      </c>
      <c r="M75" s="563">
        <v>0</v>
      </c>
      <c r="N75" s="563">
        <v>0</v>
      </c>
      <c r="O75" s="563">
        <v>890</v>
      </c>
      <c r="P75" s="563">
        <v>978</v>
      </c>
      <c r="Q75" s="563">
        <v>10253</v>
      </c>
      <c r="R75" s="563">
        <v>4795</v>
      </c>
      <c r="S75" s="563">
        <v>0</v>
      </c>
      <c r="T75" s="563">
        <v>0</v>
      </c>
      <c r="U75" s="563">
        <v>0</v>
      </c>
      <c r="V75" s="563">
        <v>0</v>
      </c>
      <c r="W75" s="563">
        <v>0</v>
      </c>
      <c r="X75" s="563">
        <v>0</v>
      </c>
      <c r="Y75" s="563">
        <v>0</v>
      </c>
      <c r="Z75" s="563">
        <v>0</v>
      </c>
      <c r="AA75" s="563">
        <v>890</v>
      </c>
      <c r="AB75" s="563">
        <v>978</v>
      </c>
      <c r="AC75" s="563">
        <v>10253</v>
      </c>
      <c r="AD75" s="563">
        <v>4795</v>
      </c>
    </row>
    <row r="76" spans="1:30">
      <c r="A76" s="570">
        <v>2</v>
      </c>
      <c r="B76" s="569" t="s">
        <v>1089</v>
      </c>
      <c r="C76" s="563">
        <v>22390</v>
      </c>
      <c r="D76" s="563">
        <v>9432</v>
      </c>
      <c r="E76" s="563">
        <v>30232</v>
      </c>
      <c r="F76" s="563">
        <v>12893</v>
      </c>
      <c r="G76" s="563">
        <v>92192</v>
      </c>
      <c r="H76" s="563">
        <v>38837</v>
      </c>
      <c r="I76" s="563">
        <v>61472</v>
      </c>
      <c r="J76" s="563">
        <v>25786</v>
      </c>
      <c r="K76" s="563">
        <v>17121</v>
      </c>
      <c r="L76" s="563">
        <v>7213</v>
      </c>
      <c r="M76" s="563">
        <v>9070</v>
      </c>
      <c r="N76" s="563">
        <v>4298</v>
      </c>
      <c r="O76" s="563">
        <v>0</v>
      </c>
      <c r="P76" s="563">
        <v>0</v>
      </c>
      <c r="Q76" s="563">
        <v>0</v>
      </c>
      <c r="R76" s="563">
        <v>0</v>
      </c>
      <c r="S76" s="563">
        <v>0</v>
      </c>
      <c r="T76" s="563">
        <v>0</v>
      </c>
      <c r="U76" s="563">
        <v>0</v>
      </c>
      <c r="V76" s="563">
        <v>0</v>
      </c>
      <c r="W76" s="563">
        <v>0</v>
      </c>
      <c r="X76" s="563">
        <v>0</v>
      </c>
      <c r="Y76" s="563">
        <v>0</v>
      </c>
      <c r="Z76" s="563">
        <v>0</v>
      </c>
      <c r="AA76" s="563">
        <v>131703</v>
      </c>
      <c r="AB76" s="563">
        <v>55482</v>
      </c>
      <c r="AC76" s="563">
        <v>100774</v>
      </c>
      <c r="AD76" s="563">
        <v>42977</v>
      </c>
    </row>
    <row r="77" spans="1:30">
      <c r="A77" s="570">
        <v>3</v>
      </c>
      <c r="B77" s="569" t="s">
        <v>1241</v>
      </c>
      <c r="C77" s="563">
        <v>24</v>
      </c>
      <c r="D77" s="563">
        <v>11</v>
      </c>
      <c r="E77" s="563">
        <v>2</v>
      </c>
      <c r="F77" s="563">
        <v>89</v>
      </c>
      <c r="G77" s="563">
        <v>115</v>
      </c>
      <c r="H77" s="563">
        <v>93</v>
      </c>
      <c r="I77" s="563">
        <v>1293</v>
      </c>
      <c r="J77" s="563">
        <v>1138</v>
      </c>
      <c r="K77" s="563">
        <v>0</v>
      </c>
      <c r="L77" s="563">
        <v>0</v>
      </c>
      <c r="M77" s="563">
        <v>4</v>
      </c>
      <c r="N77" s="563">
        <v>14</v>
      </c>
      <c r="O77" s="563">
        <v>0</v>
      </c>
      <c r="P77" s="563">
        <v>0</v>
      </c>
      <c r="Q77" s="563">
        <v>0</v>
      </c>
      <c r="R77" s="563">
        <v>0</v>
      </c>
      <c r="S77" s="563">
        <v>0</v>
      </c>
      <c r="T77" s="563">
        <v>0</v>
      </c>
      <c r="U77" s="563">
        <v>0</v>
      </c>
      <c r="V77" s="563">
        <v>0</v>
      </c>
      <c r="W77" s="563">
        <v>0</v>
      </c>
      <c r="X77" s="563">
        <v>0</v>
      </c>
      <c r="Y77" s="563">
        <v>0</v>
      </c>
      <c r="Z77" s="563">
        <v>0</v>
      </c>
      <c r="AA77" s="563">
        <v>139</v>
      </c>
      <c r="AB77" s="563">
        <v>104</v>
      </c>
      <c r="AC77" s="563">
        <v>1299</v>
      </c>
      <c r="AD77" s="563">
        <v>1241</v>
      </c>
    </row>
    <row r="78" spans="1:30">
      <c r="A78" s="571"/>
      <c r="B78" s="572" t="s">
        <v>1091</v>
      </c>
      <c r="C78" s="564">
        <v>22414</v>
      </c>
      <c r="D78" s="564">
        <v>9443</v>
      </c>
      <c r="E78" s="564">
        <v>30234</v>
      </c>
      <c r="F78" s="564">
        <v>12982</v>
      </c>
      <c r="G78" s="564">
        <v>92307</v>
      </c>
      <c r="H78" s="564">
        <v>38930</v>
      </c>
      <c r="I78" s="564">
        <v>62765</v>
      </c>
      <c r="J78" s="564">
        <v>26924</v>
      </c>
      <c r="K78" s="564">
        <v>17121</v>
      </c>
      <c r="L78" s="564">
        <v>7213</v>
      </c>
      <c r="M78" s="564">
        <v>9074</v>
      </c>
      <c r="N78" s="564">
        <v>4312</v>
      </c>
      <c r="O78" s="564">
        <v>890</v>
      </c>
      <c r="P78" s="564">
        <v>978</v>
      </c>
      <c r="Q78" s="564">
        <v>10253</v>
      </c>
      <c r="R78" s="564">
        <v>4795</v>
      </c>
      <c r="S78" s="564">
        <v>0</v>
      </c>
      <c r="T78" s="564">
        <v>0</v>
      </c>
      <c r="U78" s="564">
        <v>0</v>
      </c>
      <c r="V78" s="564">
        <v>0</v>
      </c>
      <c r="W78" s="563">
        <v>0</v>
      </c>
      <c r="X78" s="563">
        <v>0</v>
      </c>
      <c r="Y78" s="563">
        <v>0</v>
      </c>
      <c r="Z78" s="563">
        <v>0</v>
      </c>
      <c r="AA78" s="564">
        <v>132732</v>
      </c>
      <c r="AB78" s="564">
        <v>56564</v>
      </c>
      <c r="AC78" s="564">
        <v>112326</v>
      </c>
      <c r="AD78" s="564">
        <v>49013</v>
      </c>
    </row>
    <row r="79" spans="1:30">
      <c r="A79" s="581" t="s">
        <v>1092</v>
      </c>
      <c r="B79" s="569" t="s">
        <v>1093</v>
      </c>
      <c r="C79" s="563">
        <v>0</v>
      </c>
      <c r="D79" s="563">
        <v>0</v>
      </c>
      <c r="E79" s="563">
        <v>0</v>
      </c>
      <c r="F79" s="563">
        <v>0</v>
      </c>
      <c r="G79" s="563">
        <v>155</v>
      </c>
      <c r="H79" s="563">
        <v>5754</v>
      </c>
      <c r="I79" s="563">
        <v>760</v>
      </c>
      <c r="J79" s="563">
        <v>19441</v>
      </c>
      <c r="K79" s="563">
        <v>0</v>
      </c>
      <c r="L79" s="563">
        <v>0</v>
      </c>
      <c r="M79" s="563">
        <v>0</v>
      </c>
      <c r="N79" s="563">
        <v>0</v>
      </c>
      <c r="O79" s="563">
        <v>0</v>
      </c>
      <c r="P79" s="563">
        <v>0</v>
      </c>
      <c r="Q79" s="563">
        <v>0</v>
      </c>
      <c r="R79" s="563">
        <v>0</v>
      </c>
      <c r="S79" s="563">
        <v>0</v>
      </c>
      <c r="T79" s="563">
        <v>0</v>
      </c>
      <c r="U79" s="563">
        <v>0</v>
      </c>
      <c r="V79" s="563">
        <v>0</v>
      </c>
      <c r="W79" s="563">
        <v>0</v>
      </c>
      <c r="X79" s="563">
        <v>0</v>
      </c>
      <c r="Y79" s="563">
        <v>0</v>
      </c>
      <c r="Z79" s="563">
        <v>0</v>
      </c>
      <c r="AA79" s="563">
        <v>155</v>
      </c>
      <c r="AB79" s="563">
        <v>5754</v>
      </c>
      <c r="AC79" s="563">
        <v>760</v>
      </c>
      <c r="AD79" s="563">
        <v>19441</v>
      </c>
    </row>
    <row r="80" spans="1:30">
      <c r="A80" s="581"/>
      <c r="B80" s="569" t="s">
        <v>1094</v>
      </c>
      <c r="C80" s="564">
        <v>0</v>
      </c>
      <c r="D80" s="564">
        <v>0</v>
      </c>
      <c r="E80" s="564">
        <v>0</v>
      </c>
      <c r="F80" s="564">
        <v>0</v>
      </c>
      <c r="G80" s="564">
        <v>155</v>
      </c>
      <c r="H80" s="564">
        <v>5754</v>
      </c>
      <c r="I80" s="564">
        <v>760</v>
      </c>
      <c r="J80" s="564">
        <v>19441</v>
      </c>
      <c r="K80" s="564">
        <v>0</v>
      </c>
      <c r="L80" s="564">
        <v>0</v>
      </c>
      <c r="M80" s="564">
        <v>0</v>
      </c>
      <c r="N80" s="564">
        <v>0</v>
      </c>
      <c r="O80" s="564">
        <v>0</v>
      </c>
      <c r="P80" s="564">
        <v>0</v>
      </c>
      <c r="Q80" s="564">
        <v>0</v>
      </c>
      <c r="R80" s="564">
        <v>0</v>
      </c>
      <c r="S80" s="564">
        <v>0</v>
      </c>
      <c r="T80" s="564">
        <v>0</v>
      </c>
      <c r="U80" s="564">
        <v>0</v>
      </c>
      <c r="V80" s="564">
        <v>0</v>
      </c>
      <c r="W80" s="563">
        <v>0</v>
      </c>
      <c r="X80" s="563">
        <v>0</v>
      </c>
      <c r="Y80" s="563">
        <v>0</v>
      </c>
      <c r="Z80" s="563">
        <v>0</v>
      </c>
      <c r="AA80" s="564">
        <v>155</v>
      </c>
      <c r="AB80" s="564">
        <v>5754</v>
      </c>
      <c r="AC80" s="564">
        <v>760</v>
      </c>
      <c r="AD80" s="564">
        <v>19441</v>
      </c>
    </row>
    <row r="81" spans="1:30">
      <c r="A81" s="581"/>
      <c r="B81" s="582" t="s">
        <v>1242</v>
      </c>
      <c r="C81" s="564">
        <v>52009</v>
      </c>
      <c r="D81" s="564">
        <v>92146</v>
      </c>
      <c r="E81" s="564">
        <v>182075</v>
      </c>
      <c r="F81" s="564">
        <v>430964</v>
      </c>
      <c r="G81" s="564">
        <v>239183</v>
      </c>
      <c r="H81" s="564">
        <v>308015</v>
      </c>
      <c r="I81" s="580">
        <v>673388</v>
      </c>
      <c r="J81" s="580">
        <v>1361228</v>
      </c>
      <c r="K81" s="564">
        <v>18362</v>
      </c>
      <c r="L81" s="564">
        <v>17049</v>
      </c>
      <c r="M81" s="564">
        <v>29293</v>
      </c>
      <c r="N81" s="564">
        <v>55782</v>
      </c>
      <c r="O81" s="564">
        <v>2206</v>
      </c>
      <c r="P81" s="564">
        <v>5486</v>
      </c>
      <c r="Q81" s="564">
        <v>45146</v>
      </c>
      <c r="R81" s="564">
        <v>36331</v>
      </c>
      <c r="S81" s="564">
        <v>1157</v>
      </c>
      <c r="T81" s="564">
        <v>9410</v>
      </c>
      <c r="U81" s="564">
        <v>3596</v>
      </c>
      <c r="V81" s="564">
        <v>24460.21</v>
      </c>
      <c r="W81" s="564">
        <v>3065</v>
      </c>
      <c r="X81" s="564">
        <v>11970</v>
      </c>
      <c r="Y81" s="564">
        <v>7378</v>
      </c>
      <c r="Z81" s="564">
        <v>71381</v>
      </c>
      <c r="AA81" s="564">
        <v>315982</v>
      </c>
      <c r="AB81" s="564">
        <v>444076</v>
      </c>
      <c r="AC81" s="564">
        <v>940876</v>
      </c>
      <c r="AD81" s="564">
        <v>1980146.21</v>
      </c>
    </row>
    <row r="82" spans="1:30">
      <c r="A82" s="561"/>
      <c r="B82" s="562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</row>
    <row r="83" spans="1:30">
      <c r="A83" s="578"/>
      <c r="B83" s="578"/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3"/>
      <c r="S83" s="583"/>
      <c r="T83" s="583"/>
      <c r="U83" s="583"/>
      <c r="V83" s="583"/>
      <c r="W83" s="583"/>
      <c r="X83" s="583"/>
      <c r="Y83" s="583"/>
      <c r="Z83" s="583"/>
      <c r="AA83" s="583"/>
      <c r="AB83" s="583"/>
      <c r="AC83" s="583"/>
      <c r="AD83" s="583"/>
    </row>
  </sheetData>
  <mergeCells count="54">
    <mergeCell ref="AA45:AB45"/>
    <mergeCell ref="AC45:AD45"/>
    <mergeCell ref="O45:P45"/>
    <mergeCell ref="Q45:R45"/>
    <mergeCell ref="S45:T45"/>
    <mergeCell ref="U45:V45"/>
    <mergeCell ref="W45:X45"/>
    <mergeCell ref="Y45:Z45"/>
    <mergeCell ref="O44:R44"/>
    <mergeCell ref="S44:V44"/>
    <mergeCell ref="W44:Z44"/>
    <mergeCell ref="AA44:AD44"/>
    <mergeCell ref="C45:D45"/>
    <mergeCell ref="E45:F45"/>
    <mergeCell ref="G45:H45"/>
    <mergeCell ref="I45:J45"/>
    <mergeCell ref="K45:L45"/>
    <mergeCell ref="M45:N45"/>
    <mergeCell ref="AC6:AD6"/>
    <mergeCell ref="A17:B17"/>
    <mergeCell ref="A40:AD40"/>
    <mergeCell ref="A41:AD41"/>
    <mergeCell ref="A42:AD42"/>
    <mergeCell ref="A44:A46"/>
    <mergeCell ref="B44:B46"/>
    <mergeCell ref="C44:F44"/>
    <mergeCell ref="G44:J44"/>
    <mergeCell ref="K44:N44"/>
    <mergeCell ref="Q6:R6"/>
    <mergeCell ref="S6:T6"/>
    <mergeCell ref="U6:V6"/>
    <mergeCell ref="W6:X6"/>
    <mergeCell ref="Y6:Z6"/>
    <mergeCell ref="AA6:AB6"/>
    <mergeCell ref="S5:V5"/>
    <mergeCell ref="W5:Z5"/>
    <mergeCell ref="AA5:AD5"/>
    <mergeCell ref="C6:D6"/>
    <mergeCell ref="E6:F6"/>
    <mergeCell ref="G6:H6"/>
    <mergeCell ref="I6:J6"/>
    <mergeCell ref="K6:L6"/>
    <mergeCell ref="M6:N6"/>
    <mergeCell ref="O6:P6"/>
    <mergeCell ref="A1:AD1"/>
    <mergeCell ref="A2:AD2"/>
    <mergeCell ref="A3:AD3"/>
    <mergeCell ref="AC4:AD4"/>
    <mergeCell ref="A5:A7"/>
    <mergeCell ref="B5:B7"/>
    <mergeCell ref="C5:F5"/>
    <mergeCell ref="G5:J5"/>
    <mergeCell ref="K5:N5"/>
    <mergeCell ref="O5:R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79"/>
  <sheetViews>
    <sheetView topLeftCell="A70" workbookViewId="0">
      <selection activeCell="F75" sqref="F75"/>
    </sheetView>
  </sheetViews>
  <sheetFormatPr defaultColWidth="17.28515625" defaultRowHeight="35.25" customHeight="1"/>
  <cols>
    <col min="1" max="3" width="17.28515625" style="298"/>
    <col min="4" max="4" width="17.28515625" style="306"/>
    <col min="5" max="5" width="17.28515625" style="298"/>
    <col min="6" max="6" width="17.28515625" style="306"/>
    <col min="7" max="7" width="17.28515625" style="298"/>
    <col min="8" max="8" width="17.28515625" style="306"/>
    <col min="9" max="9" width="17.28515625" style="298"/>
    <col min="10" max="10" width="17.28515625" style="306"/>
    <col min="11" max="11" width="17.28515625" style="298"/>
    <col min="12" max="12" width="17.28515625" style="306"/>
    <col min="13" max="13" width="17.28515625" style="298"/>
    <col min="14" max="14" width="17.28515625" style="306"/>
    <col min="15" max="16384" width="17.28515625" style="298"/>
  </cols>
  <sheetData>
    <row r="1" spans="1:14" ht="35.25" customHeight="1">
      <c r="A1" s="521" t="s">
        <v>1243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 ht="35.25" customHeight="1">
      <c r="A2" s="521" t="s">
        <v>1244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</row>
    <row r="3" spans="1:14" ht="35.25" customHeight="1">
      <c r="A3" s="584" t="s">
        <v>1245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s="426" customFormat="1" ht="35.25" customHeight="1">
      <c r="A4" s="585"/>
      <c r="B4" s="586"/>
      <c r="D4" s="587"/>
      <c r="F4" s="588"/>
      <c r="H4" s="588"/>
      <c r="I4" s="589"/>
      <c r="J4" s="588"/>
      <c r="L4" s="588"/>
      <c r="N4" s="588"/>
    </row>
    <row r="5" spans="1:14" ht="35.25" customHeight="1">
      <c r="A5" s="590" t="s">
        <v>1214</v>
      </c>
      <c r="B5" s="524" t="s">
        <v>1047</v>
      </c>
      <c r="C5" s="591" t="s">
        <v>1246</v>
      </c>
      <c r="D5" s="592"/>
      <c r="E5" s="592"/>
      <c r="F5" s="593"/>
      <c r="G5" s="591" t="s">
        <v>1247</v>
      </c>
      <c r="H5" s="592"/>
      <c r="I5" s="592"/>
      <c r="J5" s="593"/>
      <c r="K5" s="591" t="s">
        <v>1248</v>
      </c>
      <c r="L5" s="592"/>
      <c r="M5" s="592"/>
      <c r="N5" s="593"/>
    </row>
    <row r="6" spans="1:14" ht="35.25" customHeight="1">
      <c r="A6" s="594"/>
      <c r="B6" s="524"/>
      <c r="C6" s="595" t="s">
        <v>1233</v>
      </c>
      <c r="D6" s="596"/>
      <c r="E6" s="595" t="s">
        <v>1249</v>
      </c>
      <c r="F6" s="596"/>
      <c r="G6" s="595" t="s">
        <v>1233</v>
      </c>
      <c r="H6" s="596"/>
      <c r="I6" s="595" t="s">
        <v>1249</v>
      </c>
      <c r="J6" s="596"/>
      <c r="K6" s="595" t="s">
        <v>1233</v>
      </c>
      <c r="L6" s="596"/>
      <c r="M6" s="595" t="s">
        <v>1249</v>
      </c>
      <c r="N6" s="596"/>
    </row>
    <row r="7" spans="1:14" ht="35.25" customHeight="1">
      <c r="A7" s="597"/>
      <c r="B7" s="524"/>
      <c r="C7" s="497" t="s">
        <v>1051</v>
      </c>
      <c r="D7" s="486" t="s">
        <v>1000</v>
      </c>
      <c r="E7" s="497" t="s">
        <v>1051</v>
      </c>
      <c r="F7" s="486" t="s">
        <v>1000</v>
      </c>
      <c r="G7" s="497" t="s">
        <v>1051</v>
      </c>
      <c r="H7" s="486" t="s">
        <v>1000</v>
      </c>
      <c r="I7" s="497" t="s">
        <v>1051</v>
      </c>
      <c r="J7" s="486" t="s">
        <v>1000</v>
      </c>
      <c r="K7" s="497" t="s">
        <v>1051</v>
      </c>
      <c r="L7" s="486" t="s">
        <v>1000</v>
      </c>
      <c r="M7" s="497" t="s">
        <v>1051</v>
      </c>
      <c r="N7" s="486" t="s">
        <v>1000</v>
      </c>
    </row>
    <row r="8" spans="1:14" ht="35.25" customHeight="1">
      <c r="A8" s="357" t="s">
        <v>1060</v>
      </c>
      <c r="B8" s="344" t="s">
        <v>1061</v>
      </c>
      <c r="C8" s="598"/>
      <c r="D8" s="533"/>
      <c r="E8" s="598"/>
      <c r="F8" s="533"/>
      <c r="G8" s="304"/>
      <c r="H8" s="305"/>
      <c r="I8" s="304"/>
      <c r="J8" s="305"/>
      <c r="K8" s="304"/>
      <c r="L8" s="305"/>
      <c r="M8" s="304"/>
      <c r="N8" s="305"/>
    </row>
    <row r="9" spans="1:14" ht="35.25" customHeight="1">
      <c r="A9" s="358">
        <v>1</v>
      </c>
      <c r="B9" s="530" t="s">
        <v>80</v>
      </c>
      <c r="C9" s="533">
        <v>46100</v>
      </c>
      <c r="D9" s="533">
        <v>40112</v>
      </c>
      <c r="E9" s="533">
        <v>341253</v>
      </c>
      <c r="F9" s="533">
        <v>534800</v>
      </c>
      <c r="G9" s="533">
        <v>42</v>
      </c>
      <c r="H9" s="533">
        <v>178</v>
      </c>
      <c r="I9" s="533">
        <v>635</v>
      </c>
      <c r="J9" s="533">
        <v>679</v>
      </c>
      <c r="K9" s="533">
        <v>0</v>
      </c>
      <c r="L9" s="533">
        <v>0</v>
      </c>
      <c r="M9" s="533">
        <v>0</v>
      </c>
      <c r="N9" s="533">
        <v>0</v>
      </c>
    </row>
    <row r="10" spans="1:14" ht="35.25" customHeight="1">
      <c r="A10" s="358">
        <v>2</v>
      </c>
      <c r="B10" s="530" t="s">
        <v>81</v>
      </c>
      <c r="C10" s="533">
        <v>84783</v>
      </c>
      <c r="D10" s="533">
        <v>81768</v>
      </c>
      <c r="E10" s="533">
        <v>150884</v>
      </c>
      <c r="F10" s="533">
        <v>246935</v>
      </c>
      <c r="G10" s="533">
        <v>0</v>
      </c>
      <c r="H10" s="533">
        <v>0</v>
      </c>
      <c r="I10" s="533">
        <v>0</v>
      </c>
      <c r="J10" s="533">
        <v>0</v>
      </c>
      <c r="K10" s="533">
        <v>0</v>
      </c>
      <c r="L10" s="533">
        <v>0</v>
      </c>
      <c r="M10" s="533">
        <v>0</v>
      </c>
      <c r="N10" s="533">
        <v>0</v>
      </c>
    </row>
    <row r="11" spans="1:14" ht="35.25" customHeight="1">
      <c r="A11" s="358">
        <v>3</v>
      </c>
      <c r="B11" s="530" t="s">
        <v>82</v>
      </c>
      <c r="C11" s="533">
        <v>45212</v>
      </c>
      <c r="D11" s="533">
        <v>70662</v>
      </c>
      <c r="E11" s="533">
        <v>134774</v>
      </c>
      <c r="F11" s="533">
        <v>263492</v>
      </c>
      <c r="G11" s="533">
        <v>22</v>
      </c>
      <c r="H11" s="533">
        <v>28</v>
      </c>
      <c r="I11" s="533">
        <v>318</v>
      </c>
      <c r="J11" s="533">
        <v>1998</v>
      </c>
      <c r="K11" s="533">
        <v>13</v>
      </c>
      <c r="L11" s="533">
        <v>285</v>
      </c>
      <c r="M11" s="533">
        <v>48</v>
      </c>
      <c r="N11" s="533">
        <v>2288</v>
      </c>
    </row>
    <row r="12" spans="1:14" ht="35.25" customHeight="1">
      <c r="A12" s="358">
        <v>4</v>
      </c>
      <c r="B12" s="530" t="s">
        <v>83</v>
      </c>
      <c r="C12" s="533">
        <v>1237</v>
      </c>
      <c r="D12" s="533">
        <v>1523</v>
      </c>
      <c r="E12" s="533">
        <v>7920</v>
      </c>
      <c r="F12" s="533">
        <v>7613</v>
      </c>
      <c r="G12" s="533">
        <v>18</v>
      </c>
      <c r="H12" s="533">
        <v>30</v>
      </c>
      <c r="I12" s="533">
        <v>205</v>
      </c>
      <c r="J12" s="533">
        <v>200</v>
      </c>
      <c r="K12" s="533">
        <v>0</v>
      </c>
      <c r="L12" s="533">
        <v>0</v>
      </c>
      <c r="M12" s="533">
        <v>0</v>
      </c>
      <c r="N12" s="533">
        <v>0</v>
      </c>
    </row>
    <row r="13" spans="1:14" ht="35.25" customHeight="1">
      <c r="A13" s="358">
        <v>5</v>
      </c>
      <c r="B13" s="530" t="s">
        <v>84</v>
      </c>
      <c r="C13" s="533">
        <v>1063</v>
      </c>
      <c r="D13" s="533">
        <v>1621</v>
      </c>
      <c r="E13" s="533">
        <v>40092</v>
      </c>
      <c r="F13" s="533">
        <v>41112</v>
      </c>
      <c r="G13" s="533">
        <v>15</v>
      </c>
      <c r="H13" s="533">
        <v>71</v>
      </c>
      <c r="I13" s="533">
        <v>6562</v>
      </c>
      <c r="J13" s="533">
        <v>58911</v>
      </c>
      <c r="K13" s="533">
        <v>0</v>
      </c>
      <c r="L13" s="533">
        <v>0</v>
      </c>
      <c r="M13" s="533">
        <v>341</v>
      </c>
      <c r="N13" s="533">
        <v>34912</v>
      </c>
    </row>
    <row r="14" spans="1:14" ht="35.25" customHeight="1">
      <c r="A14" s="358">
        <v>6</v>
      </c>
      <c r="B14" s="530" t="s">
        <v>85</v>
      </c>
      <c r="C14" s="533">
        <v>6272</v>
      </c>
      <c r="D14" s="533">
        <v>15915</v>
      </c>
      <c r="E14" s="533">
        <v>204000</v>
      </c>
      <c r="F14" s="533">
        <v>363610</v>
      </c>
      <c r="G14" s="533">
        <v>107</v>
      </c>
      <c r="H14" s="533">
        <v>105</v>
      </c>
      <c r="I14" s="533">
        <v>3061</v>
      </c>
      <c r="J14" s="533">
        <v>2874</v>
      </c>
      <c r="K14" s="533">
        <v>180</v>
      </c>
      <c r="L14" s="533">
        <v>84200</v>
      </c>
      <c r="M14" s="533">
        <v>276</v>
      </c>
      <c r="N14" s="533">
        <v>161700</v>
      </c>
    </row>
    <row r="15" spans="1:14" ht="35.25" customHeight="1">
      <c r="A15" s="358">
        <v>7</v>
      </c>
      <c r="B15" s="530" t="s">
        <v>86</v>
      </c>
      <c r="C15" s="533">
        <v>100957</v>
      </c>
      <c r="D15" s="533">
        <v>164219</v>
      </c>
      <c r="E15" s="533">
        <v>137188</v>
      </c>
      <c r="F15" s="533">
        <v>272252</v>
      </c>
      <c r="G15" s="533">
        <v>1</v>
      </c>
      <c r="H15" s="533">
        <v>4</v>
      </c>
      <c r="I15" s="533">
        <v>32</v>
      </c>
      <c r="J15" s="533">
        <v>49</v>
      </c>
      <c r="K15" s="533">
        <v>0</v>
      </c>
      <c r="L15" s="533">
        <v>0</v>
      </c>
      <c r="M15" s="533">
        <v>0</v>
      </c>
      <c r="N15" s="533">
        <v>0</v>
      </c>
    </row>
    <row r="16" spans="1:14" ht="35.25" customHeight="1">
      <c r="A16" s="358"/>
      <c r="B16" s="344" t="s">
        <v>1063</v>
      </c>
      <c r="C16" s="599">
        <v>285624</v>
      </c>
      <c r="D16" s="599">
        <v>375820</v>
      </c>
      <c r="E16" s="599">
        <v>1016111</v>
      </c>
      <c r="F16" s="599">
        <v>1729814</v>
      </c>
      <c r="G16" s="599">
        <v>205</v>
      </c>
      <c r="H16" s="599">
        <v>416</v>
      </c>
      <c r="I16" s="599">
        <v>10813</v>
      </c>
      <c r="J16" s="599">
        <v>64711</v>
      </c>
      <c r="K16" s="599">
        <v>193</v>
      </c>
      <c r="L16" s="599">
        <v>84485</v>
      </c>
      <c r="M16" s="599">
        <v>665</v>
      </c>
      <c r="N16" s="599">
        <v>198900</v>
      </c>
    </row>
    <row r="17" spans="1:14" ht="35.25" customHeight="1">
      <c r="A17" s="363" t="s">
        <v>1064</v>
      </c>
      <c r="B17" s="364"/>
      <c r="C17" s="533"/>
      <c r="D17" s="533"/>
      <c r="E17" s="533"/>
      <c r="F17" s="600"/>
      <c r="G17" s="306"/>
      <c r="I17" s="306"/>
      <c r="K17" s="306"/>
      <c r="M17" s="306"/>
    </row>
    <row r="18" spans="1:14" ht="35.25" customHeight="1">
      <c r="A18" s="368">
        <v>1</v>
      </c>
      <c r="B18" s="369" t="s">
        <v>87</v>
      </c>
      <c r="C18" s="533">
        <v>25</v>
      </c>
      <c r="D18" s="533">
        <v>275</v>
      </c>
      <c r="E18" s="533">
        <v>1647</v>
      </c>
      <c r="F18" s="533">
        <v>6950</v>
      </c>
      <c r="G18" s="533">
        <v>0</v>
      </c>
      <c r="H18" s="533">
        <v>0</v>
      </c>
      <c r="I18" s="533">
        <v>0</v>
      </c>
      <c r="J18" s="533">
        <v>0</v>
      </c>
      <c r="K18" s="533">
        <v>3</v>
      </c>
      <c r="L18" s="533">
        <v>250</v>
      </c>
      <c r="M18" s="533">
        <v>8</v>
      </c>
      <c r="N18" s="533">
        <v>319</v>
      </c>
    </row>
    <row r="19" spans="1:14" ht="35.25" customHeight="1">
      <c r="A19" s="368">
        <v>2</v>
      </c>
      <c r="B19" s="369" t="s">
        <v>88</v>
      </c>
      <c r="C19" s="533">
        <v>421</v>
      </c>
      <c r="D19" s="533">
        <v>816</v>
      </c>
      <c r="E19" s="533">
        <v>7921</v>
      </c>
      <c r="F19" s="533">
        <v>12108</v>
      </c>
      <c r="G19" s="533">
        <v>2</v>
      </c>
      <c r="H19" s="533">
        <v>10</v>
      </c>
      <c r="I19" s="533">
        <v>30</v>
      </c>
      <c r="J19" s="533">
        <v>91</v>
      </c>
      <c r="K19" s="533">
        <v>2</v>
      </c>
      <c r="L19" s="533">
        <v>500</v>
      </c>
      <c r="M19" s="533">
        <v>19</v>
      </c>
      <c r="N19" s="533">
        <v>2216</v>
      </c>
    </row>
    <row r="20" spans="1:14" ht="35.25" customHeight="1">
      <c r="A20" s="368">
        <v>3</v>
      </c>
      <c r="B20" s="369" t="s">
        <v>89</v>
      </c>
      <c r="C20" s="533">
        <v>7550</v>
      </c>
      <c r="D20" s="533">
        <v>9244</v>
      </c>
      <c r="E20" s="533">
        <v>11339</v>
      </c>
      <c r="F20" s="533">
        <v>34052</v>
      </c>
      <c r="G20" s="533">
        <v>0</v>
      </c>
      <c r="H20" s="533">
        <v>0</v>
      </c>
      <c r="I20" s="533">
        <v>0</v>
      </c>
      <c r="J20" s="533">
        <v>0</v>
      </c>
      <c r="K20" s="533">
        <v>0</v>
      </c>
      <c r="L20" s="533">
        <v>0</v>
      </c>
      <c r="M20" s="533">
        <v>0</v>
      </c>
      <c r="N20" s="533">
        <v>0</v>
      </c>
    </row>
    <row r="21" spans="1:14" ht="35.25" customHeight="1">
      <c r="A21" s="368">
        <v>4</v>
      </c>
      <c r="B21" s="370" t="s">
        <v>90</v>
      </c>
      <c r="C21" s="533">
        <v>2337</v>
      </c>
      <c r="D21" s="533">
        <v>32511</v>
      </c>
      <c r="E21" s="533">
        <v>21247</v>
      </c>
      <c r="F21" s="533">
        <v>132795</v>
      </c>
      <c r="G21" s="533">
        <v>1</v>
      </c>
      <c r="H21" s="533">
        <v>24</v>
      </c>
      <c r="I21" s="533">
        <v>1</v>
      </c>
      <c r="J21" s="533">
        <v>18</v>
      </c>
      <c r="K21" s="533">
        <v>0</v>
      </c>
      <c r="L21" s="533">
        <v>0</v>
      </c>
      <c r="M21" s="533">
        <v>0</v>
      </c>
      <c r="N21" s="533">
        <v>0</v>
      </c>
    </row>
    <row r="22" spans="1:14" ht="35.25" customHeight="1">
      <c r="A22" s="368">
        <v>5</v>
      </c>
      <c r="B22" s="370" t="s">
        <v>91</v>
      </c>
      <c r="C22" s="533">
        <v>632</v>
      </c>
      <c r="D22" s="533">
        <v>3922</v>
      </c>
      <c r="E22" s="533">
        <v>3700</v>
      </c>
      <c r="F22" s="533">
        <v>10125</v>
      </c>
      <c r="G22" s="533">
        <v>26</v>
      </c>
      <c r="H22" s="533">
        <v>21</v>
      </c>
      <c r="I22" s="533">
        <v>32</v>
      </c>
      <c r="J22" s="533">
        <v>26</v>
      </c>
      <c r="K22" s="533">
        <v>24</v>
      </c>
      <c r="L22" s="533">
        <v>1745</v>
      </c>
      <c r="M22" s="533">
        <v>52</v>
      </c>
      <c r="N22" s="533">
        <v>3200</v>
      </c>
    </row>
    <row r="23" spans="1:14" ht="35.25" customHeight="1">
      <c r="A23" s="368">
        <v>6</v>
      </c>
      <c r="B23" s="369" t="s">
        <v>92</v>
      </c>
      <c r="C23" s="533">
        <v>1025</v>
      </c>
      <c r="D23" s="533">
        <v>1916</v>
      </c>
      <c r="E23" s="533">
        <v>8574</v>
      </c>
      <c r="F23" s="533">
        <v>9323</v>
      </c>
      <c r="G23" s="533">
        <v>11</v>
      </c>
      <c r="H23" s="533">
        <v>46</v>
      </c>
      <c r="I23" s="533">
        <v>129</v>
      </c>
      <c r="J23" s="533">
        <v>765</v>
      </c>
      <c r="K23" s="533">
        <v>0</v>
      </c>
      <c r="L23" s="533">
        <v>0</v>
      </c>
      <c r="M23" s="533">
        <v>0</v>
      </c>
      <c r="N23" s="533">
        <v>0</v>
      </c>
    </row>
    <row r="24" spans="1:14" ht="35.25" customHeight="1">
      <c r="A24" s="368">
        <v>7</v>
      </c>
      <c r="B24" s="370" t="s">
        <v>93</v>
      </c>
      <c r="C24" s="533">
        <v>52</v>
      </c>
      <c r="D24" s="533">
        <v>11</v>
      </c>
      <c r="E24" s="533">
        <v>272</v>
      </c>
      <c r="F24" s="533">
        <v>930</v>
      </c>
      <c r="G24" s="533">
        <v>0</v>
      </c>
      <c r="H24" s="533">
        <v>0</v>
      </c>
      <c r="I24" s="533">
        <v>0</v>
      </c>
      <c r="J24" s="533">
        <v>0</v>
      </c>
      <c r="K24" s="533">
        <v>0</v>
      </c>
      <c r="L24" s="533">
        <v>0</v>
      </c>
      <c r="M24" s="533">
        <v>0</v>
      </c>
      <c r="N24" s="533">
        <v>0</v>
      </c>
    </row>
    <row r="25" spans="1:14" ht="35.25" customHeight="1">
      <c r="A25" s="368">
        <v>8</v>
      </c>
      <c r="B25" s="370" t="s">
        <v>94</v>
      </c>
      <c r="C25" s="533">
        <v>405</v>
      </c>
      <c r="D25" s="533">
        <v>215</v>
      </c>
      <c r="E25" s="533">
        <v>4953</v>
      </c>
      <c r="F25" s="533">
        <v>7265</v>
      </c>
      <c r="G25" s="533">
        <v>26</v>
      </c>
      <c r="H25" s="533">
        <v>32</v>
      </c>
      <c r="I25" s="533">
        <v>306</v>
      </c>
      <c r="J25" s="533">
        <v>210</v>
      </c>
      <c r="K25" s="533">
        <v>4</v>
      </c>
      <c r="L25" s="533">
        <v>426</v>
      </c>
      <c r="M25" s="533">
        <v>19</v>
      </c>
      <c r="N25" s="533">
        <v>1671</v>
      </c>
    </row>
    <row r="26" spans="1:14" ht="35.25" customHeight="1">
      <c r="A26" s="368">
        <v>9</v>
      </c>
      <c r="B26" s="370" t="s">
        <v>95</v>
      </c>
      <c r="C26" s="533">
        <v>11794</v>
      </c>
      <c r="D26" s="533">
        <v>12899</v>
      </c>
      <c r="E26" s="533">
        <v>9591</v>
      </c>
      <c r="F26" s="533">
        <v>43156</v>
      </c>
      <c r="G26" s="533">
        <v>30</v>
      </c>
      <c r="H26" s="533">
        <v>43</v>
      </c>
      <c r="I26" s="533">
        <v>274</v>
      </c>
      <c r="J26" s="533">
        <v>322</v>
      </c>
      <c r="K26" s="533">
        <v>13</v>
      </c>
      <c r="L26" s="533">
        <v>258</v>
      </c>
      <c r="M26" s="533">
        <v>34</v>
      </c>
      <c r="N26" s="533">
        <v>3096</v>
      </c>
    </row>
    <row r="27" spans="1:14" ht="35.25" customHeight="1">
      <c r="A27" s="368">
        <v>10</v>
      </c>
      <c r="B27" s="370" t="s">
        <v>96</v>
      </c>
      <c r="C27" s="533">
        <v>578</v>
      </c>
      <c r="D27" s="533">
        <v>2829</v>
      </c>
      <c r="E27" s="533">
        <v>2598</v>
      </c>
      <c r="F27" s="533">
        <v>10776</v>
      </c>
      <c r="G27" s="533">
        <v>0</v>
      </c>
      <c r="H27" s="533">
        <v>0</v>
      </c>
      <c r="I27" s="533">
        <v>0</v>
      </c>
      <c r="J27" s="533">
        <v>0</v>
      </c>
      <c r="K27" s="533">
        <v>0</v>
      </c>
      <c r="L27" s="533">
        <v>0</v>
      </c>
      <c r="M27" s="533">
        <v>0</v>
      </c>
      <c r="N27" s="533">
        <v>0</v>
      </c>
    </row>
    <row r="28" spans="1:14" ht="35.25" customHeight="1">
      <c r="A28" s="368">
        <v>11</v>
      </c>
      <c r="B28" s="370" t="s">
        <v>97</v>
      </c>
      <c r="C28" s="533">
        <v>689</v>
      </c>
      <c r="D28" s="533">
        <v>1850</v>
      </c>
      <c r="E28" s="533">
        <v>12550</v>
      </c>
      <c r="F28" s="533">
        <v>26078</v>
      </c>
      <c r="G28" s="533">
        <v>30</v>
      </c>
      <c r="H28" s="533">
        <v>35</v>
      </c>
      <c r="I28" s="533">
        <v>135</v>
      </c>
      <c r="J28" s="533">
        <v>575</v>
      </c>
      <c r="K28" s="533">
        <v>5</v>
      </c>
      <c r="L28" s="533">
        <v>200</v>
      </c>
      <c r="M28" s="533">
        <v>14</v>
      </c>
      <c r="N28" s="533">
        <v>5625</v>
      </c>
    </row>
    <row r="29" spans="1:14" ht="35.25" customHeight="1">
      <c r="A29" s="368">
        <v>12</v>
      </c>
      <c r="B29" s="370" t="s">
        <v>98</v>
      </c>
      <c r="C29" s="533">
        <v>83</v>
      </c>
      <c r="D29" s="533">
        <v>586</v>
      </c>
      <c r="E29" s="533">
        <v>443</v>
      </c>
      <c r="F29" s="533">
        <v>3972</v>
      </c>
      <c r="G29" s="533">
        <v>0</v>
      </c>
      <c r="H29" s="533">
        <v>0</v>
      </c>
      <c r="I29" s="533">
        <v>0</v>
      </c>
      <c r="J29" s="533">
        <v>0</v>
      </c>
      <c r="K29" s="533">
        <v>0</v>
      </c>
      <c r="L29" s="533">
        <v>0</v>
      </c>
      <c r="M29" s="533">
        <v>0</v>
      </c>
      <c r="N29" s="533">
        <v>0</v>
      </c>
    </row>
    <row r="30" spans="1:14" ht="35.25" customHeight="1">
      <c r="A30" s="368">
        <v>13</v>
      </c>
      <c r="B30" s="369" t="s">
        <v>1236</v>
      </c>
      <c r="C30" s="533">
        <v>28</v>
      </c>
      <c r="D30" s="533">
        <v>203</v>
      </c>
      <c r="E30" s="533">
        <v>283</v>
      </c>
      <c r="F30" s="533">
        <v>1687</v>
      </c>
      <c r="G30" s="533">
        <v>0</v>
      </c>
      <c r="H30" s="533">
        <v>0</v>
      </c>
      <c r="I30" s="533">
        <v>0</v>
      </c>
      <c r="J30" s="533">
        <v>0</v>
      </c>
      <c r="K30" s="533">
        <v>2</v>
      </c>
      <c r="L30" s="533">
        <v>33</v>
      </c>
      <c r="M30" s="533">
        <v>0</v>
      </c>
      <c r="N30" s="533">
        <v>0</v>
      </c>
    </row>
    <row r="31" spans="1:14" ht="35.25" customHeight="1">
      <c r="A31" s="368">
        <v>14</v>
      </c>
      <c r="B31" s="369" t="s">
        <v>1237</v>
      </c>
      <c r="C31" s="533">
        <v>36</v>
      </c>
      <c r="D31" s="533">
        <v>226</v>
      </c>
      <c r="E31" s="533">
        <v>340</v>
      </c>
      <c r="F31" s="533">
        <v>1823</v>
      </c>
      <c r="G31" s="533">
        <v>0</v>
      </c>
      <c r="H31" s="533">
        <v>0</v>
      </c>
      <c r="I31" s="533">
        <v>0</v>
      </c>
      <c r="J31" s="533">
        <v>0</v>
      </c>
      <c r="K31" s="533">
        <v>0</v>
      </c>
      <c r="L31" s="533">
        <v>0</v>
      </c>
      <c r="M31" s="533">
        <v>0</v>
      </c>
      <c r="N31" s="533">
        <v>0</v>
      </c>
    </row>
    <row r="32" spans="1:14" ht="35.25" customHeight="1">
      <c r="A32" s="368">
        <v>15</v>
      </c>
      <c r="B32" s="369" t="s">
        <v>1110</v>
      </c>
      <c r="C32" s="533">
        <v>865</v>
      </c>
      <c r="D32" s="533">
        <v>1386</v>
      </c>
      <c r="E32" s="533">
        <v>1869</v>
      </c>
      <c r="F32" s="533">
        <v>3248</v>
      </c>
      <c r="G32" s="533">
        <v>86</v>
      </c>
      <c r="H32" s="533">
        <v>645</v>
      </c>
      <c r="I32" s="533">
        <v>325</v>
      </c>
      <c r="J32" s="533">
        <v>608</v>
      </c>
      <c r="K32" s="533">
        <v>2</v>
      </c>
      <c r="L32" s="533">
        <v>508</v>
      </c>
      <c r="M32" s="533">
        <v>14</v>
      </c>
      <c r="N32" s="533">
        <v>10645</v>
      </c>
    </row>
    <row r="33" spans="1:14" ht="35.25" customHeight="1">
      <c r="A33" s="368">
        <v>16</v>
      </c>
      <c r="B33" s="370" t="s">
        <v>102</v>
      </c>
      <c r="C33" s="533">
        <v>0</v>
      </c>
      <c r="D33" s="533">
        <v>0</v>
      </c>
      <c r="E33" s="533">
        <v>0</v>
      </c>
      <c r="F33" s="533">
        <v>4961</v>
      </c>
      <c r="G33" s="533">
        <v>0</v>
      </c>
      <c r="H33" s="533">
        <v>0</v>
      </c>
      <c r="I33" s="533">
        <v>0</v>
      </c>
      <c r="J33" s="533">
        <v>0</v>
      </c>
      <c r="K33" s="533">
        <v>0</v>
      </c>
      <c r="L33" s="533">
        <v>0</v>
      </c>
      <c r="M33" s="533">
        <v>0</v>
      </c>
      <c r="N33" s="533">
        <v>0</v>
      </c>
    </row>
    <row r="34" spans="1:14" ht="35.25" customHeight="1">
      <c r="A34" s="368">
        <v>17</v>
      </c>
      <c r="B34" s="370" t="s">
        <v>103</v>
      </c>
      <c r="C34" s="533">
        <v>44917</v>
      </c>
      <c r="D34" s="533">
        <v>18402</v>
      </c>
      <c r="E34" s="533">
        <v>188987</v>
      </c>
      <c r="F34" s="533">
        <v>127251</v>
      </c>
      <c r="G34" s="533">
        <v>0</v>
      </c>
      <c r="H34" s="533">
        <v>0</v>
      </c>
      <c r="I34" s="533">
        <v>0</v>
      </c>
      <c r="J34" s="533">
        <v>0</v>
      </c>
      <c r="K34" s="533">
        <v>0</v>
      </c>
      <c r="L34" s="533">
        <v>0</v>
      </c>
      <c r="M34" s="533">
        <v>0</v>
      </c>
      <c r="N34" s="533">
        <v>0</v>
      </c>
    </row>
    <row r="35" spans="1:14" ht="35.25" customHeight="1">
      <c r="A35" s="368">
        <v>18</v>
      </c>
      <c r="B35" s="370" t="s">
        <v>104</v>
      </c>
      <c r="C35" s="533">
        <v>506</v>
      </c>
      <c r="D35" s="533">
        <v>3439</v>
      </c>
      <c r="E35" s="533">
        <v>536</v>
      </c>
      <c r="F35" s="533">
        <v>3478</v>
      </c>
      <c r="G35" s="533">
        <v>0</v>
      </c>
      <c r="H35" s="533">
        <v>0</v>
      </c>
      <c r="I35" s="533">
        <v>0</v>
      </c>
      <c r="J35" s="533">
        <v>0</v>
      </c>
      <c r="K35" s="533">
        <v>0</v>
      </c>
      <c r="L35" s="533">
        <v>0</v>
      </c>
      <c r="M35" s="533">
        <v>0</v>
      </c>
      <c r="N35" s="533">
        <v>0</v>
      </c>
    </row>
    <row r="36" spans="1:14" ht="35.25" customHeight="1">
      <c r="A36" s="371">
        <v>19</v>
      </c>
      <c r="B36" s="370" t="s">
        <v>947</v>
      </c>
      <c r="C36" s="533">
        <v>0</v>
      </c>
      <c r="D36" s="533">
        <v>0</v>
      </c>
      <c r="E36" s="533">
        <v>1574</v>
      </c>
      <c r="F36" s="533">
        <v>3730</v>
      </c>
      <c r="G36" s="533">
        <v>0</v>
      </c>
      <c r="H36" s="533">
        <v>0</v>
      </c>
      <c r="I36" s="533">
        <v>0</v>
      </c>
      <c r="J36" s="533">
        <v>0</v>
      </c>
      <c r="K36" s="533">
        <v>0</v>
      </c>
      <c r="L36" s="533">
        <v>0</v>
      </c>
      <c r="M36" s="533">
        <v>0</v>
      </c>
      <c r="N36" s="533">
        <v>0</v>
      </c>
    </row>
    <row r="37" spans="1:14" ht="35.25" customHeight="1">
      <c r="A37" s="371">
        <v>18</v>
      </c>
      <c r="B37" s="370" t="s">
        <v>106</v>
      </c>
      <c r="C37" s="533">
        <v>0</v>
      </c>
      <c r="D37" s="533">
        <v>0</v>
      </c>
      <c r="E37" s="533">
        <v>8</v>
      </c>
      <c r="F37" s="533">
        <v>25</v>
      </c>
      <c r="G37" s="533">
        <v>0</v>
      </c>
      <c r="H37" s="533">
        <v>0</v>
      </c>
      <c r="I37" s="533">
        <v>0</v>
      </c>
      <c r="J37" s="533">
        <v>0</v>
      </c>
      <c r="K37" s="533">
        <v>0</v>
      </c>
      <c r="L37" s="533">
        <v>0</v>
      </c>
      <c r="M37" s="533">
        <v>0</v>
      </c>
      <c r="N37" s="533">
        <v>0</v>
      </c>
    </row>
    <row r="38" spans="1:14" ht="35.25" customHeight="1">
      <c r="A38" s="368"/>
      <c r="B38" s="372" t="s">
        <v>1065</v>
      </c>
      <c r="C38" s="599">
        <v>71943</v>
      </c>
      <c r="D38" s="599">
        <v>90730</v>
      </c>
      <c r="E38" s="599">
        <v>278432</v>
      </c>
      <c r="F38" s="599">
        <v>443733</v>
      </c>
      <c r="G38" s="599">
        <v>212</v>
      </c>
      <c r="H38" s="599">
        <v>856</v>
      </c>
      <c r="I38" s="599">
        <v>1232</v>
      </c>
      <c r="J38" s="599">
        <v>2615</v>
      </c>
      <c r="K38" s="599">
        <v>55</v>
      </c>
      <c r="L38" s="599">
        <v>3920</v>
      </c>
      <c r="M38" s="599">
        <v>160</v>
      </c>
      <c r="N38" s="599">
        <v>26772</v>
      </c>
    </row>
    <row r="39" spans="1:14" ht="35.25" customHeight="1">
      <c r="A39" s="358"/>
      <c r="B39" s="344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</row>
    <row r="40" spans="1:14" ht="35.25" customHeight="1">
      <c r="A40" s="521" t="s">
        <v>1243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</row>
    <row r="41" spans="1:14" ht="35.25" customHeight="1">
      <c r="A41" s="521" t="s">
        <v>1244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</row>
    <row r="42" spans="1:14" ht="35.25" customHeight="1">
      <c r="A42" s="584" t="s">
        <v>1250</v>
      </c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</row>
    <row r="43" spans="1:14" ht="35.25" customHeight="1">
      <c r="A43" s="590" t="s">
        <v>1214</v>
      </c>
      <c r="B43" s="524" t="s">
        <v>1047</v>
      </c>
      <c r="C43" s="601" t="s">
        <v>1246</v>
      </c>
      <c r="D43" s="601"/>
      <c r="E43" s="601"/>
      <c r="F43" s="601"/>
      <c r="G43" s="601" t="s">
        <v>1247</v>
      </c>
      <c r="H43" s="601"/>
      <c r="I43" s="601"/>
      <c r="J43" s="601"/>
      <c r="K43" s="601" t="s">
        <v>1248</v>
      </c>
      <c r="L43" s="601"/>
      <c r="M43" s="601"/>
      <c r="N43" s="601"/>
    </row>
    <row r="44" spans="1:14" ht="35.25" customHeight="1">
      <c r="A44" s="594"/>
      <c r="B44" s="524"/>
      <c r="C44" s="602" t="s">
        <v>1233</v>
      </c>
      <c r="D44" s="602"/>
      <c r="E44" s="602" t="s">
        <v>1249</v>
      </c>
      <c r="F44" s="602"/>
      <c r="G44" s="602" t="s">
        <v>1233</v>
      </c>
      <c r="H44" s="602"/>
      <c r="I44" s="602" t="s">
        <v>1249</v>
      </c>
      <c r="J44" s="602"/>
      <c r="K44" s="602" t="s">
        <v>1233</v>
      </c>
      <c r="L44" s="602"/>
      <c r="M44" s="602" t="s">
        <v>1249</v>
      </c>
      <c r="N44" s="602"/>
    </row>
    <row r="45" spans="1:14" ht="35.25" customHeight="1">
      <c r="A45" s="597"/>
      <c r="B45" s="524"/>
      <c r="C45" s="497" t="s">
        <v>1051</v>
      </c>
      <c r="D45" s="486" t="s">
        <v>1000</v>
      </c>
      <c r="E45" s="497" t="s">
        <v>1051</v>
      </c>
      <c r="F45" s="486" t="s">
        <v>1000</v>
      </c>
      <c r="G45" s="497" t="s">
        <v>1051</v>
      </c>
      <c r="H45" s="486" t="s">
        <v>1000</v>
      </c>
      <c r="I45" s="497" t="s">
        <v>1051</v>
      </c>
      <c r="J45" s="486" t="s">
        <v>1000</v>
      </c>
      <c r="K45" s="497" t="s">
        <v>1051</v>
      </c>
      <c r="L45" s="486" t="s">
        <v>1000</v>
      </c>
      <c r="M45" s="497" t="s">
        <v>1051</v>
      </c>
      <c r="N45" s="486" t="s">
        <v>1000</v>
      </c>
    </row>
    <row r="46" spans="1:14" ht="35.25" customHeight="1">
      <c r="A46" s="382" t="s">
        <v>1070</v>
      </c>
      <c r="B46" s="372" t="s">
        <v>1071</v>
      </c>
      <c r="C46" s="603"/>
      <c r="D46" s="533"/>
      <c r="E46" s="603"/>
      <c r="F46" s="533"/>
      <c r="G46" s="304"/>
      <c r="H46" s="305"/>
      <c r="I46" s="304"/>
      <c r="J46" s="305"/>
      <c r="K46" s="304"/>
      <c r="L46" s="305"/>
      <c r="M46" s="304"/>
      <c r="N46" s="305"/>
    </row>
    <row r="47" spans="1:14" ht="35.25" customHeight="1">
      <c r="A47" s="371">
        <v>1</v>
      </c>
      <c r="B47" s="370" t="s">
        <v>107</v>
      </c>
      <c r="C47" s="533">
        <v>39286</v>
      </c>
      <c r="D47" s="533">
        <v>45332</v>
      </c>
      <c r="E47" s="533">
        <v>68444</v>
      </c>
      <c r="F47" s="533">
        <v>89523</v>
      </c>
      <c r="G47" s="533">
        <v>3</v>
      </c>
      <c r="H47" s="533">
        <v>12</v>
      </c>
      <c r="I47" s="533">
        <v>3</v>
      </c>
      <c r="J47" s="533">
        <v>22</v>
      </c>
      <c r="K47" s="533">
        <v>0</v>
      </c>
      <c r="L47" s="533">
        <v>0</v>
      </c>
      <c r="M47" s="533">
        <v>0</v>
      </c>
      <c r="N47" s="533">
        <v>0</v>
      </c>
    </row>
    <row r="48" spans="1:14" ht="35.25" customHeight="1">
      <c r="A48" s="371">
        <v>2</v>
      </c>
      <c r="B48" s="370" t="s">
        <v>108</v>
      </c>
      <c r="C48" s="533">
        <v>2908</v>
      </c>
      <c r="D48" s="533">
        <v>2741</v>
      </c>
      <c r="E48" s="533">
        <v>4060</v>
      </c>
      <c r="F48" s="533">
        <v>5293</v>
      </c>
      <c r="G48" s="533">
        <v>0</v>
      </c>
      <c r="H48" s="533">
        <v>0</v>
      </c>
      <c r="I48" s="533">
        <v>0</v>
      </c>
      <c r="J48" s="533">
        <v>0</v>
      </c>
      <c r="K48" s="533">
        <v>0</v>
      </c>
      <c r="L48" s="533">
        <v>0</v>
      </c>
      <c r="M48" s="533">
        <v>0</v>
      </c>
      <c r="N48" s="533">
        <v>0</v>
      </c>
    </row>
    <row r="49" spans="1:14" ht="35.25" customHeight="1">
      <c r="A49" s="371">
        <v>3</v>
      </c>
      <c r="B49" s="370" t="s">
        <v>109</v>
      </c>
      <c r="C49" s="533">
        <v>254</v>
      </c>
      <c r="D49" s="533">
        <v>102</v>
      </c>
      <c r="E49" s="533">
        <v>732</v>
      </c>
      <c r="F49" s="533">
        <v>1245</v>
      </c>
      <c r="G49" s="533">
        <v>0</v>
      </c>
      <c r="H49" s="533">
        <v>0</v>
      </c>
      <c r="I49" s="533">
        <v>0</v>
      </c>
      <c r="J49" s="533">
        <v>0</v>
      </c>
      <c r="K49" s="533">
        <v>0</v>
      </c>
      <c r="L49" s="533">
        <v>0</v>
      </c>
      <c r="M49" s="533">
        <v>0</v>
      </c>
      <c r="N49" s="533">
        <v>0</v>
      </c>
    </row>
    <row r="50" spans="1:14" ht="35.25" customHeight="1">
      <c r="A50" s="371">
        <v>4</v>
      </c>
      <c r="B50" s="370" t="s">
        <v>110</v>
      </c>
      <c r="C50" s="533">
        <v>104</v>
      </c>
      <c r="D50" s="533">
        <v>29</v>
      </c>
      <c r="E50" s="533">
        <v>121</v>
      </c>
      <c r="F50" s="533">
        <v>34</v>
      </c>
      <c r="G50" s="533">
        <v>0</v>
      </c>
      <c r="H50" s="533">
        <v>0</v>
      </c>
      <c r="I50" s="533">
        <v>0</v>
      </c>
      <c r="J50" s="533">
        <v>0</v>
      </c>
      <c r="K50" s="533">
        <v>2</v>
      </c>
      <c r="L50" s="533">
        <v>158</v>
      </c>
      <c r="M50" s="533">
        <v>6</v>
      </c>
      <c r="N50" s="533">
        <v>378</v>
      </c>
    </row>
    <row r="51" spans="1:14" ht="35.25" customHeight="1">
      <c r="A51" s="371">
        <v>5</v>
      </c>
      <c r="B51" s="370" t="s">
        <v>111</v>
      </c>
      <c r="C51" s="533">
        <v>0</v>
      </c>
      <c r="D51" s="533">
        <v>0</v>
      </c>
      <c r="E51" s="533">
        <v>216</v>
      </c>
      <c r="F51" s="533">
        <v>428</v>
      </c>
      <c r="G51" s="533">
        <v>0</v>
      </c>
      <c r="H51" s="533">
        <v>0</v>
      </c>
      <c r="I51" s="533">
        <v>0</v>
      </c>
      <c r="J51" s="533">
        <v>0</v>
      </c>
      <c r="K51" s="533">
        <v>0</v>
      </c>
      <c r="L51" s="533">
        <v>0</v>
      </c>
      <c r="M51" s="533">
        <v>0</v>
      </c>
      <c r="N51" s="533">
        <v>0</v>
      </c>
    </row>
    <row r="52" spans="1:14" ht="35.25" customHeight="1">
      <c r="A52" s="371">
        <v>6</v>
      </c>
      <c r="B52" s="370" t="s">
        <v>112</v>
      </c>
      <c r="C52" s="533">
        <v>1462</v>
      </c>
      <c r="D52" s="533">
        <v>3173</v>
      </c>
      <c r="E52" s="533">
        <v>6022</v>
      </c>
      <c r="F52" s="533">
        <v>22790</v>
      </c>
      <c r="G52" s="533">
        <v>0</v>
      </c>
      <c r="H52" s="533">
        <v>0</v>
      </c>
      <c r="I52" s="533">
        <v>0</v>
      </c>
      <c r="J52" s="533">
        <v>0</v>
      </c>
      <c r="K52" s="533">
        <v>0</v>
      </c>
      <c r="L52" s="533">
        <v>0</v>
      </c>
      <c r="M52" s="533">
        <v>0</v>
      </c>
      <c r="N52" s="533">
        <v>0</v>
      </c>
    </row>
    <row r="53" spans="1:14" ht="35.25" customHeight="1">
      <c r="A53" s="371">
        <v>7</v>
      </c>
      <c r="B53" s="369" t="s">
        <v>113</v>
      </c>
      <c r="C53" s="533">
        <v>51</v>
      </c>
      <c r="D53" s="533">
        <v>498</v>
      </c>
      <c r="E53" s="533">
        <v>195</v>
      </c>
      <c r="F53" s="533">
        <v>938</v>
      </c>
      <c r="G53" s="533">
        <v>0</v>
      </c>
      <c r="H53" s="533">
        <v>0</v>
      </c>
      <c r="I53" s="533">
        <v>0</v>
      </c>
      <c r="J53" s="533">
        <v>0</v>
      </c>
      <c r="K53" s="533">
        <v>0</v>
      </c>
      <c r="L53" s="533">
        <v>0</v>
      </c>
      <c r="M53" s="533">
        <v>0</v>
      </c>
      <c r="N53" s="533">
        <v>0</v>
      </c>
    </row>
    <row r="54" spans="1:14" ht="35.25" customHeight="1">
      <c r="A54" s="371">
        <v>8</v>
      </c>
      <c r="B54" s="370" t="s">
        <v>114</v>
      </c>
      <c r="C54" s="533">
        <v>382</v>
      </c>
      <c r="D54" s="533">
        <v>625</v>
      </c>
      <c r="E54" s="533">
        <v>2623</v>
      </c>
      <c r="F54" s="533">
        <v>4023</v>
      </c>
      <c r="G54" s="533">
        <v>0</v>
      </c>
      <c r="H54" s="533">
        <v>0</v>
      </c>
      <c r="I54" s="533">
        <v>0</v>
      </c>
      <c r="J54" s="533">
        <v>0</v>
      </c>
      <c r="K54" s="533">
        <v>0</v>
      </c>
      <c r="L54" s="533">
        <v>0</v>
      </c>
      <c r="M54" s="533">
        <v>0</v>
      </c>
      <c r="N54" s="533">
        <v>0</v>
      </c>
    </row>
    <row r="55" spans="1:14" ht="35.25" customHeight="1">
      <c r="A55" s="371">
        <v>9</v>
      </c>
      <c r="B55" s="369" t="s">
        <v>115</v>
      </c>
      <c r="C55" s="533">
        <v>1362</v>
      </c>
      <c r="D55" s="533">
        <v>2091</v>
      </c>
      <c r="E55" s="533">
        <v>1816</v>
      </c>
      <c r="F55" s="533">
        <v>3239</v>
      </c>
      <c r="G55" s="533">
        <v>0</v>
      </c>
      <c r="H55" s="533">
        <v>0</v>
      </c>
      <c r="I55" s="533">
        <v>0</v>
      </c>
      <c r="J55" s="533">
        <v>0</v>
      </c>
      <c r="K55" s="533">
        <v>0</v>
      </c>
      <c r="L55" s="533">
        <v>0</v>
      </c>
      <c r="M55" s="533">
        <v>0</v>
      </c>
      <c r="N55" s="533">
        <v>0</v>
      </c>
    </row>
    <row r="56" spans="1:14" ht="35.25" customHeight="1">
      <c r="A56" s="371">
        <v>10</v>
      </c>
      <c r="B56" s="369" t="s">
        <v>116</v>
      </c>
      <c r="C56" s="533">
        <v>66176</v>
      </c>
      <c r="D56" s="533">
        <v>25704</v>
      </c>
      <c r="E56" s="533">
        <v>73554</v>
      </c>
      <c r="F56" s="533">
        <v>22339</v>
      </c>
      <c r="G56" s="533">
        <v>0</v>
      </c>
      <c r="H56" s="533">
        <v>0</v>
      </c>
      <c r="I56" s="533">
        <v>0</v>
      </c>
      <c r="J56" s="533">
        <v>0</v>
      </c>
      <c r="K56" s="533">
        <v>0</v>
      </c>
      <c r="L56" s="533">
        <v>0</v>
      </c>
      <c r="M56" s="533">
        <v>0</v>
      </c>
      <c r="N56" s="533">
        <v>0</v>
      </c>
    </row>
    <row r="57" spans="1:14" ht="35.25" customHeight="1">
      <c r="A57" s="371">
        <v>11</v>
      </c>
      <c r="B57" s="370" t="s">
        <v>117</v>
      </c>
      <c r="C57" s="533">
        <v>22</v>
      </c>
      <c r="D57" s="533">
        <v>846</v>
      </c>
      <c r="E57" s="533">
        <v>594</v>
      </c>
      <c r="F57" s="533">
        <v>2089</v>
      </c>
      <c r="G57" s="533">
        <v>0</v>
      </c>
      <c r="H57" s="533">
        <v>0</v>
      </c>
      <c r="I57" s="533">
        <v>0</v>
      </c>
      <c r="J57" s="533">
        <v>0</v>
      </c>
      <c r="K57" s="533">
        <v>8</v>
      </c>
      <c r="L57" s="533">
        <v>614</v>
      </c>
      <c r="M57" s="533">
        <v>124</v>
      </c>
      <c r="N57" s="533">
        <v>7634</v>
      </c>
    </row>
    <row r="58" spans="1:14" ht="35.25" customHeight="1">
      <c r="A58" s="371">
        <v>12</v>
      </c>
      <c r="B58" s="369" t="s">
        <v>118</v>
      </c>
      <c r="C58" s="533">
        <v>146</v>
      </c>
      <c r="D58" s="533">
        <v>396</v>
      </c>
      <c r="E58" s="533">
        <v>126</v>
      </c>
      <c r="F58" s="533">
        <v>321</v>
      </c>
      <c r="G58" s="533">
        <v>0</v>
      </c>
      <c r="H58" s="533">
        <v>0</v>
      </c>
      <c r="I58" s="533">
        <v>0</v>
      </c>
      <c r="J58" s="533">
        <v>0</v>
      </c>
      <c r="K58" s="533">
        <v>0</v>
      </c>
      <c r="L58" s="533">
        <v>0</v>
      </c>
      <c r="M58" s="533">
        <v>0</v>
      </c>
      <c r="N58" s="533">
        <v>0</v>
      </c>
    </row>
    <row r="59" spans="1:14" ht="35.25" customHeight="1">
      <c r="A59" s="371">
        <v>13</v>
      </c>
      <c r="B59" s="370" t="s">
        <v>1072</v>
      </c>
      <c r="C59" s="533">
        <v>27952</v>
      </c>
      <c r="D59" s="533">
        <v>75249</v>
      </c>
      <c r="E59" s="533">
        <v>49018</v>
      </c>
      <c r="F59" s="533">
        <v>105907</v>
      </c>
      <c r="G59" s="533">
        <v>0</v>
      </c>
      <c r="H59" s="533">
        <v>0</v>
      </c>
      <c r="I59" s="533">
        <v>0</v>
      </c>
      <c r="J59" s="533">
        <v>0</v>
      </c>
      <c r="K59" s="533">
        <v>56</v>
      </c>
      <c r="L59" s="533">
        <v>17563</v>
      </c>
      <c r="M59" s="533">
        <v>210</v>
      </c>
      <c r="N59" s="533">
        <v>36565</v>
      </c>
    </row>
    <row r="60" spans="1:14" ht="35.25" customHeight="1">
      <c r="A60" s="371">
        <v>14</v>
      </c>
      <c r="B60" s="370" t="s">
        <v>1025</v>
      </c>
      <c r="C60" s="533">
        <v>37751</v>
      </c>
      <c r="D60" s="533">
        <v>77092</v>
      </c>
      <c r="E60" s="533">
        <v>47656</v>
      </c>
      <c r="F60" s="533">
        <v>150609</v>
      </c>
      <c r="G60" s="533">
        <v>0</v>
      </c>
      <c r="H60" s="533">
        <v>0</v>
      </c>
      <c r="I60" s="533">
        <v>0</v>
      </c>
      <c r="J60" s="533">
        <v>0</v>
      </c>
      <c r="K60" s="533">
        <v>0</v>
      </c>
      <c r="L60" s="533">
        <v>0</v>
      </c>
      <c r="M60" s="533">
        <v>0</v>
      </c>
      <c r="N60" s="533">
        <v>0</v>
      </c>
    </row>
    <row r="61" spans="1:14" ht="35.25" customHeight="1">
      <c r="A61" s="371">
        <v>15</v>
      </c>
      <c r="B61" s="370" t="s">
        <v>1073</v>
      </c>
      <c r="C61" s="533">
        <v>3208</v>
      </c>
      <c r="D61" s="533">
        <v>20911</v>
      </c>
      <c r="E61" s="533">
        <v>31323</v>
      </c>
      <c r="F61" s="533">
        <v>142398</v>
      </c>
      <c r="G61" s="533">
        <v>0</v>
      </c>
      <c r="H61" s="533">
        <v>0</v>
      </c>
      <c r="I61" s="533">
        <v>0</v>
      </c>
      <c r="J61" s="533">
        <v>0</v>
      </c>
      <c r="K61" s="533">
        <v>0</v>
      </c>
      <c r="L61" s="533">
        <v>0</v>
      </c>
      <c r="M61" s="533">
        <v>0</v>
      </c>
      <c r="N61" s="533">
        <v>0</v>
      </c>
    </row>
    <row r="62" spans="1:14" ht="35.25" customHeight="1">
      <c r="A62" s="371">
        <v>16</v>
      </c>
      <c r="B62" s="370" t="s">
        <v>960</v>
      </c>
      <c r="C62" s="533">
        <v>0</v>
      </c>
      <c r="D62" s="533">
        <v>0</v>
      </c>
      <c r="E62" s="533">
        <v>0</v>
      </c>
      <c r="F62" s="533">
        <v>0</v>
      </c>
      <c r="G62" s="533">
        <v>0</v>
      </c>
      <c r="H62" s="533">
        <v>0</v>
      </c>
      <c r="I62" s="533">
        <v>0</v>
      </c>
      <c r="J62" s="533">
        <v>0</v>
      </c>
      <c r="K62" s="533">
        <v>0</v>
      </c>
      <c r="L62" s="533">
        <v>0</v>
      </c>
      <c r="M62" s="533">
        <v>0</v>
      </c>
      <c r="N62" s="533">
        <v>0</v>
      </c>
    </row>
    <row r="63" spans="1:14" ht="35.25" customHeight="1">
      <c r="A63" s="371">
        <v>17</v>
      </c>
      <c r="B63" s="370" t="s">
        <v>949</v>
      </c>
      <c r="C63" s="533">
        <v>0</v>
      </c>
      <c r="D63" s="533">
        <v>0</v>
      </c>
      <c r="E63" s="533">
        <v>78</v>
      </c>
      <c r="F63" s="533">
        <v>189</v>
      </c>
      <c r="G63" s="533">
        <v>0</v>
      </c>
      <c r="H63" s="533">
        <v>0</v>
      </c>
      <c r="I63" s="533">
        <v>0</v>
      </c>
      <c r="J63" s="533">
        <v>0</v>
      </c>
      <c r="K63" s="533">
        <v>0</v>
      </c>
      <c r="L63" s="533">
        <v>0</v>
      </c>
      <c r="M63" s="533">
        <v>0</v>
      </c>
      <c r="N63" s="533">
        <v>0</v>
      </c>
    </row>
    <row r="64" spans="1:14" ht="35.25" customHeight="1">
      <c r="A64" s="371">
        <v>18</v>
      </c>
      <c r="B64" s="370" t="s">
        <v>1116</v>
      </c>
      <c r="C64" s="533">
        <v>0</v>
      </c>
      <c r="D64" s="533">
        <v>0</v>
      </c>
      <c r="E64" s="533">
        <v>0</v>
      </c>
      <c r="F64" s="533">
        <v>0</v>
      </c>
      <c r="G64" s="533">
        <v>0</v>
      </c>
      <c r="H64" s="533">
        <v>0</v>
      </c>
      <c r="I64" s="533">
        <v>0</v>
      </c>
      <c r="J64" s="533">
        <v>0</v>
      </c>
      <c r="K64" s="533">
        <v>0</v>
      </c>
      <c r="L64" s="533">
        <v>0</v>
      </c>
      <c r="M64" s="533">
        <v>0</v>
      </c>
      <c r="N64" s="533">
        <v>0</v>
      </c>
    </row>
    <row r="65" spans="1:14" ht="35.25" customHeight="1">
      <c r="A65" s="368"/>
      <c r="B65" s="372" t="s">
        <v>1076</v>
      </c>
      <c r="C65" s="599">
        <v>181064</v>
      </c>
      <c r="D65" s="599">
        <v>254789</v>
      </c>
      <c r="E65" s="599">
        <v>286578</v>
      </c>
      <c r="F65" s="599">
        <v>551365</v>
      </c>
      <c r="G65" s="599">
        <v>3</v>
      </c>
      <c r="H65" s="599">
        <v>12</v>
      </c>
      <c r="I65" s="599">
        <v>3</v>
      </c>
      <c r="J65" s="599">
        <v>22</v>
      </c>
      <c r="K65" s="599">
        <v>66</v>
      </c>
      <c r="L65" s="599">
        <v>18335</v>
      </c>
      <c r="M65" s="599">
        <v>340</v>
      </c>
      <c r="N65" s="599">
        <v>44577</v>
      </c>
    </row>
    <row r="66" spans="1:14" ht="35.25" customHeight="1">
      <c r="A66" s="382" t="s">
        <v>1077</v>
      </c>
      <c r="B66" s="372" t="s">
        <v>1078</v>
      </c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</row>
    <row r="67" spans="1:14" ht="35.25" customHeight="1">
      <c r="A67" s="368">
        <v>1</v>
      </c>
      <c r="B67" s="369" t="s">
        <v>890</v>
      </c>
      <c r="C67" s="533">
        <v>44384</v>
      </c>
      <c r="D67" s="533">
        <v>47029</v>
      </c>
      <c r="E67" s="533">
        <v>103559</v>
      </c>
      <c r="F67" s="533">
        <v>106554</v>
      </c>
      <c r="G67" s="533">
        <v>66</v>
      </c>
      <c r="H67" s="533">
        <v>233</v>
      </c>
      <c r="I67" s="533">
        <v>68</v>
      </c>
      <c r="J67" s="533">
        <v>292</v>
      </c>
      <c r="K67" s="533">
        <v>0</v>
      </c>
      <c r="L67" s="533">
        <v>0</v>
      </c>
      <c r="M67" s="533">
        <v>0</v>
      </c>
      <c r="N67" s="533">
        <v>0</v>
      </c>
    </row>
    <row r="68" spans="1:14" ht="35.25" customHeight="1">
      <c r="A68" s="371">
        <v>2</v>
      </c>
      <c r="B68" s="370" t="s">
        <v>1081</v>
      </c>
      <c r="C68" s="533">
        <v>21854</v>
      </c>
      <c r="D68" s="533">
        <v>25708</v>
      </c>
      <c r="E68" s="533">
        <v>133264</v>
      </c>
      <c r="F68" s="533">
        <v>127528</v>
      </c>
      <c r="G68" s="533">
        <v>167</v>
      </c>
      <c r="H68" s="533">
        <v>426</v>
      </c>
      <c r="I68" s="533">
        <v>636</v>
      </c>
      <c r="J68" s="533">
        <v>937</v>
      </c>
      <c r="K68" s="533">
        <v>0</v>
      </c>
      <c r="L68" s="533">
        <v>0</v>
      </c>
      <c r="M68" s="533">
        <v>0</v>
      </c>
      <c r="N68" s="533">
        <v>0</v>
      </c>
    </row>
    <row r="69" spans="1:14" ht="35.25" customHeight="1">
      <c r="A69" s="371">
        <v>3</v>
      </c>
      <c r="B69" s="370" t="s">
        <v>1082</v>
      </c>
      <c r="C69" s="533">
        <v>122497</v>
      </c>
      <c r="D69" s="533">
        <v>89152</v>
      </c>
      <c r="E69" s="533">
        <v>218755</v>
      </c>
      <c r="F69" s="533">
        <v>163318</v>
      </c>
      <c r="G69" s="533">
        <v>0</v>
      </c>
      <c r="H69" s="533">
        <v>0</v>
      </c>
      <c r="I69" s="533">
        <v>0</v>
      </c>
      <c r="J69" s="533">
        <v>0</v>
      </c>
      <c r="K69" s="533">
        <v>0</v>
      </c>
      <c r="L69" s="533">
        <v>0</v>
      </c>
      <c r="M69" s="533">
        <v>0</v>
      </c>
      <c r="N69" s="533">
        <v>0</v>
      </c>
    </row>
    <row r="70" spans="1:14" ht="35.25" customHeight="1">
      <c r="A70" s="368"/>
      <c r="B70" s="372" t="s">
        <v>1083</v>
      </c>
      <c r="C70" s="599">
        <v>188735</v>
      </c>
      <c r="D70" s="599">
        <v>161889</v>
      </c>
      <c r="E70" s="599">
        <v>455578</v>
      </c>
      <c r="F70" s="599">
        <v>397400</v>
      </c>
      <c r="G70" s="599">
        <v>233</v>
      </c>
      <c r="H70" s="599">
        <v>659</v>
      </c>
      <c r="I70" s="599">
        <v>704</v>
      </c>
      <c r="J70" s="599">
        <v>1229</v>
      </c>
      <c r="K70" s="599">
        <v>0</v>
      </c>
      <c r="L70" s="599">
        <v>0</v>
      </c>
      <c r="M70" s="599">
        <v>0</v>
      </c>
      <c r="N70" s="599">
        <v>0</v>
      </c>
    </row>
    <row r="71" spans="1:14" ht="35.25" customHeight="1">
      <c r="A71" s="372" t="s">
        <v>1084</v>
      </c>
      <c r="B71" s="379"/>
      <c r="C71" s="599">
        <v>538631</v>
      </c>
      <c r="D71" s="599">
        <v>721339</v>
      </c>
      <c r="E71" s="599">
        <v>1581121</v>
      </c>
      <c r="F71" s="599">
        <v>2724912</v>
      </c>
      <c r="G71" s="599">
        <v>420</v>
      </c>
      <c r="H71" s="599">
        <v>1284</v>
      </c>
      <c r="I71" s="599">
        <v>12048</v>
      </c>
      <c r="J71" s="599">
        <v>67348</v>
      </c>
      <c r="K71" s="599">
        <v>314</v>
      </c>
      <c r="L71" s="599">
        <v>106740</v>
      </c>
      <c r="M71" s="599">
        <v>1165</v>
      </c>
      <c r="N71" s="599">
        <v>270249</v>
      </c>
    </row>
    <row r="72" spans="1:14" ht="35.25" customHeight="1">
      <c r="A72" s="372" t="s">
        <v>1223</v>
      </c>
      <c r="B72" s="369"/>
      <c r="C72" s="599">
        <v>727366</v>
      </c>
      <c r="D72" s="599">
        <v>883228</v>
      </c>
      <c r="E72" s="599">
        <v>2036699</v>
      </c>
      <c r="F72" s="599">
        <v>3122312</v>
      </c>
      <c r="G72" s="599">
        <v>653</v>
      </c>
      <c r="H72" s="599">
        <v>1943</v>
      </c>
      <c r="I72" s="599">
        <v>12752</v>
      </c>
      <c r="J72" s="599">
        <v>68577</v>
      </c>
      <c r="K72" s="599">
        <v>314</v>
      </c>
      <c r="L72" s="599">
        <v>106740</v>
      </c>
      <c r="M72" s="599">
        <v>1165</v>
      </c>
      <c r="N72" s="599">
        <v>270249</v>
      </c>
    </row>
    <row r="73" spans="1:14" ht="35.25" customHeight="1">
      <c r="A73" s="382" t="s">
        <v>1086</v>
      </c>
      <c r="B73" s="372" t="s">
        <v>1087</v>
      </c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</row>
    <row r="74" spans="1:14" ht="35.25" customHeight="1">
      <c r="A74" s="371">
        <v>1</v>
      </c>
      <c r="B74" s="370" t="s">
        <v>1088</v>
      </c>
      <c r="C74" s="533">
        <v>4558</v>
      </c>
      <c r="D74" s="533">
        <v>5216</v>
      </c>
      <c r="E74" s="533">
        <v>30832</v>
      </c>
      <c r="F74" s="533">
        <v>15738</v>
      </c>
      <c r="G74" s="533">
        <v>0</v>
      </c>
      <c r="H74" s="533">
        <v>0</v>
      </c>
      <c r="I74" s="533">
        <v>0</v>
      </c>
      <c r="J74" s="533">
        <v>0</v>
      </c>
      <c r="K74" s="533">
        <v>0</v>
      </c>
      <c r="L74" s="533">
        <v>0</v>
      </c>
      <c r="M74" s="533">
        <v>0</v>
      </c>
      <c r="N74" s="533">
        <v>0</v>
      </c>
    </row>
    <row r="75" spans="1:14" ht="35.25" customHeight="1">
      <c r="A75" s="384">
        <v>2</v>
      </c>
      <c r="B75" s="385" t="s">
        <v>1089</v>
      </c>
      <c r="C75" s="533">
        <v>233175</v>
      </c>
      <c r="D75" s="533">
        <v>109909</v>
      </c>
      <c r="E75" s="533">
        <v>249013</v>
      </c>
      <c r="F75" s="533">
        <v>126583</v>
      </c>
      <c r="G75" s="533">
        <v>0</v>
      </c>
      <c r="H75" s="533">
        <v>0</v>
      </c>
      <c r="I75" s="533">
        <v>0</v>
      </c>
      <c r="J75" s="533">
        <v>0</v>
      </c>
      <c r="K75" s="533">
        <v>0</v>
      </c>
      <c r="L75" s="533">
        <v>0</v>
      </c>
      <c r="M75" s="533">
        <v>0</v>
      </c>
      <c r="N75" s="533">
        <v>0</v>
      </c>
    </row>
    <row r="76" spans="1:14" ht="35.25" customHeight="1">
      <c r="A76" s="382"/>
      <c r="B76" s="372" t="s">
        <v>1091</v>
      </c>
      <c r="C76" s="599">
        <v>237733</v>
      </c>
      <c r="D76" s="599">
        <v>115125</v>
      </c>
      <c r="E76" s="599">
        <v>279845</v>
      </c>
      <c r="F76" s="599">
        <v>142321</v>
      </c>
      <c r="G76" s="599">
        <v>0</v>
      </c>
      <c r="H76" s="599">
        <v>0</v>
      </c>
      <c r="I76" s="599">
        <v>0</v>
      </c>
      <c r="J76" s="599">
        <v>0</v>
      </c>
      <c r="K76" s="599">
        <v>0</v>
      </c>
      <c r="L76" s="599">
        <v>0</v>
      </c>
      <c r="M76" s="599">
        <v>0</v>
      </c>
      <c r="N76" s="599">
        <v>0</v>
      </c>
    </row>
    <row r="77" spans="1:14" ht="35.25" customHeight="1">
      <c r="A77" s="386" t="s">
        <v>1092</v>
      </c>
      <c r="B77" s="387" t="s">
        <v>1093</v>
      </c>
      <c r="C77" s="533">
        <v>398</v>
      </c>
      <c r="D77" s="533">
        <v>16926</v>
      </c>
      <c r="E77" s="533">
        <v>1951</v>
      </c>
      <c r="F77" s="533">
        <v>55955</v>
      </c>
      <c r="G77" s="533">
        <v>0</v>
      </c>
      <c r="H77" s="533">
        <v>0</v>
      </c>
      <c r="I77" s="533">
        <v>0</v>
      </c>
      <c r="J77" s="533">
        <v>0</v>
      </c>
      <c r="K77" s="533">
        <v>0</v>
      </c>
      <c r="L77" s="533">
        <v>0</v>
      </c>
      <c r="M77" s="533">
        <v>0</v>
      </c>
      <c r="N77" s="533">
        <v>0</v>
      </c>
    </row>
    <row r="78" spans="1:14" ht="35.25" customHeight="1">
      <c r="A78" s="386"/>
      <c r="B78" s="387" t="s">
        <v>1094</v>
      </c>
      <c r="C78" s="599">
        <v>398</v>
      </c>
      <c r="D78" s="599">
        <v>16926</v>
      </c>
      <c r="E78" s="599">
        <v>1951</v>
      </c>
      <c r="F78" s="599">
        <v>55955</v>
      </c>
      <c r="G78" s="599">
        <v>0</v>
      </c>
      <c r="H78" s="599">
        <v>0</v>
      </c>
      <c r="I78" s="599">
        <v>0</v>
      </c>
      <c r="J78" s="599">
        <v>0</v>
      </c>
      <c r="K78" s="599">
        <v>0</v>
      </c>
      <c r="L78" s="599">
        <v>0</v>
      </c>
      <c r="M78" s="599">
        <v>0</v>
      </c>
      <c r="N78" s="599">
        <v>0</v>
      </c>
    </row>
    <row r="79" spans="1:14" ht="35.25" customHeight="1">
      <c r="A79" s="386"/>
      <c r="B79" s="387" t="s">
        <v>1006</v>
      </c>
      <c r="C79" s="599">
        <v>965497</v>
      </c>
      <c r="D79" s="599">
        <v>1015279</v>
      </c>
      <c r="E79" s="599">
        <v>2318495</v>
      </c>
      <c r="F79" s="599">
        <v>3320588</v>
      </c>
      <c r="G79" s="599">
        <v>653</v>
      </c>
      <c r="H79" s="599">
        <v>1943</v>
      </c>
      <c r="I79" s="599">
        <v>12752</v>
      </c>
      <c r="J79" s="599">
        <v>68577</v>
      </c>
      <c r="K79" s="599">
        <v>314</v>
      </c>
      <c r="L79" s="599">
        <v>106740</v>
      </c>
      <c r="M79" s="599">
        <v>1165</v>
      </c>
      <c r="N79" s="599">
        <v>270249</v>
      </c>
    </row>
  </sheetData>
  <mergeCells count="29">
    <mergeCell ref="I44:J44"/>
    <mergeCell ref="K44:L44"/>
    <mergeCell ref="M44:N44"/>
    <mergeCell ref="A41:N41"/>
    <mergeCell ref="A42:N42"/>
    <mergeCell ref="A43:A45"/>
    <mergeCell ref="B43:B45"/>
    <mergeCell ref="C43:F43"/>
    <mergeCell ref="G43:J43"/>
    <mergeCell ref="K43:N43"/>
    <mergeCell ref="C44:D44"/>
    <mergeCell ref="E44:F44"/>
    <mergeCell ref="G44:H44"/>
    <mergeCell ref="G6:H6"/>
    <mergeCell ref="I6:J6"/>
    <mergeCell ref="K6:L6"/>
    <mergeCell ref="M6:N6"/>
    <mergeCell ref="A17:B17"/>
    <mergeCell ref="A40:N40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G13" sqref="G13"/>
    </sheetView>
  </sheetViews>
  <sheetFormatPr defaultRowHeight="14.25"/>
  <cols>
    <col min="1" max="1" width="9.140625" style="605"/>
    <col min="2" max="2" width="23.5703125" style="605" customWidth="1"/>
    <col min="3" max="3" width="19.140625" style="605" customWidth="1"/>
    <col min="4" max="4" width="13.7109375" style="605" customWidth="1"/>
    <col min="5" max="5" width="14" style="605" customWidth="1"/>
    <col min="6" max="6" width="15" style="605" customWidth="1"/>
    <col min="7" max="7" width="13.140625" style="605" customWidth="1"/>
    <col min="8" max="16384" width="9.140625" style="605"/>
  </cols>
  <sheetData>
    <row r="1" spans="1:8" ht="15">
      <c r="A1" s="604" t="s">
        <v>1251</v>
      </c>
      <c r="B1" s="604"/>
      <c r="C1" s="604"/>
      <c r="D1" s="604"/>
      <c r="E1" s="604"/>
      <c r="F1" s="604"/>
      <c r="G1" s="604"/>
      <c r="H1" s="604"/>
    </row>
    <row r="2" spans="1:8" ht="15">
      <c r="A2" s="604" t="s">
        <v>1252</v>
      </c>
      <c r="B2" s="604"/>
      <c r="C2" s="604"/>
      <c r="D2" s="604"/>
      <c r="E2" s="604"/>
      <c r="F2" s="604"/>
      <c r="G2" s="604"/>
      <c r="H2" s="604"/>
    </row>
    <row r="3" spans="1:8" ht="15">
      <c r="A3" s="606"/>
      <c r="B3" s="607"/>
      <c r="C3" s="607"/>
      <c r="D3" s="607"/>
      <c r="E3" s="607"/>
      <c r="F3" s="604"/>
      <c r="G3" s="604"/>
      <c r="H3" s="604"/>
    </row>
    <row r="4" spans="1:8" ht="15" customHeight="1">
      <c r="A4" s="608" t="s">
        <v>1214</v>
      </c>
      <c r="B4" s="609" t="s">
        <v>1047</v>
      </c>
      <c r="C4" s="610"/>
      <c r="D4" s="611" t="s">
        <v>1253</v>
      </c>
      <c r="E4" s="612"/>
      <c r="F4" s="615" t="s">
        <v>1254</v>
      </c>
      <c r="G4" s="615"/>
      <c r="H4" s="616" t="s">
        <v>1255</v>
      </c>
    </row>
    <row r="5" spans="1:8" ht="15">
      <c r="A5" s="617"/>
      <c r="B5" s="618"/>
      <c r="C5" s="619" t="s">
        <v>1256</v>
      </c>
      <c r="D5" s="620" t="s">
        <v>128</v>
      </c>
      <c r="E5" s="621"/>
      <c r="F5" s="615"/>
      <c r="G5" s="615"/>
      <c r="H5" s="622"/>
    </row>
    <row r="6" spans="1:8" ht="15">
      <c r="A6" s="617"/>
      <c r="B6" s="618"/>
      <c r="C6" s="623" t="s">
        <v>1257</v>
      </c>
      <c r="D6" s="624" t="s">
        <v>1258</v>
      </c>
      <c r="E6" s="625" t="s">
        <v>1000</v>
      </c>
      <c r="F6" s="615"/>
      <c r="G6" s="615"/>
      <c r="H6" s="622"/>
    </row>
    <row r="7" spans="1:8" ht="15">
      <c r="A7" s="626"/>
      <c r="B7" s="627"/>
      <c r="C7" s="614" t="s">
        <v>1259</v>
      </c>
      <c r="D7" s="610" t="s">
        <v>1260</v>
      </c>
      <c r="E7" s="613" t="s">
        <v>1261</v>
      </c>
      <c r="F7" s="629" t="s">
        <v>1051</v>
      </c>
      <c r="G7" s="629" t="s">
        <v>1000</v>
      </c>
      <c r="H7" s="630"/>
    </row>
    <row r="8" spans="1:8">
      <c r="A8" s="631" t="s">
        <v>1060</v>
      </c>
      <c r="B8" s="632" t="s">
        <v>1061</v>
      </c>
      <c r="C8" s="633"/>
      <c r="D8" s="634"/>
      <c r="E8" s="634"/>
      <c r="F8" s="635"/>
      <c r="G8" s="636"/>
      <c r="H8" s="637"/>
    </row>
    <row r="9" spans="1:8">
      <c r="A9" s="631">
        <v>1</v>
      </c>
      <c r="B9" s="632" t="s">
        <v>80</v>
      </c>
      <c r="C9" s="638">
        <v>71800</v>
      </c>
      <c r="D9" s="638">
        <v>104466</v>
      </c>
      <c r="E9" s="638">
        <v>141900</v>
      </c>
      <c r="F9" s="638">
        <v>193400</v>
      </c>
      <c r="G9" s="638">
        <v>248300</v>
      </c>
      <c r="H9" s="638">
        <v>193400</v>
      </c>
    </row>
    <row r="10" spans="1:8">
      <c r="A10" s="631">
        <v>2</v>
      </c>
      <c r="B10" s="632" t="s">
        <v>81</v>
      </c>
      <c r="C10" s="638">
        <v>32000</v>
      </c>
      <c r="D10" s="638">
        <v>40809</v>
      </c>
      <c r="E10" s="638">
        <v>67855</v>
      </c>
      <c r="F10" s="638">
        <v>75533</v>
      </c>
      <c r="G10" s="638">
        <v>167061</v>
      </c>
      <c r="H10" s="638">
        <v>48573</v>
      </c>
    </row>
    <row r="11" spans="1:8">
      <c r="A11" s="631">
        <v>3</v>
      </c>
      <c r="B11" s="632" t="s">
        <v>82</v>
      </c>
      <c r="C11" s="638">
        <v>54400</v>
      </c>
      <c r="D11" s="638">
        <v>55707</v>
      </c>
      <c r="E11" s="638">
        <v>62405</v>
      </c>
      <c r="F11" s="638">
        <v>102158</v>
      </c>
      <c r="G11" s="638">
        <v>137200</v>
      </c>
      <c r="H11" s="638">
        <v>104064</v>
      </c>
    </row>
    <row r="12" spans="1:8">
      <c r="A12" s="631">
        <v>4</v>
      </c>
      <c r="B12" s="632" t="s">
        <v>83</v>
      </c>
      <c r="C12" s="638">
        <v>9850</v>
      </c>
      <c r="D12" s="638">
        <v>35386</v>
      </c>
      <c r="E12" s="638">
        <v>9317</v>
      </c>
      <c r="F12" s="638">
        <v>69588</v>
      </c>
      <c r="G12" s="638">
        <v>85191</v>
      </c>
      <c r="H12" s="638">
        <v>12541</v>
      </c>
    </row>
    <row r="13" spans="1:8">
      <c r="A13" s="631">
        <v>5</v>
      </c>
      <c r="B13" s="632" t="s">
        <v>84</v>
      </c>
      <c r="C13" s="638">
        <v>106040</v>
      </c>
      <c r="D13" s="638">
        <v>97941</v>
      </c>
      <c r="E13" s="638">
        <v>206157</v>
      </c>
      <c r="F13" s="638">
        <v>357146</v>
      </c>
      <c r="G13" s="638">
        <v>304107</v>
      </c>
      <c r="H13" s="638">
        <v>135375</v>
      </c>
    </row>
    <row r="14" spans="1:8">
      <c r="A14" s="631">
        <v>6</v>
      </c>
      <c r="B14" s="632" t="s">
        <v>85</v>
      </c>
      <c r="C14" s="638">
        <v>61360</v>
      </c>
      <c r="D14" s="638">
        <v>61622</v>
      </c>
      <c r="E14" s="638">
        <v>95945</v>
      </c>
      <c r="F14" s="638">
        <v>126830</v>
      </c>
      <c r="G14" s="638">
        <v>153096</v>
      </c>
      <c r="H14" s="638">
        <v>114560</v>
      </c>
    </row>
    <row r="15" spans="1:8">
      <c r="A15" s="631">
        <v>7</v>
      </c>
      <c r="B15" s="632" t="s">
        <v>86</v>
      </c>
      <c r="C15" s="638">
        <v>30620</v>
      </c>
      <c r="D15" s="638">
        <v>41355</v>
      </c>
      <c r="E15" s="638">
        <v>52886</v>
      </c>
      <c r="F15" s="638">
        <v>79458</v>
      </c>
      <c r="G15" s="638">
        <v>121895</v>
      </c>
      <c r="H15" s="638">
        <v>22415</v>
      </c>
    </row>
    <row r="16" spans="1:8" ht="15">
      <c r="A16" s="631"/>
      <c r="B16" s="639" t="s">
        <v>1063</v>
      </c>
      <c r="C16" s="640">
        <v>366070</v>
      </c>
      <c r="D16" s="640">
        <v>437286</v>
      </c>
      <c r="E16" s="640">
        <v>636465</v>
      </c>
      <c r="F16" s="640">
        <v>1004113</v>
      </c>
      <c r="G16" s="640">
        <v>1216850</v>
      </c>
      <c r="H16" s="640">
        <v>630928</v>
      </c>
    </row>
    <row r="17" spans="1:8" ht="15.75">
      <c r="A17" s="382" t="s">
        <v>1132</v>
      </c>
      <c r="B17" s="372" t="s">
        <v>1133</v>
      </c>
      <c r="C17" s="638"/>
      <c r="D17" s="638"/>
      <c r="E17" s="641"/>
      <c r="F17" s="642"/>
      <c r="G17" s="643"/>
      <c r="H17" s="644"/>
    </row>
    <row r="18" spans="1:8" ht="15.75">
      <c r="A18" s="368">
        <v>1</v>
      </c>
      <c r="B18" s="369" t="s">
        <v>87</v>
      </c>
      <c r="C18" s="638">
        <v>280</v>
      </c>
      <c r="D18" s="638">
        <v>89</v>
      </c>
      <c r="E18" s="638">
        <v>131</v>
      </c>
      <c r="F18" s="638">
        <v>531</v>
      </c>
      <c r="G18" s="638">
        <v>806</v>
      </c>
      <c r="H18" s="638">
        <v>531</v>
      </c>
    </row>
    <row r="19" spans="1:8" ht="15.75">
      <c r="A19" s="368">
        <v>2</v>
      </c>
      <c r="B19" s="369" t="s">
        <v>88</v>
      </c>
      <c r="C19" s="638">
        <v>890</v>
      </c>
      <c r="D19" s="638">
        <v>1314</v>
      </c>
      <c r="E19" s="638">
        <v>1942</v>
      </c>
      <c r="F19" s="638">
        <v>2550</v>
      </c>
      <c r="G19" s="638">
        <v>3884</v>
      </c>
      <c r="H19" s="638">
        <v>0</v>
      </c>
    </row>
    <row r="20" spans="1:8" ht="15.75">
      <c r="A20" s="368">
        <v>3</v>
      </c>
      <c r="B20" s="369" t="s">
        <v>89</v>
      </c>
      <c r="C20" s="638">
        <v>3860</v>
      </c>
      <c r="D20" s="638">
        <v>9610</v>
      </c>
      <c r="E20" s="638">
        <v>12027</v>
      </c>
      <c r="F20" s="638">
        <v>13790</v>
      </c>
      <c r="G20" s="638">
        <v>17616</v>
      </c>
      <c r="H20" s="638">
        <v>13790</v>
      </c>
    </row>
    <row r="21" spans="1:8" ht="15.75">
      <c r="A21" s="368">
        <v>4</v>
      </c>
      <c r="B21" s="370" t="s">
        <v>90</v>
      </c>
      <c r="C21" s="638">
        <v>24730</v>
      </c>
      <c r="D21" s="638">
        <v>8617</v>
      </c>
      <c r="E21" s="638">
        <v>26933</v>
      </c>
      <c r="F21" s="638">
        <v>29607</v>
      </c>
      <c r="G21" s="638">
        <v>55245</v>
      </c>
      <c r="H21" s="638">
        <v>29607</v>
      </c>
    </row>
    <row r="22" spans="1:8" ht="15.75">
      <c r="A22" s="368">
        <v>5</v>
      </c>
      <c r="B22" s="370" t="s">
        <v>91</v>
      </c>
      <c r="C22" s="638">
        <v>930</v>
      </c>
      <c r="D22" s="638">
        <v>1081</v>
      </c>
      <c r="E22" s="638">
        <v>556</v>
      </c>
      <c r="F22" s="638">
        <v>8144</v>
      </c>
      <c r="G22" s="638">
        <v>9790</v>
      </c>
      <c r="H22" s="638">
        <v>0</v>
      </c>
    </row>
    <row r="23" spans="1:8" ht="15.75">
      <c r="A23" s="368">
        <v>6</v>
      </c>
      <c r="B23" s="369" t="s">
        <v>92</v>
      </c>
      <c r="C23" s="638">
        <v>3880</v>
      </c>
      <c r="D23" s="638">
        <v>1916</v>
      </c>
      <c r="E23" s="638">
        <v>2511</v>
      </c>
      <c r="F23" s="638">
        <v>12678</v>
      </c>
      <c r="G23" s="638">
        <v>12252</v>
      </c>
      <c r="H23" s="638">
        <v>12522</v>
      </c>
    </row>
    <row r="24" spans="1:8" ht="15.75">
      <c r="A24" s="368">
        <v>7</v>
      </c>
      <c r="B24" s="370" t="s">
        <v>93</v>
      </c>
      <c r="C24" s="638">
        <v>570</v>
      </c>
      <c r="D24" s="638">
        <v>850</v>
      </c>
      <c r="E24" s="638">
        <v>1200</v>
      </c>
      <c r="F24" s="638">
        <v>5236</v>
      </c>
      <c r="G24" s="638">
        <v>13342</v>
      </c>
      <c r="H24" s="638">
        <v>101</v>
      </c>
    </row>
    <row r="25" spans="1:8" ht="15.75">
      <c r="A25" s="368">
        <v>8</v>
      </c>
      <c r="B25" s="370" t="s">
        <v>94</v>
      </c>
      <c r="C25" s="638">
        <v>4160</v>
      </c>
      <c r="D25" s="638">
        <v>5331</v>
      </c>
      <c r="E25" s="638">
        <v>4654</v>
      </c>
      <c r="F25" s="638">
        <v>6376</v>
      </c>
      <c r="G25" s="638">
        <v>5740</v>
      </c>
      <c r="H25" s="638">
        <v>1915</v>
      </c>
    </row>
    <row r="26" spans="1:8" ht="15.75">
      <c r="A26" s="368">
        <v>9</v>
      </c>
      <c r="B26" s="370" t="s">
        <v>95</v>
      </c>
      <c r="C26" s="638">
        <v>8670</v>
      </c>
      <c r="D26" s="638">
        <v>12886</v>
      </c>
      <c r="E26" s="638">
        <v>21989</v>
      </c>
      <c r="F26" s="638">
        <v>11776</v>
      </c>
      <c r="G26" s="638">
        <v>18005</v>
      </c>
      <c r="H26" s="638">
        <v>0</v>
      </c>
    </row>
    <row r="27" spans="1:8" ht="15.75">
      <c r="A27" s="368">
        <v>10</v>
      </c>
      <c r="B27" s="370" t="s">
        <v>96</v>
      </c>
      <c r="C27" s="638">
        <v>4520</v>
      </c>
      <c r="D27" s="638">
        <v>1465</v>
      </c>
      <c r="E27" s="638">
        <v>2212</v>
      </c>
      <c r="F27" s="638">
        <v>6564</v>
      </c>
      <c r="G27" s="638">
        <v>9585</v>
      </c>
      <c r="H27" s="638">
        <v>6564</v>
      </c>
    </row>
    <row r="28" spans="1:8" ht="15.75">
      <c r="A28" s="368">
        <v>11</v>
      </c>
      <c r="B28" s="370" t="s">
        <v>97</v>
      </c>
      <c r="C28" s="638">
        <v>1040</v>
      </c>
      <c r="D28" s="638">
        <v>1300</v>
      </c>
      <c r="E28" s="638">
        <v>1750</v>
      </c>
      <c r="F28" s="638">
        <v>9150</v>
      </c>
      <c r="G28" s="638">
        <v>9950</v>
      </c>
      <c r="H28" s="638">
        <v>9050</v>
      </c>
    </row>
    <row r="29" spans="1:8" ht="15.75">
      <c r="A29" s="368">
        <v>12</v>
      </c>
      <c r="B29" s="370" t="s">
        <v>98</v>
      </c>
      <c r="C29" s="638">
        <v>0</v>
      </c>
      <c r="D29" s="638">
        <v>0</v>
      </c>
      <c r="E29" s="638">
        <v>0</v>
      </c>
      <c r="F29" s="638">
        <v>0</v>
      </c>
      <c r="G29" s="638">
        <v>0</v>
      </c>
      <c r="H29" s="638">
        <v>0</v>
      </c>
    </row>
    <row r="30" spans="1:8" ht="15.75">
      <c r="A30" s="368">
        <v>13</v>
      </c>
      <c r="B30" s="369" t="s">
        <v>99</v>
      </c>
      <c r="C30" s="638">
        <v>0</v>
      </c>
      <c r="D30" s="638">
        <v>0</v>
      </c>
      <c r="E30" s="638">
        <v>0</v>
      </c>
      <c r="F30" s="638">
        <v>0</v>
      </c>
      <c r="G30" s="638">
        <v>0</v>
      </c>
      <c r="H30" s="638">
        <v>0</v>
      </c>
    </row>
    <row r="31" spans="1:8" ht="15.75">
      <c r="A31" s="368">
        <v>14</v>
      </c>
      <c r="B31" s="369" t="s">
        <v>100</v>
      </c>
      <c r="C31" s="638">
        <v>0</v>
      </c>
      <c r="D31" s="638">
        <v>0</v>
      </c>
      <c r="E31" s="638">
        <v>0</v>
      </c>
      <c r="F31" s="638">
        <v>0</v>
      </c>
      <c r="G31" s="638">
        <v>0</v>
      </c>
      <c r="H31" s="638">
        <v>0</v>
      </c>
    </row>
    <row r="32" spans="1:8" ht="15.75">
      <c r="A32" s="368">
        <v>15</v>
      </c>
      <c r="B32" s="369" t="s">
        <v>101</v>
      </c>
      <c r="C32" s="638">
        <v>40</v>
      </c>
      <c r="D32" s="638">
        <v>6</v>
      </c>
      <c r="E32" s="638">
        <v>55</v>
      </c>
      <c r="F32" s="638">
        <v>178</v>
      </c>
      <c r="G32" s="638">
        <v>529</v>
      </c>
      <c r="H32" s="638">
        <v>0</v>
      </c>
    </row>
    <row r="33" spans="1:8" ht="15.75">
      <c r="A33" s="368">
        <v>16</v>
      </c>
      <c r="B33" s="370" t="s">
        <v>102</v>
      </c>
      <c r="C33" s="638">
        <v>53400</v>
      </c>
      <c r="D33" s="638">
        <v>883</v>
      </c>
      <c r="E33" s="638">
        <v>332</v>
      </c>
      <c r="F33" s="638">
        <v>2856</v>
      </c>
      <c r="G33" s="638">
        <v>64</v>
      </c>
      <c r="H33" s="638">
        <v>0</v>
      </c>
    </row>
    <row r="34" spans="1:8" ht="15.75">
      <c r="A34" s="368">
        <v>17</v>
      </c>
      <c r="B34" s="370" t="s">
        <v>103</v>
      </c>
      <c r="C34" s="638">
        <v>7770</v>
      </c>
      <c r="D34" s="638">
        <v>11088</v>
      </c>
      <c r="E34" s="638">
        <v>11209</v>
      </c>
      <c r="F34" s="638">
        <v>24254</v>
      </c>
      <c r="G34" s="638">
        <v>37274</v>
      </c>
      <c r="H34" s="638">
        <v>0</v>
      </c>
    </row>
    <row r="35" spans="1:8" ht="15.75">
      <c r="A35" s="368">
        <v>18</v>
      </c>
      <c r="B35" s="370" t="s">
        <v>104</v>
      </c>
      <c r="C35" s="638">
        <v>0</v>
      </c>
      <c r="D35" s="638">
        <v>8</v>
      </c>
      <c r="E35" s="638">
        <v>15</v>
      </c>
      <c r="F35" s="638">
        <v>53</v>
      </c>
      <c r="G35" s="638">
        <v>221</v>
      </c>
      <c r="H35" s="638">
        <v>0</v>
      </c>
    </row>
    <row r="36" spans="1:8" ht="15.75">
      <c r="A36" s="371">
        <v>19</v>
      </c>
      <c r="B36" s="370" t="s">
        <v>947</v>
      </c>
      <c r="C36" s="638">
        <v>0</v>
      </c>
      <c r="D36" s="638">
        <v>0</v>
      </c>
      <c r="E36" s="638">
        <v>0</v>
      </c>
      <c r="F36" s="638">
        <v>0</v>
      </c>
      <c r="G36" s="638">
        <v>0</v>
      </c>
      <c r="H36" s="638">
        <v>0</v>
      </c>
    </row>
    <row r="37" spans="1:8" ht="15.75">
      <c r="A37" s="368"/>
      <c r="B37" s="372" t="s">
        <v>1065</v>
      </c>
      <c r="C37" s="640">
        <v>114740</v>
      </c>
      <c r="D37" s="640">
        <v>56444</v>
      </c>
      <c r="E37" s="640">
        <v>87516</v>
      </c>
      <c r="F37" s="640">
        <v>133743</v>
      </c>
      <c r="G37" s="640">
        <v>194303</v>
      </c>
      <c r="H37" s="640">
        <v>74080</v>
      </c>
    </row>
    <row r="38" spans="1:8" ht="15.75">
      <c r="A38" s="382" t="s">
        <v>1070</v>
      </c>
      <c r="B38" s="372" t="s">
        <v>1071</v>
      </c>
      <c r="C38" s="638"/>
      <c r="D38" s="638"/>
      <c r="E38" s="638"/>
      <c r="F38" s="638"/>
      <c r="G38" s="638"/>
      <c r="H38" s="638"/>
    </row>
    <row r="39" spans="1:8" ht="15.75">
      <c r="A39" s="371">
        <v>1</v>
      </c>
      <c r="B39" s="370" t="s">
        <v>107</v>
      </c>
      <c r="C39" s="638">
        <v>6340</v>
      </c>
      <c r="D39" s="638">
        <v>8084</v>
      </c>
      <c r="E39" s="638">
        <v>23992</v>
      </c>
      <c r="F39" s="638">
        <v>17447</v>
      </c>
      <c r="G39" s="638">
        <v>35506</v>
      </c>
      <c r="H39" s="638">
        <v>0</v>
      </c>
    </row>
    <row r="40" spans="1:8" ht="15.75">
      <c r="A40" s="371">
        <v>2</v>
      </c>
      <c r="B40" s="370" t="s">
        <v>108</v>
      </c>
      <c r="C40" s="638">
        <v>250</v>
      </c>
      <c r="D40" s="638">
        <v>76</v>
      </c>
      <c r="E40" s="638">
        <v>87</v>
      </c>
      <c r="F40" s="638">
        <v>3854</v>
      </c>
      <c r="G40" s="638">
        <v>1878</v>
      </c>
      <c r="H40" s="638">
        <v>0</v>
      </c>
    </row>
    <row r="41" spans="1:8" ht="15.75">
      <c r="A41" s="371">
        <v>3</v>
      </c>
      <c r="B41" s="370" t="s">
        <v>109</v>
      </c>
      <c r="C41" s="638">
        <v>0</v>
      </c>
      <c r="D41" s="638">
        <v>0</v>
      </c>
      <c r="E41" s="638">
        <v>0</v>
      </c>
      <c r="F41" s="638">
        <v>0</v>
      </c>
      <c r="G41" s="638">
        <v>0</v>
      </c>
      <c r="H41" s="638">
        <v>0</v>
      </c>
    </row>
    <row r="42" spans="1:8" ht="15.75">
      <c r="A42" s="371">
        <v>4</v>
      </c>
      <c r="B42" s="370" t="s">
        <v>110</v>
      </c>
      <c r="C42" s="638">
        <v>0</v>
      </c>
      <c r="D42" s="638">
        <v>0</v>
      </c>
      <c r="E42" s="638">
        <v>0</v>
      </c>
      <c r="F42" s="638">
        <v>2</v>
      </c>
      <c r="G42" s="638">
        <v>2</v>
      </c>
      <c r="H42" s="638">
        <v>0</v>
      </c>
    </row>
    <row r="43" spans="1:8" ht="15.75">
      <c r="A43" s="371">
        <v>5</v>
      </c>
      <c r="B43" s="370" t="s">
        <v>111</v>
      </c>
      <c r="C43" s="638">
        <v>0</v>
      </c>
      <c r="D43" s="638">
        <v>0</v>
      </c>
      <c r="E43" s="638">
        <v>0</v>
      </c>
      <c r="F43" s="638">
        <v>0</v>
      </c>
      <c r="G43" s="638">
        <v>0</v>
      </c>
      <c r="H43" s="638">
        <v>0</v>
      </c>
    </row>
    <row r="44" spans="1:8" ht="15.75">
      <c r="A44" s="371">
        <v>6</v>
      </c>
      <c r="B44" s="370" t="s">
        <v>112</v>
      </c>
      <c r="C44" s="638">
        <v>250</v>
      </c>
      <c r="D44" s="638">
        <v>349</v>
      </c>
      <c r="E44" s="638">
        <v>3076</v>
      </c>
      <c r="F44" s="638">
        <v>1165</v>
      </c>
      <c r="G44" s="638">
        <v>7710</v>
      </c>
      <c r="H44" s="638">
        <v>95</v>
      </c>
    </row>
    <row r="45" spans="1:8" ht="15.75">
      <c r="A45" s="371">
        <v>7</v>
      </c>
      <c r="B45" s="369" t="s">
        <v>1262</v>
      </c>
      <c r="C45" s="638">
        <v>0</v>
      </c>
      <c r="D45" s="638">
        <v>0</v>
      </c>
      <c r="E45" s="638">
        <v>0</v>
      </c>
      <c r="F45" s="638">
        <v>0</v>
      </c>
      <c r="G45" s="638">
        <v>0</v>
      </c>
      <c r="H45" s="638">
        <v>0</v>
      </c>
    </row>
    <row r="46" spans="1:8" ht="15.75">
      <c r="A46" s="371">
        <v>8</v>
      </c>
      <c r="B46" s="370" t="s">
        <v>114</v>
      </c>
      <c r="C46" s="638">
        <v>0</v>
      </c>
      <c r="D46" s="638">
        <v>0</v>
      </c>
      <c r="E46" s="638">
        <v>0</v>
      </c>
      <c r="F46" s="638">
        <v>0</v>
      </c>
      <c r="G46" s="638">
        <v>0</v>
      </c>
      <c r="H46" s="638">
        <v>0</v>
      </c>
    </row>
    <row r="47" spans="1:8" ht="15.75">
      <c r="A47" s="371">
        <v>9</v>
      </c>
      <c r="B47" s="369" t="s">
        <v>115</v>
      </c>
      <c r="C47" s="638">
        <v>0</v>
      </c>
      <c r="D47" s="638">
        <v>0</v>
      </c>
      <c r="E47" s="638">
        <v>0</v>
      </c>
      <c r="F47" s="638">
        <v>0</v>
      </c>
      <c r="G47" s="638">
        <v>0</v>
      </c>
      <c r="H47" s="638">
        <v>0</v>
      </c>
    </row>
    <row r="48" spans="1:8" ht="15.75">
      <c r="A48" s="371">
        <v>10</v>
      </c>
      <c r="B48" s="369" t="s">
        <v>116</v>
      </c>
      <c r="C48" s="638">
        <v>4470</v>
      </c>
      <c r="D48" s="638">
        <v>21185</v>
      </c>
      <c r="E48" s="638">
        <v>40879</v>
      </c>
      <c r="F48" s="638">
        <v>26687</v>
      </c>
      <c r="G48" s="638">
        <v>42746</v>
      </c>
      <c r="H48" s="638">
        <v>0</v>
      </c>
    </row>
    <row r="49" spans="1:8" ht="15.75">
      <c r="A49" s="371">
        <v>11</v>
      </c>
      <c r="B49" s="370" t="s">
        <v>117</v>
      </c>
      <c r="C49" s="638">
        <v>20</v>
      </c>
      <c r="D49" s="638">
        <v>34</v>
      </c>
      <c r="E49" s="638">
        <v>756</v>
      </c>
      <c r="F49" s="638">
        <v>69</v>
      </c>
      <c r="G49" s="638">
        <v>1215</v>
      </c>
      <c r="H49" s="638">
        <v>32</v>
      </c>
    </row>
    <row r="50" spans="1:8" ht="15.75">
      <c r="A50" s="371">
        <v>12</v>
      </c>
      <c r="B50" s="369" t="s">
        <v>118</v>
      </c>
      <c r="C50" s="638">
        <v>0</v>
      </c>
      <c r="D50" s="638">
        <v>0</v>
      </c>
      <c r="E50" s="638">
        <v>0</v>
      </c>
      <c r="F50" s="638">
        <v>0</v>
      </c>
      <c r="G50" s="638">
        <v>0</v>
      </c>
      <c r="H50" s="638">
        <v>0</v>
      </c>
    </row>
    <row r="51" spans="1:8" ht="15.75">
      <c r="A51" s="371">
        <v>13</v>
      </c>
      <c r="B51" s="370" t="s">
        <v>1072</v>
      </c>
      <c r="C51" s="638">
        <v>30300</v>
      </c>
      <c r="D51" s="638">
        <v>27944</v>
      </c>
      <c r="E51" s="638">
        <v>102284</v>
      </c>
      <c r="F51" s="638">
        <v>54676</v>
      </c>
      <c r="G51" s="638">
        <v>159183</v>
      </c>
      <c r="H51" s="638">
        <v>0</v>
      </c>
    </row>
    <row r="52" spans="1:8" ht="15.75">
      <c r="A52" s="371">
        <v>14</v>
      </c>
      <c r="B52" s="370" t="s">
        <v>1025</v>
      </c>
      <c r="C52" s="638">
        <v>0</v>
      </c>
      <c r="D52" s="638">
        <v>3493</v>
      </c>
      <c r="E52" s="638">
        <v>15463</v>
      </c>
      <c r="F52" s="638">
        <v>3778</v>
      </c>
      <c r="G52" s="638">
        <v>16836</v>
      </c>
      <c r="H52" s="638">
        <v>0</v>
      </c>
    </row>
    <row r="53" spans="1:8" ht="15.75">
      <c r="A53" s="371">
        <v>15</v>
      </c>
      <c r="B53" s="370" t="s">
        <v>1073</v>
      </c>
      <c r="C53" s="638">
        <v>0</v>
      </c>
      <c r="D53" s="638">
        <v>1243</v>
      </c>
      <c r="E53" s="638">
        <v>14915</v>
      </c>
      <c r="F53" s="638">
        <v>6447</v>
      </c>
      <c r="G53" s="638">
        <v>29804</v>
      </c>
      <c r="H53" s="638">
        <v>0</v>
      </c>
    </row>
    <row r="54" spans="1:8" ht="15.75">
      <c r="A54" s="371">
        <v>16</v>
      </c>
      <c r="B54" s="370" t="s">
        <v>123</v>
      </c>
      <c r="C54" s="638">
        <v>0</v>
      </c>
      <c r="D54" s="638">
        <v>0</v>
      </c>
      <c r="E54" s="638">
        <v>0</v>
      </c>
      <c r="F54" s="638">
        <v>0</v>
      </c>
      <c r="G54" s="638">
        <v>0</v>
      </c>
      <c r="H54" s="638">
        <v>0</v>
      </c>
    </row>
    <row r="55" spans="1:8" ht="15.75">
      <c r="A55" s="371">
        <v>17</v>
      </c>
      <c r="B55" s="370" t="s">
        <v>1116</v>
      </c>
      <c r="C55" s="638">
        <v>0</v>
      </c>
      <c r="D55" s="638">
        <v>0</v>
      </c>
      <c r="E55" s="638">
        <v>0</v>
      </c>
      <c r="F55" s="638">
        <v>0</v>
      </c>
      <c r="G55" s="638">
        <v>0</v>
      </c>
      <c r="H55" s="638">
        <v>0</v>
      </c>
    </row>
    <row r="56" spans="1:8" ht="15.75">
      <c r="A56" s="368"/>
      <c r="B56" s="372" t="s">
        <v>1076</v>
      </c>
      <c r="C56" s="640">
        <v>41630</v>
      </c>
      <c r="D56" s="640">
        <v>62408</v>
      </c>
      <c r="E56" s="640">
        <v>201452</v>
      </c>
      <c r="F56" s="640">
        <v>114125</v>
      </c>
      <c r="G56" s="640">
        <v>294880</v>
      </c>
      <c r="H56" s="640">
        <v>127</v>
      </c>
    </row>
    <row r="57" spans="1:8" ht="15.75">
      <c r="A57" s="382" t="s">
        <v>1077</v>
      </c>
      <c r="B57" s="372" t="s">
        <v>1078</v>
      </c>
      <c r="C57" s="638"/>
      <c r="D57" s="638"/>
      <c r="E57" s="638"/>
      <c r="F57" s="638"/>
      <c r="G57" s="638"/>
      <c r="H57" s="638"/>
    </row>
    <row r="58" spans="1:8" ht="15.75">
      <c r="A58" s="368">
        <v>1</v>
      </c>
      <c r="B58" s="369" t="s">
        <v>1079</v>
      </c>
      <c r="C58" s="638">
        <v>37980</v>
      </c>
      <c r="D58" s="638">
        <v>73215</v>
      </c>
      <c r="E58" s="638">
        <v>43056</v>
      </c>
      <c r="F58" s="638">
        <v>219599</v>
      </c>
      <c r="G58" s="638">
        <v>177911</v>
      </c>
      <c r="H58" s="638">
        <v>94742</v>
      </c>
    </row>
    <row r="59" spans="1:8" ht="15.75">
      <c r="A59" s="371">
        <v>2</v>
      </c>
      <c r="B59" s="370" t="s">
        <v>1081</v>
      </c>
      <c r="C59" s="638">
        <v>206580</v>
      </c>
      <c r="D59" s="638">
        <v>205517</v>
      </c>
      <c r="E59" s="638">
        <v>257766</v>
      </c>
      <c r="F59" s="638">
        <v>272736</v>
      </c>
      <c r="G59" s="638">
        <v>277507</v>
      </c>
      <c r="H59" s="638">
        <v>272736</v>
      </c>
    </row>
    <row r="60" spans="1:8" ht="15.75">
      <c r="A60" s="371">
        <v>3</v>
      </c>
      <c r="B60" s="370" t="s">
        <v>1208</v>
      </c>
      <c r="C60" s="638">
        <v>50000</v>
      </c>
      <c r="D60" s="638">
        <v>199761</v>
      </c>
      <c r="E60" s="638">
        <v>171202</v>
      </c>
      <c r="F60" s="638">
        <v>371042</v>
      </c>
      <c r="G60" s="638">
        <v>221753</v>
      </c>
      <c r="H60" s="638">
        <v>292727</v>
      </c>
    </row>
    <row r="61" spans="1:8" ht="15.75">
      <c r="A61" s="382"/>
      <c r="B61" s="372" t="s">
        <v>1083</v>
      </c>
      <c r="C61" s="640">
        <v>294560</v>
      </c>
      <c r="D61" s="640">
        <v>478493</v>
      </c>
      <c r="E61" s="640">
        <v>472024</v>
      </c>
      <c r="F61" s="640">
        <v>863377</v>
      </c>
      <c r="G61" s="640">
        <v>677171</v>
      </c>
      <c r="H61" s="640">
        <v>660205</v>
      </c>
    </row>
    <row r="62" spans="1:8" ht="15.75">
      <c r="A62" s="372" t="s">
        <v>1084</v>
      </c>
      <c r="B62" s="374"/>
      <c r="C62" s="640">
        <v>522440</v>
      </c>
      <c r="D62" s="640">
        <v>556138</v>
      </c>
      <c r="E62" s="640">
        <v>925433</v>
      </c>
      <c r="F62" s="640">
        <v>1251981</v>
      </c>
      <c r="G62" s="640">
        <v>1706033</v>
      </c>
      <c r="H62" s="640">
        <v>705135</v>
      </c>
    </row>
    <row r="63" spans="1:8" ht="15.75">
      <c r="A63" s="372" t="s">
        <v>1223</v>
      </c>
      <c r="B63" s="369"/>
      <c r="C63" s="640">
        <v>817000</v>
      </c>
      <c r="D63" s="640">
        <v>1034631</v>
      </c>
      <c r="E63" s="640">
        <v>1397457</v>
      </c>
      <c r="F63" s="646">
        <v>2115358</v>
      </c>
      <c r="G63" s="646">
        <v>2383204</v>
      </c>
      <c r="H63" s="646">
        <v>1365340</v>
      </c>
    </row>
    <row r="64" spans="1:8" ht="15.75">
      <c r="A64" s="382" t="s">
        <v>1086</v>
      </c>
      <c r="B64" s="372" t="s">
        <v>1087</v>
      </c>
      <c r="C64" s="638"/>
      <c r="D64" s="638"/>
      <c r="E64" s="638"/>
      <c r="F64" s="638"/>
      <c r="G64" s="638"/>
      <c r="H64" s="638"/>
    </row>
    <row r="65" spans="1:8" ht="15.75">
      <c r="A65" s="371">
        <v>1</v>
      </c>
      <c r="B65" s="370" t="s">
        <v>1088</v>
      </c>
      <c r="C65" s="638">
        <v>0</v>
      </c>
      <c r="D65" s="638">
        <v>0</v>
      </c>
      <c r="E65" s="638">
        <v>0</v>
      </c>
      <c r="F65" s="638">
        <v>0</v>
      </c>
      <c r="G65" s="638">
        <v>0</v>
      </c>
      <c r="H65" s="638">
        <v>0</v>
      </c>
    </row>
    <row r="66" spans="1:8" ht="18.75">
      <c r="A66" s="384">
        <v>2</v>
      </c>
      <c r="B66" s="385" t="s">
        <v>1089</v>
      </c>
      <c r="C66" s="638">
        <v>183000</v>
      </c>
      <c r="D66" s="638">
        <v>164179</v>
      </c>
      <c r="E66" s="638">
        <v>67652</v>
      </c>
      <c r="F66" s="638">
        <v>2178108</v>
      </c>
      <c r="G66" s="638">
        <v>863904</v>
      </c>
      <c r="H66" s="638">
        <v>1965097</v>
      </c>
    </row>
    <row r="67" spans="1:8" ht="15.75">
      <c r="A67" s="368"/>
      <c r="B67" s="372" t="s">
        <v>1091</v>
      </c>
      <c r="C67" s="640">
        <v>183000</v>
      </c>
      <c r="D67" s="640">
        <v>164179</v>
      </c>
      <c r="E67" s="640">
        <v>67652</v>
      </c>
      <c r="F67" s="640">
        <v>2178108</v>
      </c>
      <c r="G67" s="640">
        <v>863904</v>
      </c>
      <c r="H67" s="640">
        <v>1965097</v>
      </c>
    </row>
    <row r="68" spans="1:8" ht="15.75">
      <c r="A68" s="386" t="s">
        <v>1092</v>
      </c>
      <c r="B68" s="387" t="s">
        <v>1093</v>
      </c>
      <c r="C68" s="638">
        <v>0</v>
      </c>
      <c r="D68" s="638">
        <v>0</v>
      </c>
      <c r="E68" s="638">
        <v>0</v>
      </c>
      <c r="F68" s="638">
        <v>0</v>
      </c>
      <c r="G68" s="638">
        <v>0</v>
      </c>
      <c r="H68" s="645">
        <v>0</v>
      </c>
    </row>
    <row r="69" spans="1:8" ht="15.75">
      <c r="A69" s="386"/>
      <c r="B69" s="387" t="s">
        <v>1094</v>
      </c>
      <c r="C69" s="638">
        <v>0</v>
      </c>
      <c r="D69" s="638">
        <v>0</v>
      </c>
      <c r="E69" s="638">
        <v>0</v>
      </c>
      <c r="F69" s="638">
        <v>0</v>
      </c>
      <c r="G69" s="638">
        <v>0</v>
      </c>
      <c r="H69" s="645">
        <v>0</v>
      </c>
    </row>
    <row r="70" spans="1:8" ht="15.75">
      <c r="A70" s="386"/>
      <c r="B70" s="387" t="s">
        <v>1242</v>
      </c>
      <c r="C70" s="628">
        <v>1000000</v>
      </c>
      <c r="D70" s="628">
        <v>1198810</v>
      </c>
      <c r="E70" s="628">
        <v>1465109</v>
      </c>
      <c r="F70" s="628">
        <v>4293466</v>
      </c>
      <c r="G70" s="628">
        <v>3247108</v>
      </c>
      <c r="H70" s="628">
        <v>3330437</v>
      </c>
    </row>
  </sheetData>
  <mergeCells count="10">
    <mergeCell ref="G8:H8"/>
    <mergeCell ref="A1:H1"/>
    <mergeCell ref="A2:H2"/>
    <mergeCell ref="F3:H3"/>
    <mergeCell ref="A4:A7"/>
    <mergeCell ref="B4:B7"/>
    <mergeCell ref="D4:E4"/>
    <mergeCell ref="F4:G6"/>
    <mergeCell ref="H4:H7"/>
    <mergeCell ref="D5:E5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6"/>
  <sheetViews>
    <sheetView topLeftCell="A22" workbookViewId="0">
      <selection activeCell="C29" sqref="C29"/>
    </sheetView>
  </sheetViews>
  <sheetFormatPr defaultRowHeight="15.75"/>
  <cols>
    <col min="1" max="1" width="4.5703125" style="449" customWidth="1"/>
    <col min="2" max="2" width="81.5703125" style="449" customWidth="1"/>
    <col min="3" max="3" width="11.85546875" style="449" customWidth="1"/>
    <col min="4" max="4" width="12.28515625" style="449" customWidth="1"/>
    <col min="5" max="16384" width="9.140625" style="451"/>
  </cols>
  <sheetData>
    <row r="1" spans="1:5">
      <c r="A1" s="394" t="s">
        <v>1152</v>
      </c>
      <c r="B1" s="394"/>
      <c r="C1" s="394"/>
      <c r="D1" s="394"/>
    </row>
    <row r="2" spans="1:5">
      <c r="A2" s="647" t="s">
        <v>1263</v>
      </c>
      <c r="B2" s="647"/>
      <c r="C2" s="647"/>
      <c r="D2" s="647"/>
    </row>
    <row r="3" spans="1:5">
      <c r="A3" s="397"/>
      <c r="B3" s="648" t="s">
        <v>1264</v>
      </c>
      <c r="C3" s="397" t="s">
        <v>1265</v>
      </c>
      <c r="D3" s="400"/>
    </row>
    <row r="4" spans="1:5">
      <c r="A4" s="649"/>
      <c r="B4" s="394" t="s">
        <v>1266</v>
      </c>
      <c r="C4" s="394"/>
      <c r="D4" s="394"/>
      <c r="E4" s="404"/>
    </row>
    <row r="5" spans="1:5">
      <c r="A5" s="650" t="s">
        <v>1267</v>
      </c>
      <c r="B5" s="650"/>
      <c r="C5" s="650"/>
      <c r="D5" s="650"/>
    </row>
    <row r="6" spans="1:5">
      <c r="A6" s="400"/>
      <c r="B6" s="400"/>
      <c r="C6" s="400"/>
      <c r="D6" s="651"/>
    </row>
    <row r="7" spans="1:5" s="458" customFormat="1" ht="43.5" customHeight="1">
      <c r="A7" s="457" t="s">
        <v>210</v>
      </c>
      <c r="B7" s="457" t="s">
        <v>2</v>
      </c>
      <c r="C7" s="457" t="s">
        <v>77</v>
      </c>
      <c r="D7" s="457" t="s">
        <v>1268</v>
      </c>
    </row>
    <row r="8" spans="1:5">
      <c r="A8" s="392">
        <v>1</v>
      </c>
      <c r="B8" s="392">
        <v>2</v>
      </c>
      <c r="C8" s="392">
        <v>3</v>
      </c>
      <c r="D8" s="392">
        <v>4</v>
      </c>
    </row>
    <row r="9" spans="1:5">
      <c r="A9" s="649"/>
      <c r="B9" s="649"/>
      <c r="C9" s="649"/>
      <c r="D9" s="649"/>
    </row>
    <row r="10" spans="1:5">
      <c r="A10" s="392" t="s">
        <v>218</v>
      </c>
      <c r="B10" s="397" t="s">
        <v>1269</v>
      </c>
      <c r="C10" s="649"/>
      <c r="D10" s="649"/>
    </row>
    <row r="11" spans="1:5">
      <c r="A11" s="392"/>
      <c r="B11" s="397"/>
      <c r="C11" s="649"/>
      <c r="D11" s="649"/>
    </row>
    <row r="12" spans="1:5">
      <c r="A12" s="649">
        <v>1</v>
      </c>
      <c r="B12" s="652" t="s">
        <v>1270</v>
      </c>
      <c r="C12" s="653">
        <v>28079</v>
      </c>
      <c r="D12" s="653">
        <v>25973</v>
      </c>
      <c r="E12" s="468"/>
    </row>
    <row r="13" spans="1:5" ht="30.75" customHeight="1">
      <c r="A13" s="654">
        <v>2</v>
      </c>
      <c r="B13" s="655" t="s">
        <v>1271</v>
      </c>
      <c r="C13" s="653">
        <v>79955</v>
      </c>
      <c r="D13" s="653">
        <v>71772</v>
      </c>
      <c r="E13" s="468"/>
    </row>
    <row r="14" spans="1:5">
      <c r="A14" s="654">
        <v>3</v>
      </c>
      <c r="B14" s="656" t="s">
        <v>1272</v>
      </c>
      <c r="C14" s="653">
        <v>748129</v>
      </c>
      <c r="D14" s="653">
        <v>684008</v>
      </c>
      <c r="E14" s="468"/>
    </row>
    <row r="15" spans="1:5" ht="29.25" customHeight="1">
      <c r="A15" s="649">
        <v>4</v>
      </c>
      <c r="B15" s="657" t="s">
        <v>1273</v>
      </c>
      <c r="C15" s="653">
        <v>109383</v>
      </c>
      <c r="D15" s="653">
        <v>103487</v>
      </c>
      <c r="E15" s="468"/>
    </row>
    <row r="16" spans="1:5">
      <c r="A16" s="392" t="s">
        <v>1274</v>
      </c>
      <c r="B16" s="397" t="s">
        <v>1275</v>
      </c>
      <c r="C16" s="653"/>
      <c r="D16" s="653"/>
      <c r="E16" s="468"/>
    </row>
    <row r="17" spans="1:5">
      <c r="A17" s="649"/>
      <c r="B17" s="649"/>
      <c r="C17" s="653"/>
      <c r="D17" s="653"/>
      <c r="E17" s="468"/>
    </row>
    <row r="18" spans="1:5">
      <c r="A18" s="649">
        <v>1</v>
      </c>
      <c r="B18" s="400" t="s">
        <v>1276</v>
      </c>
      <c r="C18" s="653">
        <v>110037</v>
      </c>
      <c r="D18" s="653">
        <v>96998</v>
      </c>
      <c r="E18" s="468"/>
    </row>
    <row r="19" spans="1:5">
      <c r="A19" s="649">
        <v>2</v>
      </c>
      <c r="B19" s="658" t="s">
        <v>1277</v>
      </c>
      <c r="C19" s="653">
        <v>193236</v>
      </c>
      <c r="D19" s="653">
        <v>169608</v>
      </c>
      <c r="E19" s="468"/>
    </row>
    <row r="20" spans="1:5" ht="19.5" customHeight="1">
      <c r="A20" s="649">
        <v>3</v>
      </c>
      <c r="B20" s="655" t="s">
        <v>1278</v>
      </c>
      <c r="C20" s="653">
        <v>231073</v>
      </c>
      <c r="D20" s="653">
        <v>213865</v>
      </c>
      <c r="E20" s="468"/>
    </row>
    <row r="21" spans="1:5" ht="33" customHeight="1">
      <c r="A21" s="649">
        <v>4</v>
      </c>
      <c r="B21" s="655" t="s">
        <v>1279</v>
      </c>
      <c r="C21" s="653">
        <v>371213</v>
      </c>
      <c r="D21" s="653">
        <v>334587</v>
      </c>
      <c r="E21" s="468"/>
    </row>
    <row r="22" spans="1:5">
      <c r="A22" s="654">
        <v>5</v>
      </c>
      <c r="B22" s="658" t="s">
        <v>1280</v>
      </c>
      <c r="C22" s="653">
        <v>69269</v>
      </c>
      <c r="D22" s="653">
        <v>66189</v>
      </c>
      <c r="E22" s="468"/>
    </row>
    <row r="23" spans="1:5">
      <c r="A23" s="654">
        <v>6</v>
      </c>
      <c r="B23" s="658" t="s">
        <v>1281</v>
      </c>
      <c r="C23" s="653">
        <v>151287</v>
      </c>
      <c r="D23" s="653">
        <v>141585</v>
      </c>
      <c r="E23" s="468"/>
    </row>
    <row r="24" spans="1:5">
      <c r="A24" s="654">
        <v>7</v>
      </c>
      <c r="B24" s="658" t="s">
        <v>1282</v>
      </c>
      <c r="C24" s="653">
        <v>147017</v>
      </c>
      <c r="D24" s="653">
        <v>133953</v>
      </c>
      <c r="E24" s="468"/>
    </row>
    <row r="25" spans="1:5">
      <c r="A25" s="654">
        <v>8</v>
      </c>
      <c r="B25" s="658" t="s">
        <v>1283</v>
      </c>
      <c r="C25" s="653">
        <v>216183</v>
      </c>
      <c r="D25" s="653">
        <v>182299</v>
      </c>
      <c r="E25" s="468"/>
    </row>
    <row r="26" spans="1:5">
      <c r="A26" s="649"/>
      <c r="B26" s="649"/>
      <c r="C26" s="653"/>
      <c r="D26" s="653"/>
      <c r="E26" s="468"/>
    </row>
    <row r="27" spans="1:5" ht="31.5">
      <c r="A27" s="659" t="s">
        <v>226</v>
      </c>
      <c r="B27" s="660" t="s">
        <v>1284</v>
      </c>
      <c r="C27" s="653"/>
      <c r="D27" s="653"/>
      <c r="E27" s="468"/>
    </row>
    <row r="28" spans="1:5">
      <c r="A28" s="392"/>
      <c r="B28" s="397"/>
      <c r="C28" s="653"/>
      <c r="D28" s="653"/>
      <c r="E28" s="468"/>
    </row>
    <row r="29" spans="1:5">
      <c r="A29" s="654">
        <v>1</v>
      </c>
      <c r="B29" s="400" t="s">
        <v>1285</v>
      </c>
      <c r="C29" s="653">
        <v>1524</v>
      </c>
      <c r="D29" s="653">
        <v>784</v>
      </c>
      <c r="E29" s="468"/>
    </row>
    <row r="30" spans="1:5" ht="36.75" customHeight="1">
      <c r="A30" s="654">
        <v>2</v>
      </c>
      <c r="B30" s="658" t="s">
        <v>1286</v>
      </c>
      <c r="C30" s="653">
        <v>9803</v>
      </c>
      <c r="D30" s="653">
        <v>8813</v>
      </c>
      <c r="E30" s="468"/>
    </row>
    <row r="31" spans="1:5">
      <c r="A31" s="654">
        <v>3</v>
      </c>
      <c r="B31" s="658" t="s">
        <v>1287</v>
      </c>
      <c r="C31" s="653">
        <v>4499</v>
      </c>
      <c r="D31" s="653">
        <v>1999</v>
      </c>
      <c r="E31" s="468"/>
    </row>
    <row r="32" spans="1:5" ht="31.5">
      <c r="A32" s="654">
        <v>4</v>
      </c>
      <c r="B32" s="658" t="s">
        <v>1288</v>
      </c>
      <c r="C32" s="653">
        <v>16012</v>
      </c>
      <c r="D32" s="653">
        <v>13412</v>
      </c>
      <c r="E32" s="468"/>
    </row>
    <row r="33" spans="1:5">
      <c r="A33" s="654">
        <v>5</v>
      </c>
      <c r="B33" s="658" t="s">
        <v>1289</v>
      </c>
      <c r="C33" s="653">
        <v>2328</v>
      </c>
      <c r="D33" s="653">
        <v>2328</v>
      </c>
      <c r="E33" s="468"/>
    </row>
    <row r="34" spans="1:5">
      <c r="A34" s="654">
        <v>6</v>
      </c>
      <c r="B34" s="658" t="s">
        <v>1290</v>
      </c>
      <c r="C34" s="653">
        <v>5425</v>
      </c>
      <c r="D34" s="653">
        <v>5425</v>
      </c>
      <c r="E34" s="468"/>
    </row>
    <row r="35" spans="1:5">
      <c r="A35" s="392" t="s">
        <v>1291</v>
      </c>
      <c r="B35" s="397" t="s">
        <v>1292</v>
      </c>
      <c r="C35" s="653"/>
      <c r="D35" s="653"/>
      <c r="E35" s="468"/>
    </row>
    <row r="36" spans="1:5">
      <c r="A36" s="654">
        <v>1</v>
      </c>
      <c r="B36" s="658" t="s">
        <v>1293</v>
      </c>
      <c r="C36" s="653">
        <v>1430226</v>
      </c>
      <c r="D36" s="653">
        <v>1346371</v>
      </c>
      <c r="E36" s="468"/>
    </row>
    <row r="37" spans="1:5">
      <c r="A37" s="654">
        <v>2</v>
      </c>
      <c r="B37" s="658" t="s">
        <v>1294</v>
      </c>
      <c r="C37" s="653">
        <v>1791043</v>
      </c>
      <c r="D37" s="653">
        <v>1664639</v>
      </c>
      <c r="E37" s="468"/>
    </row>
    <row r="38" spans="1:5">
      <c r="A38" s="654">
        <v>3</v>
      </c>
      <c r="B38" s="658" t="s">
        <v>1295</v>
      </c>
      <c r="C38" s="653">
        <v>554404</v>
      </c>
      <c r="D38" s="653">
        <v>505823</v>
      </c>
      <c r="E38" s="468"/>
    </row>
    <row r="39" spans="1:5">
      <c r="A39" s="654">
        <v>4</v>
      </c>
      <c r="B39" s="658" t="s">
        <v>1296</v>
      </c>
      <c r="C39" s="653">
        <v>690675</v>
      </c>
      <c r="D39" s="653">
        <v>629459</v>
      </c>
      <c r="E39" s="468"/>
    </row>
    <row r="40" spans="1:5">
      <c r="A40" s="404"/>
      <c r="B40" s="468"/>
      <c r="C40" s="469"/>
      <c r="D40" s="469"/>
    </row>
    <row r="41" spans="1:5">
      <c r="A41" s="404"/>
      <c r="B41" s="468"/>
      <c r="C41" s="469"/>
      <c r="D41" s="469"/>
    </row>
    <row r="42" spans="1:5">
      <c r="A42" s="404"/>
      <c r="B42" s="469"/>
      <c r="C42" s="469"/>
      <c r="D42" s="469"/>
    </row>
    <row r="43" spans="1:5" s="468" customFormat="1">
      <c r="A43" s="469"/>
      <c r="B43" s="469"/>
      <c r="C43" s="469"/>
      <c r="D43" s="469"/>
    </row>
    <row r="45" spans="1:5">
      <c r="A45" s="451"/>
    </row>
    <row r="46" spans="1:5">
      <c r="A46" s="451"/>
      <c r="B46" s="452"/>
      <c r="C46" s="452"/>
      <c r="D46" s="452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53"/>
  <sheetViews>
    <sheetView topLeftCell="C31" workbookViewId="0">
      <selection activeCell="H36" sqref="H36"/>
    </sheetView>
  </sheetViews>
  <sheetFormatPr defaultRowHeight="15"/>
  <cols>
    <col min="2" max="2" width="18.140625" customWidth="1"/>
    <col min="10" max="10" width="17.140625" customWidth="1"/>
    <col min="18" max="18" width="17.42578125" customWidth="1"/>
  </cols>
  <sheetData>
    <row r="1" spans="1:21" ht="15.75">
      <c r="A1" s="661" t="s">
        <v>1297</v>
      </c>
      <c r="B1" s="661"/>
      <c r="C1" s="661"/>
      <c r="D1" s="661"/>
      <c r="E1" s="661"/>
      <c r="F1" s="661"/>
      <c r="G1" s="661"/>
      <c r="H1" s="661"/>
      <c r="I1" s="661" t="s">
        <v>1298</v>
      </c>
      <c r="J1" s="661"/>
      <c r="K1" s="661"/>
      <c r="L1" s="661"/>
      <c r="M1" s="661"/>
      <c r="N1" s="661"/>
      <c r="O1" s="661"/>
      <c r="P1" s="661"/>
      <c r="Q1" s="661" t="s">
        <v>1299</v>
      </c>
      <c r="R1" s="661"/>
      <c r="S1" s="661"/>
      <c r="T1" s="661"/>
      <c r="U1" s="661"/>
    </row>
    <row r="2" spans="1:21" ht="15.75">
      <c r="A2" s="662" t="s">
        <v>1300</v>
      </c>
      <c r="B2" s="662"/>
      <c r="C2" s="662"/>
      <c r="D2" s="662"/>
      <c r="E2" s="662"/>
      <c r="F2" s="662"/>
      <c r="G2" s="662"/>
      <c r="H2" s="662"/>
      <c r="I2" s="663" t="s">
        <v>1301</v>
      </c>
      <c r="J2" s="663"/>
      <c r="K2" s="663"/>
      <c r="L2" s="663"/>
      <c r="M2" s="663"/>
      <c r="N2" s="663"/>
      <c r="O2" s="663"/>
      <c r="P2" s="663"/>
      <c r="Q2" s="664"/>
      <c r="R2" s="663" t="s">
        <v>1302</v>
      </c>
      <c r="S2" s="663"/>
      <c r="T2" s="663"/>
      <c r="U2" s="663"/>
    </row>
    <row r="3" spans="1:21" ht="15.75">
      <c r="A3" s="665" t="s">
        <v>1303</v>
      </c>
      <c r="B3" s="666" t="s">
        <v>1047</v>
      </c>
      <c r="C3" s="667" t="s">
        <v>1304</v>
      </c>
      <c r="D3" s="668"/>
      <c r="E3" s="668"/>
      <c r="F3" s="668"/>
      <c r="G3" s="668"/>
      <c r="H3" s="669"/>
      <c r="I3" s="670" t="s">
        <v>1305</v>
      </c>
      <c r="J3" s="670"/>
      <c r="K3" s="670"/>
      <c r="L3" s="670"/>
      <c r="M3" s="670"/>
      <c r="N3" s="670"/>
      <c r="O3" s="670"/>
      <c r="P3" s="670"/>
      <c r="Q3" s="671"/>
      <c r="R3" s="670" t="s">
        <v>1306</v>
      </c>
      <c r="S3" s="670"/>
      <c r="T3" s="670"/>
      <c r="U3" s="670"/>
    </row>
    <row r="4" spans="1:21" ht="15.75">
      <c r="A4" s="672"/>
      <c r="B4" s="673"/>
      <c r="C4" s="674" t="s">
        <v>1307</v>
      </c>
      <c r="D4" s="674"/>
      <c r="E4" s="674"/>
      <c r="F4" s="675" t="s">
        <v>1308</v>
      </c>
      <c r="G4" s="675"/>
      <c r="H4" s="675"/>
      <c r="I4" s="676" t="s">
        <v>1309</v>
      </c>
      <c r="J4" s="676" t="s">
        <v>1310</v>
      </c>
      <c r="K4" s="674" t="s">
        <v>1311</v>
      </c>
      <c r="L4" s="674"/>
      <c r="M4" s="674"/>
      <c r="N4" s="674" t="s">
        <v>1312</v>
      </c>
      <c r="O4" s="674"/>
      <c r="P4" s="674"/>
      <c r="Q4" s="677" t="s">
        <v>1309</v>
      </c>
      <c r="R4" s="677" t="s">
        <v>1310</v>
      </c>
      <c r="S4" s="678" t="s">
        <v>1010</v>
      </c>
      <c r="T4" s="678"/>
      <c r="U4" s="678"/>
    </row>
    <row r="5" spans="1:21" ht="31.5">
      <c r="A5" s="679"/>
      <c r="B5" s="680"/>
      <c r="C5" s="681" t="s">
        <v>1313</v>
      </c>
      <c r="D5" s="682" t="s">
        <v>1314</v>
      </c>
      <c r="E5" s="682" t="s">
        <v>1315</v>
      </c>
      <c r="F5" s="681" t="s">
        <v>1313</v>
      </c>
      <c r="G5" s="682" t="s">
        <v>1314</v>
      </c>
      <c r="H5" s="682" t="s">
        <v>1315</v>
      </c>
      <c r="I5" s="683"/>
      <c r="J5" s="683"/>
      <c r="K5" s="681" t="s">
        <v>1313</v>
      </c>
      <c r="L5" s="682" t="s">
        <v>1314</v>
      </c>
      <c r="M5" s="682" t="s">
        <v>1315</v>
      </c>
      <c r="N5" s="681" t="s">
        <v>1313</v>
      </c>
      <c r="O5" s="682" t="s">
        <v>1314</v>
      </c>
      <c r="P5" s="682" t="s">
        <v>1315</v>
      </c>
      <c r="Q5" s="684"/>
      <c r="R5" s="684"/>
      <c r="S5" s="681" t="s">
        <v>1313</v>
      </c>
      <c r="T5" s="682" t="s">
        <v>1314</v>
      </c>
      <c r="U5" s="682" t="s">
        <v>1315</v>
      </c>
    </row>
    <row r="6" spans="1:21" ht="15.75">
      <c r="A6" s="685" t="s">
        <v>1060</v>
      </c>
      <c r="B6" s="686" t="s">
        <v>1316</v>
      </c>
      <c r="C6" s="687"/>
      <c r="D6" s="687"/>
      <c r="E6" s="688"/>
      <c r="F6" s="688"/>
      <c r="G6" s="688"/>
      <c r="H6" s="689"/>
      <c r="I6" s="690" t="s">
        <v>1060</v>
      </c>
      <c r="J6" s="686" t="s">
        <v>1316</v>
      </c>
      <c r="K6" s="687"/>
      <c r="L6" s="688"/>
      <c r="M6" s="688"/>
      <c r="N6" s="688"/>
      <c r="O6" s="688"/>
      <c r="P6" s="688"/>
      <c r="Q6" s="690" t="s">
        <v>1060</v>
      </c>
      <c r="R6" s="686" t="s">
        <v>1316</v>
      </c>
      <c r="S6" s="688"/>
      <c r="T6" s="688"/>
      <c r="U6" s="688"/>
    </row>
    <row r="7" spans="1:21" ht="15.75">
      <c r="A7" s="685">
        <v>1</v>
      </c>
      <c r="B7" s="687" t="s">
        <v>80</v>
      </c>
      <c r="C7" s="691">
        <v>1433</v>
      </c>
      <c r="D7" s="691">
        <v>35</v>
      </c>
      <c r="E7" s="365">
        <v>2.4424284717376135</v>
      </c>
      <c r="F7" s="692">
        <v>1729</v>
      </c>
      <c r="G7" s="692">
        <v>142</v>
      </c>
      <c r="H7" s="693">
        <v>8.2128397917871609</v>
      </c>
      <c r="I7" s="685">
        <v>1</v>
      </c>
      <c r="J7" s="687" t="s">
        <v>80</v>
      </c>
      <c r="K7" s="691">
        <v>2465</v>
      </c>
      <c r="L7" s="691">
        <v>522</v>
      </c>
      <c r="M7" s="365">
        <v>21.176470588235293</v>
      </c>
      <c r="N7" s="691">
        <v>380</v>
      </c>
      <c r="O7" s="691">
        <v>22</v>
      </c>
      <c r="P7" s="365">
        <v>5.7894736842105265</v>
      </c>
      <c r="Q7" s="685">
        <v>1</v>
      </c>
      <c r="R7" s="687" t="s">
        <v>80</v>
      </c>
      <c r="S7" s="366">
        <v>6477</v>
      </c>
      <c r="T7" s="366">
        <v>582</v>
      </c>
      <c r="U7" s="365">
        <v>8.9856415006947667</v>
      </c>
    </row>
    <row r="8" spans="1:21" ht="15.75">
      <c r="A8" s="685">
        <v>2</v>
      </c>
      <c r="B8" s="687" t="s">
        <v>81</v>
      </c>
      <c r="C8" s="691">
        <v>220</v>
      </c>
      <c r="D8" s="691">
        <v>74</v>
      </c>
      <c r="E8" s="365">
        <v>33.636363636363633</v>
      </c>
      <c r="F8" s="692">
        <v>155</v>
      </c>
      <c r="G8" s="692">
        <v>40</v>
      </c>
      <c r="H8" s="693">
        <v>25.806451612903224</v>
      </c>
      <c r="I8" s="685">
        <v>2</v>
      </c>
      <c r="J8" s="687" t="s">
        <v>81</v>
      </c>
      <c r="K8" s="691">
        <v>1019</v>
      </c>
      <c r="L8" s="691">
        <v>261</v>
      </c>
      <c r="M8" s="365">
        <v>25.613346418056921</v>
      </c>
      <c r="N8" s="691">
        <v>379</v>
      </c>
      <c r="O8" s="691">
        <v>97</v>
      </c>
      <c r="P8" s="365"/>
      <c r="Q8" s="685">
        <v>2</v>
      </c>
      <c r="R8" s="687" t="s">
        <v>81</v>
      </c>
      <c r="S8" s="366">
        <v>3936</v>
      </c>
      <c r="T8" s="366">
        <v>279</v>
      </c>
      <c r="U8" s="365">
        <v>7.088414634146341</v>
      </c>
    </row>
    <row r="9" spans="1:21" ht="15.75">
      <c r="A9" s="685">
        <v>3</v>
      </c>
      <c r="B9" s="687" t="s">
        <v>82</v>
      </c>
      <c r="C9" s="691">
        <v>327</v>
      </c>
      <c r="D9" s="691">
        <v>166</v>
      </c>
      <c r="E9" s="365">
        <v>50.764525993883794</v>
      </c>
      <c r="F9" s="692">
        <v>461</v>
      </c>
      <c r="G9" s="692">
        <v>134</v>
      </c>
      <c r="H9" s="693">
        <v>29.067245119305856</v>
      </c>
      <c r="I9" s="685">
        <v>3</v>
      </c>
      <c r="J9" s="687" t="s">
        <v>82</v>
      </c>
      <c r="K9" s="691">
        <v>765</v>
      </c>
      <c r="L9" s="691">
        <v>385</v>
      </c>
      <c r="M9" s="365">
        <v>50.326797385620914</v>
      </c>
      <c r="N9" s="691">
        <v>203</v>
      </c>
      <c r="O9" s="691">
        <v>57</v>
      </c>
      <c r="P9" s="365">
        <v>28.078817733990146</v>
      </c>
      <c r="Q9" s="685">
        <v>3</v>
      </c>
      <c r="R9" s="687" t="s">
        <v>82</v>
      </c>
      <c r="S9" s="366">
        <v>3979</v>
      </c>
      <c r="T9" s="366">
        <v>729</v>
      </c>
      <c r="U9" s="365">
        <v>18.321186227695403</v>
      </c>
    </row>
    <row r="10" spans="1:21" ht="15.75">
      <c r="A10" s="685">
        <v>4</v>
      </c>
      <c r="B10" s="687" t="s">
        <v>83</v>
      </c>
      <c r="C10" s="691">
        <v>90</v>
      </c>
      <c r="D10" s="691">
        <v>0</v>
      </c>
      <c r="E10" s="365">
        <v>0</v>
      </c>
      <c r="F10" s="692">
        <v>245</v>
      </c>
      <c r="G10" s="692">
        <v>0</v>
      </c>
      <c r="H10" s="693">
        <v>0</v>
      </c>
      <c r="I10" s="685">
        <v>4</v>
      </c>
      <c r="J10" s="687" t="s">
        <v>83</v>
      </c>
      <c r="K10" s="691">
        <v>647</v>
      </c>
      <c r="L10" s="691">
        <v>0</v>
      </c>
      <c r="M10" s="365">
        <v>0</v>
      </c>
      <c r="N10" s="691">
        <v>0</v>
      </c>
      <c r="O10" s="691">
        <v>0</v>
      </c>
      <c r="P10" s="365" t="e">
        <v>#DIV/0!</v>
      </c>
      <c r="Q10" s="685">
        <v>4</v>
      </c>
      <c r="R10" s="687" t="s">
        <v>83</v>
      </c>
      <c r="S10" s="366">
        <v>5029</v>
      </c>
      <c r="T10" s="366">
        <v>0</v>
      </c>
      <c r="U10" s="365">
        <v>0</v>
      </c>
    </row>
    <row r="11" spans="1:21" ht="15.75">
      <c r="A11" s="685">
        <v>5</v>
      </c>
      <c r="B11" s="687" t="s">
        <v>84</v>
      </c>
      <c r="C11" s="691">
        <v>668</v>
      </c>
      <c r="D11" s="691">
        <v>202</v>
      </c>
      <c r="E11" s="365">
        <v>30.239520958083833</v>
      </c>
      <c r="F11" s="691">
        <v>3828</v>
      </c>
      <c r="G11" s="691">
        <v>653</v>
      </c>
      <c r="H11" s="693">
        <v>17.058516196447233</v>
      </c>
      <c r="I11" s="685">
        <v>5</v>
      </c>
      <c r="J11" s="687" t="s">
        <v>84</v>
      </c>
      <c r="K11" s="691">
        <v>1593</v>
      </c>
      <c r="L11" s="691">
        <v>585</v>
      </c>
      <c r="M11" s="365">
        <v>36.72316384180791</v>
      </c>
      <c r="N11" s="691"/>
      <c r="O11" s="691"/>
      <c r="P11" s="365"/>
      <c r="Q11" s="685">
        <v>5</v>
      </c>
      <c r="R11" s="687" t="s">
        <v>84</v>
      </c>
      <c r="S11" s="366">
        <v>99</v>
      </c>
      <c r="T11" s="366">
        <v>41</v>
      </c>
      <c r="U11" s="365">
        <v>41.414141414141412</v>
      </c>
    </row>
    <row r="12" spans="1:21" ht="15.75">
      <c r="A12" s="685">
        <v>6</v>
      </c>
      <c r="B12" s="687" t="s">
        <v>85</v>
      </c>
      <c r="C12" s="691">
        <v>0</v>
      </c>
      <c r="D12" s="691">
        <v>0</v>
      </c>
      <c r="E12" s="365" t="e">
        <v>#DIV/0!</v>
      </c>
      <c r="F12" s="692">
        <v>0</v>
      </c>
      <c r="G12" s="692">
        <v>0</v>
      </c>
      <c r="H12" s="692" t="e">
        <v>#DIV/0!</v>
      </c>
      <c r="I12" s="685">
        <v>6</v>
      </c>
      <c r="J12" s="687" t="s">
        <v>85</v>
      </c>
      <c r="K12" s="691">
        <v>3374</v>
      </c>
      <c r="L12" s="691">
        <v>854</v>
      </c>
      <c r="M12" s="365">
        <v>25.311203319502074</v>
      </c>
      <c r="N12" s="691">
        <v>0</v>
      </c>
      <c r="O12" s="691">
        <v>0</v>
      </c>
      <c r="P12" s="365" t="e">
        <v>#DIV/0!</v>
      </c>
      <c r="Q12" s="685">
        <v>6</v>
      </c>
      <c r="R12" s="687" t="s">
        <v>85</v>
      </c>
      <c r="S12" s="366">
        <v>9121</v>
      </c>
      <c r="T12" s="366">
        <v>2199</v>
      </c>
      <c r="U12" s="365">
        <v>24.109198552790264</v>
      </c>
    </row>
    <row r="13" spans="1:21" ht="15.75">
      <c r="A13" s="685">
        <v>7</v>
      </c>
      <c r="B13" s="687" t="s">
        <v>86</v>
      </c>
      <c r="C13" s="691">
        <v>143</v>
      </c>
      <c r="D13" s="691">
        <v>41</v>
      </c>
      <c r="E13" s="365">
        <v>28.671328671328673</v>
      </c>
      <c r="F13" s="692">
        <v>14790</v>
      </c>
      <c r="G13" s="692">
        <v>121</v>
      </c>
      <c r="H13" s="693">
        <v>0.81812035158891139</v>
      </c>
      <c r="I13" s="685">
        <v>7</v>
      </c>
      <c r="J13" s="687" t="s">
        <v>86</v>
      </c>
      <c r="K13" s="691">
        <v>1002</v>
      </c>
      <c r="L13" s="691">
        <v>41</v>
      </c>
      <c r="M13" s="365">
        <v>4.0918163672654693</v>
      </c>
      <c r="N13" s="691">
        <v>110</v>
      </c>
      <c r="O13" s="691">
        <v>24</v>
      </c>
      <c r="P13" s="365">
        <v>21.818181818181817</v>
      </c>
      <c r="Q13" s="685">
        <v>7</v>
      </c>
      <c r="R13" s="687" t="s">
        <v>86</v>
      </c>
      <c r="S13" s="366">
        <v>3038</v>
      </c>
      <c r="T13" s="366">
        <v>365</v>
      </c>
      <c r="U13" s="365">
        <v>12.014483212639893</v>
      </c>
    </row>
    <row r="14" spans="1:21" ht="15.75">
      <c r="A14" s="694"/>
      <c r="B14" s="687" t="s">
        <v>1317</v>
      </c>
      <c r="C14" s="695">
        <v>2881</v>
      </c>
      <c r="D14" s="695">
        <v>518</v>
      </c>
      <c r="E14" s="696">
        <v>17.979868101353695</v>
      </c>
      <c r="F14" s="396">
        <v>21208</v>
      </c>
      <c r="G14" s="396">
        <v>1090</v>
      </c>
      <c r="H14" s="697">
        <v>5.1395699735948703</v>
      </c>
      <c r="I14" s="698"/>
      <c r="J14" s="686" t="s">
        <v>1317</v>
      </c>
      <c r="K14" s="695">
        <v>10865</v>
      </c>
      <c r="L14" s="695">
        <v>2648</v>
      </c>
      <c r="M14" s="696">
        <v>24.371836171191902</v>
      </c>
      <c r="N14" s="695">
        <v>1072</v>
      </c>
      <c r="O14" s="695">
        <v>200</v>
      </c>
      <c r="P14" s="696">
        <v>18.656716417910449</v>
      </c>
      <c r="Q14" s="694"/>
      <c r="R14" s="687" t="s">
        <v>1317</v>
      </c>
      <c r="S14" s="373">
        <v>31679</v>
      </c>
      <c r="T14" s="373">
        <v>4195</v>
      </c>
      <c r="U14" s="696">
        <v>13.242210928375265</v>
      </c>
    </row>
    <row r="15" spans="1:21" ht="15.75">
      <c r="A15" s="699" t="s">
        <v>1318</v>
      </c>
      <c r="B15" s="700" t="s">
        <v>1319</v>
      </c>
      <c r="C15" s="701"/>
      <c r="D15" s="365"/>
      <c r="E15" s="693"/>
      <c r="F15" s="692"/>
      <c r="G15" s="692"/>
      <c r="H15" s="697"/>
      <c r="I15" s="699" t="s">
        <v>1318</v>
      </c>
      <c r="J15" s="700" t="s">
        <v>1319</v>
      </c>
      <c r="K15" s="687"/>
      <c r="L15" s="365"/>
      <c r="M15" s="693"/>
      <c r="N15" s="693"/>
      <c r="O15" s="693"/>
      <c r="P15" s="693"/>
      <c r="Q15" s="699" t="s">
        <v>1318</v>
      </c>
      <c r="R15" s="700" t="s">
        <v>1319</v>
      </c>
      <c r="S15" s="365"/>
      <c r="T15" s="693"/>
      <c r="U15" s="693"/>
    </row>
    <row r="16" spans="1:21" ht="15.75">
      <c r="A16" s="702">
        <v>1</v>
      </c>
      <c r="B16" s="703" t="s">
        <v>87</v>
      </c>
      <c r="C16" s="701">
        <v>0</v>
      </c>
      <c r="D16" s="701">
        <v>0</v>
      </c>
      <c r="E16" s="704" t="e">
        <v>#DIV/0!</v>
      </c>
      <c r="F16" s="705">
        <v>281</v>
      </c>
      <c r="G16" s="705">
        <v>19</v>
      </c>
      <c r="H16" s="705">
        <v>6.7615658362989333</v>
      </c>
      <c r="I16" s="702">
        <v>1</v>
      </c>
      <c r="J16" s="703" t="s">
        <v>87</v>
      </c>
      <c r="K16" s="691">
        <v>252</v>
      </c>
      <c r="L16" s="691">
        <v>34</v>
      </c>
      <c r="M16" s="365">
        <v>13.492063492063492</v>
      </c>
      <c r="N16" s="691"/>
      <c r="O16" s="691"/>
      <c r="P16" s="365">
        <v>0</v>
      </c>
      <c r="Q16" s="702">
        <v>1</v>
      </c>
      <c r="R16" s="703" t="s">
        <v>87</v>
      </c>
      <c r="S16" s="366">
        <v>252</v>
      </c>
      <c r="T16" s="366">
        <v>76</v>
      </c>
      <c r="U16" s="365">
        <v>30.158730158730158</v>
      </c>
    </row>
    <row r="17" spans="1:21" ht="15.75">
      <c r="A17" s="702">
        <v>2</v>
      </c>
      <c r="B17" s="703" t="s">
        <v>88</v>
      </c>
      <c r="C17" s="701">
        <v>15</v>
      </c>
      <c r="D17" s="701">
        <v>5</v>
      </c>
      <c r="E17" s="704">
        <v>33.333333333333329</v>
      </c>
      <c r="F17" s="705">
        <v>5</v>
      </c>
      <c r="G17" s="705">
        <v>2</v>
      </c>
      <c r="H17" s="705">
        <v>40</v>
      </c>
      <c r="I17" s="702">
        <v>2</v>
      </c>
      <c r="J17" s="703" t="s">
        <v>88</v>
      </c>
      <c r="K17" s="691">
        <v>242</v>
      </c>
      <c r="L17" s="691">
        <v>65</v>
      </c>
      <c r="M17" s="365">
        <v>26.859504132231404</v>
      </c>
      <c r="N17" s="691"/>
      <c r="O17" s="691"/>
      <c r="P17" s="365"/>
      <c r="Q17" s="702">
        <v>2</v>
      </c>
      <c r="R17" s="703" t="s">
        <v>88</v>
      </c>
      <c r="S17" s="366">
        <v>152</v>
      </c>
      <c r="T17" s="366">
        <v>55</v>
      </c>
      <c r="U17" s="365">
        <v>36.184210526315788</v>
      </c>
    </row>
    <row r="18" spans="1:21" ht="15.75">
      <c r="A18" s="702">
        <v>3</v>
      </c>
      <c r="B18" s="703" t="s">
        <v>89</v>
      </c>
      <c r="C18" s="701">
        <v>17</v>
      </c>
      <c r="D18" s="701">
        <v>10</v>
      </c>
      <c r="E18" s="704">
        <v>58.82352941176471</v>
      </c>
      <c r="F18" s="705">
        <v>21</v>
      </c>
      <c r="G18" s="705">
        <v>15</v>
      </c>
      <c r="H18" s="704">
        <v>71.428571428571431</v>
      </c>
      <c r="I18" s="702">
        <v>3</v>
      </c>
      <c r="J18" s="703" t="s">
        <v>89</v>
      </c>
      <c r="K18" s="691">
        <v>91</v>
      </c>
      <c r="L18" s="691">
        <v>45</v>
      </c>
      <c r="M18" s="365">
        <v>49.450549450549453</v>
      </c>
      <c r="N18" s="691">
        <v>11</v>
      </c>
      <c r="O18" s="691">
        <v>7</v>
      </c>
      <c r="P18" s="365">
        <v>63.636363636363633</v>
      </c>
      <c r="Q18" s="702">
        <v>3</v>
      </c>
      <c r="R18" s="703" t="s">
        <v>89</v>
      </c>
      <c r="S18" s="366">
        <v>197</v>
      </c>
      <c r="T18" s="366">
        <v>67</v>
      </c>
      <c r="U18" s="365">
        <v>34.01015228426396</v>
      </c>
    </row>
    <row r="19" spans="1:21" ht="15.75">
      <c r="A19" s="702">
        <v>4</v>
      </c>
      <c r="B19" s="703" t="s">
        <v>90</v>
      </c>
      <c r="C19" s="701">
        <v>109</v>
      </c>
      <c r="D19" s="701">
        <v>35</v>
      </c>
      <c r="E19" s="704">
        <v>32.11009174311927</v>
      </c>
      <c r="F19" s="705">
        <v>0</v>
      </c>
      <c r="G19" s="705">
        <v>0</v>
      </c>
      <c r="H19" s="705" t="e">
        <v>#DIV/0!</v>
      </c>
      <c r="I19" s="702">
        <v>4</v>
      </c>
      <c r="J19" s="706" t="s">
        <v>90</v>
      </c>
      <c r="K19" s="691">
        <v>371</v>
      </c>
      <c r="L19" s="691">
        <v>24</v>
      </c>
      <c r="M19" s="365">
        <v>6.4690026954177897</v>
      </c>
      <c r="N19" s="691">
        <v>0</v>
      </c>
      <c r="O19" s="691">
        <v>0</v>
      </c>
      <c r="P19" s="365" t="e">
        <v>#DIV/0!</v>
      </c>
      <c r="Q19" s="702">
        <v>4</v>
      </c>
      <c r="R19" s="706" t="s">
        <v>90</v>
      </c>
      <c r="S19" s="366">
        <v>412</v>
      </c>
      <c r="T19" s="366">
        <v>32</v>
      </c>
      <c r="U19" s="365">
        <v>7.7669902912621351</v>
      </c>
    </row>
    <row r="20" spans="1:21" ht="15.75">
      <c r="A20" s="702">
        <v>5</v>
      </c>
      <c r="B20" s="703" t="s">
        <v>91</v>
      </c>
      <c r="C20" s="701">
        <v>54</v>
      </c>
      <c r="D20" s="701">
        <v>27</v>
      </c>
      <c r="E20" s="704">
        <v>50</v>
      </c>
      <c r="F20" s="705">
        <v>9</v>
      </c>
      <c r="G20" s="705">
        <v>4</v>
      </c>
      <c r="H20" s="704">
        <v>44.444444444444443</v>
      </c>
      <c r="I20" s="702">
        <v>5</v>
      </c>
      <c r="J20" s="706" t="s">
        <v>91</v>
      </c>
      <c r="K20" s="691">
        <v>341</v>
      </c>
      <c r="L20" s="691">
        <v>208</v>
      </c>
      <c r="M20" s="365">
        <v>60.997067448680355</v>
      </c>
      <c r="N20" s="691">
        <v>12</v>
      </c>
      <c r="O20" s="691">
        <v>7</v>
      </c>
      <c r="P20" s="365">
        <v>58.333333333333336</v>
      </c>
      <c r="Q20" s="702">
        <v>5</v>
      </c>
      <c r="R20" s="706" t="s">
        <v>91</v>
      </c>
      <c r="S20" s="366">
        <v>687</v>
      </c>
      <c r="T20" s="366">
        <v>148</v>
      </c>
      <c r="U20" s="365">
        <v>21.542940320232898</v>
      </c>
    </row>
    <row r="21" spans="1:21" ht="15.75">
      <c r="A21" s="702">
        <v>6</v>
      </c>
      <c r="B21" s="703" t="s">
        <v>92</v>
      </c>
      <c r="C21" s="701">
        <v>177</v>
      </c>
      <c r="D21" s="701">
        <v>61</v>
      </c>
      <c r="E21" s="704">
        <v>34.463276836158194</v>
      </c>
      <c r="F21" s="705">
        <v>204</v>
      </c>
      <c r="G21" s="705">
        <v>29</v>
      </c>
      <c r="H21" s="704">
        <v>14.215686274509803</v>
      </c>
      <c r="I21" s="702">
        <v>6</v>
      </c>
      <c r="J21" s="703" t="s">
        <v>92</v>
      </c>
      <c r="K21" s="691">
        <v>261</v>
      </c>
      <c r="L21" s="691">
        <v>101</v>
      </c>
      <c r="M21" s="365">
        <v>38.697318007662837</v>
      </c>
      <c r="N21" s="691">
        <v>24</v>
      </c>
      <c r="O21" s="691">
        <v>8</v>
      </c>
      <c r="P21" s="365">
        <v>33.333333333333329</v>
      </c>
      <c r="Q21" s="702">
        <v>6</v>
      </c>
      <c r="R21" s="703" t="s">
        <v>92</v>
      </c>
      <c r="S21" s="366">
        <v>511</v>
      </c>
      <c r="T21" s="366">
        <v>134</v>
      </c>
      <c r="U21" s="365">
        <v>0</v>
      </c>
    </row>
    <row r="22" spans="1:21" ht="15.75">
      <c r="A22" s="702">
        <v>7</v>
      </c>
      <c r="B22" s="703" t="s">
        <v>93</v>
      </c>
      <c r="C22" s="701">
        <v>19</v>
      </c>
      <c r="D22" s="701">
        <v>2</v>
      </c>
      <c r="E22" s="704"/>
      <c r="F22" s="705">
        <v>42</v>
      </c>
      <c r="G22" s="705">
        <v>4</v>
      </c>
      <c r="H22" s="704">
        <v>9.5238095238095237</v>
      </c>
      <c r="I22" s="702">
        <v>7</v>
      </c>
      <c r="J22" s="706" t="s">
        <v>93</v>
      </c>
      <c r="K22" s="691">
        <v>82</v>
      </c>
      <c r="L22" s="691">
        <v>4</v>
      </c>
      <c r="M22" s="365">
        <v>4.8780487804878048</v>
      </c>
      <c r="N22" s="691">
        <v>0</v>
      </c>
      <c r="O22" s="691">
        <v>0</v>
      </c>
      <c r="P22" s="365"/>
      <c r="Q22" s="702">
        <v>7</v>
      </c>
      <c r="R22" s="706" t="s">
        <v>93</v>
      </c>
      <c r="S22" s="366">
        <v>225</v>
      </c>
      <c r="T22" s="366">
        <v>10</v>
      </c>
      <c r="U22" s="365">
        <v>4.4444444444444446</v>
      </c>
    </row>
    <row r="23" spans="1:21" ht="15.75">
      <c r="A23" s="702">
        <v>8</v>
      </c>
      <c r="B23" s="703" t="s">
        <v>94</v>
      </c>
      <c r="C23" s="701">
        <v>55</v>
      </c>
      <c r="D23" s="701">
        <v>12</v>
      </c>
      <c r="E23" s="704">
        <v>21.818181818181817</v>
      </c>
      <c r="F23" s="705">
        <v>46</v>
      </c>
      <c r="G23" s="705">
        <v>9</v>
      </c>
      <c r="H23" s="704">
        <v>19.565217391304348</v>
      </c>
      <c r="I23" s="702">
        <v>8</v>
      </c>
      <c r="J23" s="706" t="s">
        <v>94</v>
      </c>
      <c r="K23" s="691">
        <v>162</v>
      </c>
      <c r="L23" s="691">
        <v>6</v>
      </c>
      <c r="M23" s="365">
        <v>3.7037037037037033</v>
      </c>
      <c r="N23" s="691">
        <v>165</v>
      </c>
      <c r="O23" s="691">
        <v>5</v>
      </c>
      <c r="P23" s="365">
        <v>3.0303030303030303</v>
      </c>
      <c r="Q23" s="702">
        <v>8</v>
      </c>
      <c r="R23" s="706" t="s">
        <v>94</v>
      </c>
      <c r="S23" s="366">
        <v>156</v>
      </c>
      <c r="T23" s="366">
        <v>14</v>
      </c>
      <c r="U23" s="365">
        <v>8.9743589743589745</v>
      </c>
    </row>
    <row r="24" spans="1:21" ht="15.75">
      <c r="A24" s="702">
        <v>9</v>
      </c>
      <c r="B24" s="703" t="s">
        <v>95</v>
      </c>
      <c r="C24" s="701">
        <v>215</v>
      </c>
      <c r="D24" s="701">
        <v>103</v>
      </c>
      <c r="E24" s="704">
        <v>47.906976744186046</v>
      </c>
      <c r="F24" s="705">
        <v>942</v>
      </c>
      <c r="G24" s="705">
        <v>357</v>
      </c>
      <c r="H24" s="704">
        <v>37.898089171974526</v>
      </c>
      <c r="I24" s="702">
        <v>9</v>
      </c>
      <c r="J24" s="706" t="s">
        <v>95</v>
      </c>
      <c r="K24" s="691">
        <v>115</v>
      </c>
      <c r="L24" s="691">
        <v>44</v>
      </c>
      <c r="M24" s="365">
        <v>38.260869565217391</v>
      </c>
      <c r="N24" s="691">
        <v>183</v>
      </c>
      <c r="O24" s="691">
        <v>82</v>
      </c>
      <c r="P24" s="365">
        <v>44.808743169398909</v>
      </c>
      <c r="Q24" s="702">
        <v>9</v>
      </c>
      <c r="R24" s="706" t="s">
        <v>95</v>
      </c>
      <c r="S24" s="366">
        <v>515</v>
      </c>
      <c r="T24" s="366">
        <v>319</v>
      </c>
      <c r="U24" s="365">
        <v>61.94174757281553</v>
      </c>
    </row>
    <row r="25" spans="1:21" ht="15.75">
      <c r="A25" s="702">
        <v>10</v>
      </c>
      <c r="B25" s="703" t="s">
        <v>96</v>
      </c>
      <c r="C25" s="701">
        <v>2</v>
      </c>
      <c r="D25" s="701">
        <v>0</v>
      </c>
      <c r="E25" s="704"/>
      <c r="F25" s="705">
        <v>12</v>
      </c>
      <c r="G25" s="705">
        <v>0</v>
      </c>
      <c r="H25" s="704">
        <v>0</v>
      </c>
      <c r="I25" s="702">
        <v>10</v>
      </c>
      <c r="J25" s="706" t="s">
        <v>96</v>
      </c>
      <c r="K25" s="691">
        <v>119</v>
      </c>
      <c r="L25" s="691">
        <v>49</v>
      </c>
      <c r="M25" s="365">
        <v>41.17647058823529</v>
      </c>
      <c r="N25" s="691">
        <v>122</v>
      </c>
      <c r="O25" s="691">
        <v>44</v>
      </c>
      <c r="P25" s="691">
        <v>36.065573770491802</v>
      </c>
      <c r="Q25" s="702">
        <v>10</v>
      </c>
      <c r="R25" s="706" t="s">
        <v>96</v>
      </c>
      <c r="S25" s="366">
        <v>140</v>
      </c>
      <c r="T25" s="366">
        <v>35</v>
      </c>
      <c r="U25" s="366">
        <v>25</v>
      </c>
    </row>
    <row r="26" spans="1:21" ht="15.75">
      <c r="A26" s="702">
        <v>11</v>
      </c>
      <c r="B26" s="703" t="s">
        <v>97</v>
      </c>
      <c r="C26" s="701">
        <v>32</v>
      </c>
      <c r="D26" s="701">
        <v>8</v>
      </c>
      <c r="E26" s="704">
        <v>25</v>
      </c>
      <c r="F26" s="705">
        <v>98</v>
      </c>
      <c r="G26" s="705">
        <v>26</v>
      </c>
      <c r="H26" s="704">
        <v>26.530612244897959</v>
      </c>
      <c r="I26" s="702">
        <v>11</v>
      </c>
      <c r="J26" s="706" t="s">
        <v>97</v>
      </c>
      <c r="K26" s="691">
        <v>75</v>
      </c>
      <c r="L26" s="691">
        <v>21</v>
      </c>
      <c r="M26" s="365">
        <v>28.000000000000004</v>
      </c>
      <c r="N26" s="691">
        <v>0</v>
      </c>
      <c r="O26" s="691">
        <v>0</v>
      </c>
      <c r="P26" s="365"/>
      <c r="Q26" s="702">
        <v>11</v>
      </c>
      <c r="R26" s="706" t="s">
        <v>97</v>
      </c>
      <c r="S26" s="366">
        <v>175</v>
      </c>
      <c r="T26" s="366">
        <v>41</v>
      </c>
      <c r="U26" s="365">
        <v>23.428571428571431</v>
      </c>
    </row>
    <row r="27" spans="1:21" ht="15.75">
      <c r="A27" s="702">
        <v>12</v>
      </c>
      <c r="B27" s="703" t="s">
        <v>98</v>
      </c>
      <c r="C27" s="701"/>
      <c r="D27" s="701"/>
      <c r="E27" s="704"/>
      <c r="F27" s="705"/>
      <c r="G27" s="705"/>
      <c r="H27" s="704"/>
      <c r="I27" s="702">
        <v>12</v>
      </c>
      <c r="J27" s="706" t="s">
        <v>98</v>
      </c>
      <c r="K27" s="691">
        <v>0</v>
      </c>
      <c r="L27" s="691">
        <v>0</v>
      </c>
      <c r="M27" s="365"/>
      <c r="N27" s="691">
        <v>0</v>
      </c>
      <c r="O27" s="691">
        <v>0</v>
      </c>
      <c r="P27" s="365"/>
      <c r="Q27" s="702">
        <v>12</v>
      </c>
      <c r="R27" s="706" t="s">
        <v>98</v>
      </c>
      <c r="S27" s="366">
        <v>0</v>
      </c>
      <c r="T27" s="366">
        <v>0</v>
      </c>
      <c r="U27" s="365">
        <v>0</v>
      </c>
    </row>
    <row r="28" spans="1:21" ht="15.75">
      <c r="A28" s="702">
        <v>13</v>
      </c>
      <c r="B28" s="703" t="s">
        <v>1204</v>
      </c>
      <c r="C28" s="701"/>
      <c r="D28" s="701"/>
      <c r="E28" s="704"/>
      <c r="F28" s="705"/>
      <c r="G28" s="705"/>
      <c r="H28" s="704"/>
      <c r="I28" s="702">
        <v>13</v>
      </c>
      <c r="J28" s="706" t="s">
        <v>1204</v>
      </c>
      <c r="K28" s="691"/>
      <c r="L28" s="691"/>
      <c r="M28" s="365"/>
      <c r="N28" s="691">
        <v>0</v>
      </c>
      <c r="O28" s="691">
        <v>0</v>
      </c>
      <c r="P28" s="365"/>
      <c r="Q28" s="702">
        <v>13</v>
      </c>
      <c r="R28" s="706" t="s">
        <v>1204</v>
      </c>
      <c r="S28" s="366"/>
      <c r="T28" s="366"/>
      <c r="U28" s="365"/>
    </row>
    <row r="29" spans="1:21" ht="15.75">
      <c r="A29" s="702">
        <v>14</v>
      </c>
      <c r="B29" s="703" t="s">
        <v>1320</v>
      </c>
      <c r="C29" s="701"/>
      <c r="D29" s="701"/>
      <c r="E29" s="704"/>
      <c r="F29" s="705"/>
      <c r="G29" s="705"/>
      <c r="H29" s="704"/>
      <c r="I29" s="702">
        <v>14</v>
      </c>
      <c r="J29" s="706" t="s">
        <v>1320</v>
      </c>
      <c r="K29" s="691"/>
      <c r="L29" s="691"/>
      <c r="M29" s="365"/>
      <c r="N29" s="691">
        <v>0</v>
      </c>
      <c r="O29" s="691">
        <v>0</v>
      </c>
      <c r="P29" s="365"/>
      <c r="Q29" s="702">
        <v>14</v>
      </c>
      <c r="R29" s="706" t="s">
        <v>1320</v>
      </c>
      <c r="S29" s="366"/>
      <c r="T29" s="366"/>
      <c r="U29" s="365"/>
    </row>
    <row r="30" spans="1:21" ht="15.75">
      <c r="A30" s="702">
        <v>15</v>
      </c>
      <c r="B30" s="703" t="s">
        <v>1321</v>
      </c>
      <c r="C30" s="701"/>
      <c r="D30" s="701"/>
      <c r="E30" s="704"/>
      <c r="F30" s="705">
        <v>0</v>
      </c>
      <c r="G30" s="705">
        <v>0</v>
      </c>
      <c r="H30" s="705">
        <v>0</v>
      </c>
      <c r="I30" s="702">
        <v>15</v>
      </c>
      <c r="J30" s="706" t="s">
        <v>1321</v>
      </c>
      <c r="K30" s="691">
        <v>0</v>
      </c>
      <c r="L30" s="691">
        <v>0</v>
      </c>
      <c r="M30" s="691" t="e">
        <v>#DIV/0!</v>
      </c>
      <c r="N30" s="691">
        <v>0</v>
      </c>
      <c r="O30" s="691">
        <v>0</v>
      </c>
      <c r="P30" s="365"/>
      <c r="Q30" s="702">
        <v>15</v>
      </c>
      <c r="R30" s="706" t="s">
        <v>1321</v>
      </c>
      <c r="S30" s="366">
        <v>0</v>
      </c>
      <c r="T30" s="366">
        <v>0</v>
      </c>
      <c r="U30" s="366" t="e">
        <v>#DIV/0!</v>
      </c>
    </row>
    <row r="31" spans="1:21" ht="15.75">
      <c r="A31" s="702">
        <v>16</v>
      </c>
      <c r="B31" s="703" t="s">
        <v>102</v>
      </c>
      <c r="C31" s="701">
        <v>26</v>
      </c>
      <c r="D31" s="701">
        <v>0</v>
      </c>
      <c r="E31" s="704">
        <v>0</v>
      </c>
      <c r="F31" s="705">
        <v>18</v>
      </c>
      <c r="G31" s="705">
        <v>0</v>
      </c>
      <c r="H31" s="704">
        <v>0</v>
      </c>
      <c r="I31" s="702">
        <v>16</v>
      </c>
      <c r="J31" s="706" t="s">
        <v>102</v>
      </c>
      <c r="K31" s="691">
        <v>97</v>
      </c>
      <c r="L31" s="691">
        <v>0</v>
      </c>
      <c r="M31" s="365">
        <v>0</v>
      </c>
      <c r="N31" s="691">
        <v>79</v>
      </c>
      <c r="O31" s="691">
        <v>0</v>
      </c>
      <c r="P31" s="365">
        <v>0</v>
      </c>
      <c r="Q31" s="702">
        <v>16</v>
      </c>
      <c r="R31" s="706" t="s">
        <v>102</v>
      </c>
      <c r="S31" s="366">
        <v>28</v>
      </c>
      <c r="T31" s="366">
        <v>0</v>
      </c>
      <c r="U31" s="365">
        <v>0</v>
      </c>
    </row>
    <row r="32" spans="1:21" ht="15.75">
      <c r="A32" s="702">
        <v>17</v>
      </c>
      <c r="B32" s="703" t="s">
        <v>103</v>
      </c>
      <c r="C32" s="701">
        <v>18</v>
      </c>
      <c r="D32" s="701">
        <v>0</v>
      </c>
      <c r="E32" s="704">
        <v>0</v>
      </c>
      <c r="F32" s="705">
        <v>13</v>
      </c>
      <c r="G32" s="705">
        <v>0</v>
      </c>
      <c r="H32" s="705">
        <v>0</v>
      </c>
      <c r="I32" s="702">
        <v>17</v>
      </c>
      <c r="J32" s="706" t="s">
        <v>103</v>
      </c>
      <c r="K32" s="691">
        <v>0</v>
      </c>
      <c r="L32" s="691">
        <v>0</v>
      </c>
      <c r="M32" s="365" t="e">
        <v>#DIV/0!</v>
      </c>
      <c r="N32" s="691">
        <v>0</v>
      </c>
      <c r="O32" s="691">
        <v>0</v>
      </c>
      <c r="P32" s="365" t="e">
        <v>#DIV/0!</v>
      </c>
      <c r="Q32" s="702">
        <v>17</v>
      </c>
      <c r="R32" s="706" t="s">
        <v>103</v>
      </c>
      <c r="S32" s="366">
        <v>0</v>
      </c>
      <c r="T32" s="366">
        <v>0</v>
      </c>
      <c r="U32" s="365" t="e">
        <v>#DIV/0!</v>
      </c>
    </row>
    <row r="33" spans="1:21" ht="15.75">
      <c r="A33" s="702">
        <v>18</v>
      </c>
      <c r="B33" s="703" t="s">
        <v>1322</v>
      </c>
      <c r="C33" s="701"/>
      <c r="D33" s="701"/>
      <c r="E33" s="704"/>
      <c r="F33" s="705"/>
      <c r="G33" s="705"/>
      <c r="H33" s="704"/>
      <c r="I33" s="702">
        <v>18</v>
      </c>
      <c r="J33" s="706" t="s">
        <v>1322</v>
      </c>
      <c r="K33" s="691"/>
      <c r="L33" s="691"/>
      <c r="M33" s="365"/>
      <c r="N33" s="691">
        <v>0</v>
      </c>
      <c r="O33" s="691">
        <v>0</v>
      </c>
      <c r="P33" s="365"/>
      <c r="Q33" s="702">
        <v>18</v>
      </c>
      <c r="R33" s="706" t="s">
        <v>1322</v>
      </c>
      <c r="S33" s="366"/>
      <c r="T33" s="366"/>
      <c r="U33" s="365"/>
    </row>
    <row r="34" spans="1:21" ht="15.75">
      <c r="A34" s="702"/>
      <c r="B34" s="703" t="s">
        <v>1065</v>
      </c>
      <c r="C34" s="707">
        <v>739</v>
      </c>
      <c r="D34" s="708">
        <v>263</v>
      </c>
      <c r="E34" s="709">
        <v>35.588633288227335</v>
      </c>
      <c r="F34" s="707">
        <v>1691</v>
      </c>
      <c r="G34" s="707">
        <v>465</v>
      </c>
      <c r="H34" s="704">
        <v>27.498521584861031</v>
      </c>
      <c r="I34" s="699"/>
      <c r="J34" s="700" t="s">
        <v>1065</v>
      </c>
      <c r="K34" s="695">
        <v>2208</v>
      </c>
      <c r="L34" s="695">
        <v>601</v>
      </c>
      <c r="M34" s="696">
        <v>27.219202898550726</v>
      </c>
      <c r="N34" s="695">
        <v>596</v>
      </c>
      <c r="O34" s="695">
        <v>153</v>
      </c>
      <c r="P34" s="696">
        <v>25.671140939597315</v>
      </c>
      <c r="Q34" s="699"/>
      <c r="R34" s="700" t="s">
        <v>1065</v>
      </c>
      <c r="S34" s="373">
        <v>3450</v>
      </c>
      <c r="T34" s="373">
        <v>931</v>
      </c>
      <c r="U34" s="696">
        <v>26.985507246376812</v>
      </c>
    </row>
    <row r="35" spans="1:21" ht="15.75">
      <c r="A35" s="699" t="s">
        <v>1070</v>
      </c>
      <c r="B35" s="700" t="s">
        <v>1323</v>
      </c>
      <c r="C35" s="701"/>
      <c r="D35" s="365"/>
      <c r="E35" s="693"/>
      <c r="F35" s="692"/>
      <c r="G35" s="692"/>
      <c r="H35" s="693"/>
      <c r="I35" s="702" t="s">
        <v>1070</v>
      </c>
      <c r="J35" s="700" t="s">
        <v>1323</v>
      </c>
      <c r="K35" s="687"/>
      <c r="L35" s="365"/>
      <c r="M35" s="693"/>
      <c r="N35" s="693"/>
      <c r="O35" s="693"/>
      <c r="P35" s="693"/>
      <c r="Q35" s="699" t="s">
        <v>1070</v>
      </c>
      <c r="R35" s="700" t="s">
        <v>1323</v>
      </c>
      <c r="S35" s="696"/>
      <c r="T35" s="697"/>
      <c r="U35" s="697"/>
    </row>
    <row r="36" spans="1:21" ht="15.75">
      <c r="A36" s="702">
        <v>1</v>
      </c>
      <c r="B36" s="703" t="s">
        <v>107</v>
      </c>
      <c r="C36" s="701">
        <v>12</v>
      </c>
      <c r="D36" s="701">
        <v>3</v>
      </c>
      <c r="E36" s="704">
        <v>25</v>
      </c>
      <c r="F36" s="701">
        <v>190</v>
      </c>
      <c r="G36" s="701">
        <v>18</v>
      </c>
      <c r="H36" s="704">
        <v>9.4736842105263168</v>
      </c>
      <c r="I36" s="710">
        <v>1</v>
      </c>
      <c r="J36" s="706" t="s">
        <v>107</v>
      </c>
      <c r="K36" s="691">
        <v>1347</v>
      </c>
      <c r="L36" s="691">
        <v>129</v>
      </c>
      <c r="M36" s="365">
        <v>9.5768374164810695</v>
      </c>
      <c r="N36" s="691">
        <v>89</v>
      </c>
      <c r="O36" s="691">
        <v>12</v>
      </c>
      <c r="P36" s="365">
        <v>13.48314606741573</v>
      </c>
      <c r="Q36" s="710">
        <v>1</v>
      </c>
      <c r="R36" s="706" t="s">
        <v>107</v>
      </c>
      <c r="S36" s="366">
        <v>3966</v>
      </c>
      <c r="T36" s="366">
        <v>206</v>
      </c>
      <c r="U36" s="365">
        <v>5.1941502773575392</v>
      </c>
    </row>
    <row r="37" spans="1:21" ht="15.75">
      <c r="A37" s="702">
        <v>2</v>
      </c>
      <c r="B37" s="703" t="s">
        <v>1324</v>
      </c>
      <c r="C37" s="701">
        <v>7</v>
      </c>
      <c r="D37" s="701">
        <v>4</v>
      </c>
      <c r="E37" s="704">
        <v>57.142857142857139</v>
      </c>
      <c r="F37" s="701">
        <v>67</v>
      </c>
      <c r="G37" s="701">
        <v>18</v>
      </c>
      <c r="H37" s="704">
        <v>26.865671641791046</v>
      </c>
      <c r="I37" s="702">
        <v>2</v>
      </c>
      <c r="J37" s="703" t="s">
        <v>1324</v>
      </c>
      <c r="K37" s="691">
        <v>3</v>
      </c>
      <c r="L37" s="691">
        <v>2</v>
      </c>
      <c r="M37" s="365">
        <v>66.666666666666657</v>
      </c>
      <c r="N37" s="691">
        <v>57</v>
      </c>
      <c r="O37" s="691">
        <v>47</v>
      </c>
      <c r="P37" s="365">
        <v>82.456140350877192</v>
      </c>
      <c r="Q37" s="702">
        <v>2</v>
      </c>
      <c r="R37" s="703" t="s">
        <v>1324</v>
      </c>
      <c r="S37" s="366">
        <v>52</v>
      </c>
      <c r="T37" s="366">
        <v>23</v>
      </c>
      <c r="U37" s="365">
        <v>44.230769230769226</v>
      </c>
    </row>
    <row r="38" spans="1:21" ht="15.75">
      <c r="A38" s="702">
        <v>3</v>
      </c>
      <c r="B38" s="703" t="s">
        <v>1325</v>
      </c>
      <c r="C38" s="705">
        <v>15</v>
      </c>
      <c r="D38" s="705">
        <v>0</v>
      </c>
      <c r="E38" s="704">
        <v>0</v>
      </c>
      <c r="F38" s="701"/>
      <c r="G38" s="701"/>
      <c r="H38" s="704"/>
      <c r="I38" s="702">
        <v>3</v>
      </c>
      <c r="J38" s="703" t="s">
        <v>1325</v>
      </c>
      <c r="K38" s="691">
        <v>180</v>
      </c>
      <c r="L38" s="691">
        <v>67</v>
      </c>
      <c r="M38" s="365">
        <v>37.222222222222221</v>
      </c>
      <c r="N38" s="691">
        <v>2</v>
      </c>
      <c r="O38" s="691">
        <v>1</v>
      </c>
      <c r="P38" s="691">
        <v>50</v>
      </c>
      <c r="Q38" s="702">
        <v>3</v>
      </c>
      <c r="R38" s="703" t="s">
        <v>1325</v>
      </c>
      <c r="S38" s="366">
        <v>14</v>
      </c>
      <c r="T38" s="366">
        <v>11</v>
      </c>
      <c r="U38" s="365">
        <v>78.571428571428569</v>
      </c>
    </row>
    <row r="39" spans="1:21" ht="15.75">
      <c r="A39" s="702"/>
      <c r="B39" s="703" t="s">
        <v>1145</v>
      </c>
      <c r="C39" s="708">
        <v>34</v>
      </c>
      <c r="D39" s="708">
        <v>7</v>
      </c>
      <c r="E39" s="708">
        <v>20.588235294117645</v>
      </c>
      <c r="F39" s="707">
        <v>257</v>
      </c>
      <c r="G39" s="707">
        <v>36</v>
      </c>
      <c r="H39" s="709">
        <v>14.007782101167315</v>
      </c>
      <c r="I39" s="702"/>
      <c r="J39" s="700" t="s">
        <v>1145</v>
      </c>
      <c r="K39" s="695">
        <v>1530</v>
      </c>
      <c r="L39" s="695">
        <v>198</v>
      </c>
      <c r="M39" s="696">
        <v>12.941176470588237</v>
      </c>
      <c r="N39" s="695">
        <v>148</v>
      </c>
      <c r="O39" s="695">
        <v>60</v>
      </c>
      <c r="P39" s="696">
        <v>40.54054054054054</v>
      </c>
      <c r="Q39" s="699"/>
      <c r="R39" s="700" t="s">
        <v>1145</v>
      </c>
      <c r="S39" s="373">
        <v>4032</v>
      </c>
      <c r="T39" s="373">
        <v>240</v>
      </c>
      <c r="U39" s="696">
        <v>5.9523809523809517</v>
      </c>
    </row>
    <row r="40" spans="1:21" ht="15.75">
      <c r="A40" s="699" t="s">
        <v>1077</v>
      </c>
      <c r="B40" s="700" t="s">
        <v>1078</v>
      </c>
      <c r="C40" s="701"/>
      <c r="D40" s="365"/>
      <c r="E40" s="693"/>
      <c r="F40" s="692"/>
      <c r="G40" s="692"/>
      <c r="H40" s="693"/>
      <c r="I40" s="702" t="s">
        <v>1077</v>
      </c>
      <c r="J40" s="700" t="s">
        <v>1078</v>
      </c>
      <c r="K40" s="687"/>
      <c r="L40" s="365"/>
      <c r="M40" s="693"/>
      <c r="N40" s="693"/>
      <c r="O40" s="693"/>
      <c r="P40" s="693"/>
      <c r="Q40" s="699" t="s">
        <v>1077</v>
      </c>
      <c r="R40" s="700" t="s">
        <v>1078</v>
      </c>
      <c r="S40" s="696"/>
      <c r="T40" s="697"/>
      <c r="U40" s="697"/>
    </row>
    <row r="41" spans="1:21" ht="15.75">
      <c r="A41" s="702">
        <v>1</v>
      </c>
      <c r="B41" s="703" t="s">
        <v>890</v>
      </c>
      <c r="C41" s="701">
        <v>365</v>
      </c>
      <c r="D41" s="701">
        <v>39</v>
      </c>
      <c r="E41" s="704">
        <v>10.684931506849315</v>
      </c>
      <c r="F41" s="701">
        <v>1891</v>
      </c>
      <c r="G41" s="701">
        <v>97</v>
      </c>
      <c r="H41" s="704">
        <v>5.1295610787942891</v>
      </c>
      <c r="I41" s="710">
        <v>1</v>
      </c>
      <c r="J41" s="706" t="s">
        <v>890</v>
      </c>
      <c r="K41" s="691">
        <v>29</v>
      </c>
      <c r="L41" s="691">
        <v>6</v>
      </c>
      <c r="M41" s="365">
        <v>20.689655172413794</v>
      </c>
      <c r="N41" s="691">
        <v>8</v>
      </c>
      <c r="O41" s="691">
        <v>0</v>
      </c>
      <c r="P41" s="691">
        <v>0</v>
      </c>
      <c r="Q41" s="710">
        <v>1</v>
      </c>
      <c r="R41" s="706" t="s">
        <v>890</v>
      </c>
      <c r="S41" s="366">
        <v>58</v>
      </c>
      <c r="T41" s="366">
        <v>12</v>
      </c>
      <c r="U41" s="365">
        <v>20.689655172413794</v>
      </c>
    </row>
    <row r="42" spans="1:21" ht="15.75">
      <c r="A42" s="702">
        <v>2</v>
      </c>
      <c r="B42" s="703" t="s">
        <v>1081</v>
      </c>
      <c r="C42" s="701">
        <v>1274</v>
      </c>
      <c r="D42" s="701">
        <v>45</v>
      </c>
      <c r="E42" s="704">
        <v>3.5321821036106753</v>
      </c>
      <c r="F42" s="701">
        <v>14777</v>
      </c>
      <c r="G42" s="701">
        <v>940</v>
      </c>
      <c r="H42" s="704">
        <v>6.3612370575894968</v>
      </c>
      <c r="I42" s="710">
        <v>3</v>
      </c>
      <c r="J42" s="706" t="s">
        <v>1081</v>
      </c>
      <c r="K42" s="691">
        <v>0</v>
      </c>
      <c r="L42" s="691">
        <v>0</v>
      </c>
      <c r="M42" s="365">
        <v>0</v>
      </c>
      <c r="N42" s="691"/>
      <c r="O42" s="691"/>
      <c r="P42" s="365"/>
      <c r="Q42" s="710">
        <v>3</v>
      </c>
      <c r="R42" s="706" t="s">
        <v>1081</v>
      </c>
      <c r="S42" s="366"/>
      <c r="T42" s="366"/>
      <c r="U42" s="365"/>
    </row>
    <row r="43" spans="1:21" ht="15.75">
      <c r="A43" s="702">
        <v>3</v>
      </c>
      <c r="B43" s="703" t="s">
        <v>1208</v>
      </c>
      <c r="C43" s="701">
        <v>1384</v>
      </c>
      <c r="D43" s="701">
        <v>130</v>
      </c>
      <c r="E43" s="704">
        <v>9.393063583815028</v>
      </c>
      <c r="F43" s="701">
        <v>0</v>
      </c>
      <c r="G43" s="701">
        <v>0</v>
      </c>
      <c r="H43" s="704" t="e">
        <v>#DIV/0!</v>
      </c>
      <c r="I43" s="710">
        <v>4</v>
      </c>
      <c r="J43" s="706" t="s">
        <v>1208</v>
      </c>
      <c r="K43" s="691">
        <v>0</v>
      </c>
      <c r="L43" s="691">
        <v>0</v>
      </c>
      <c r="M43" s="365" t="e">
        <v>#DIV/0!</v>
      </c>
      <c r="N43" s="691">
        <v>0</v>
      </c>
      <c r="O43" s="691">
        <v>0</v>
      </c>
      <c r="P43" s="365" t="e">
        <v>#DIV/0!</v>
      </c>
      <c r="Q43" s="710">
        <v>4</v>
      </c>
      <c r="R43" s="706" t="s">
        <v>1208</v>
      </c>
      <c r="S43" s="366">
        <v>0</v>
      </c>
      <c r="T43" s="366">
        <v>0</v>
      </c>
      <c r="U43" s="365" t="e">
        <v>#DIV/0!</v>
      </c>
    </row>
    <row r="44" spans="1:21" ht="15.75">
      <c r="A44" s="702"/>
      <c r="B44" s="703" t="s">
        <v>1083</v>
      </c>
      <c r="C44" s="707">
        <v>3023</v>
      </c>
      <c r="D44" s="707">
        <v>214</v>
      </c>
      <c r="E44" s="709">
        <v>7.0790605358914984</v>
      </c>
      <c r="F44" s="707">
        <v>16668</v>
      </c>
      <c r="G44" s="707">
        <v>1037</v>
      </c>
      <c r="H44" s="709">
        <v>6.2215022798176145</v>
      </c>
      <c r="I44" s="702"/>
      <c r="J44" s="700" t="s">
        <v>1083</v>
      </c>
      <c r="K44" s="695">
        <v>29</v>
      </c>
      <c r="L44" s="695">
        <v>6</v>
      </c>
      <c r="M44" s="696">
        <v>20.689655172413794</v>
      </c>
      <c r="N44" s="695">
        <v>8</v>
      </c>
      <c r="O44" s="695">
        <v>0</v>
      </c>
      <c r="P44" s="365">
        <v>0</v>
      </c>
      <c r="Q44" s="702"/>
      <c r="R44" s="703" t="s">
        <v>1083</v>
      </c>
      <c r="S44" s="373">
        <v>58</v>
      </c>
      <c r="T44" s="373">
        <v>12</v>
      </c>
      <c r="U44" s="696">
        <v>20.689655172413794</v>
      </c>
    </row>
    <row r="45" spans="1:21" ht="15.75">
      <c r="A45" s="702" t="s">
        <v>202</v>
      </c>
      <c r="B45" s="703" t="s">
        <v>1326</v>
      </c>
      <c r="C45" s="701">
        <v>6677</v>
      </c>
      <c r="D45" s="701">
        <v>1002</v>
      </c>
      <c r="E45" s="704">
        <v>15.006739553691778</v>
      </c>
      <c r="F45" s="701">
        <v>39824</v>
      </c>
      <c r="G45" s="701">
        <v>2628</v>
      </c>
      <c r="H45" s="704">
        <v>6.5990357573322624</v>
      </c>
      <c r="I45" s="702" t="s">
        <v>202</v>
      </c>
      <c r="J45" s="700" t="s">
        <v>1326</v>
      </c>
      <c r="K45" s="691">
        <v>14632</v>
      </c>
      <c r="L45" s="691">
        <v>3453</v>
      </c>
      <c r="M45" s="365">
        <v>23.598961180973209</v>
      </c>
      <c r="N45" s="691">
        <v>1824</v>
      </c>
      <c r="O45" s="691">
        <v>413</v>
      </c>
      <c r="P45" s="365">
        <v>22.642543859649123</v>
      </c>
      <c r="Q45" s="702" t="s">
        <v>202</v>
      </c>
      <c r="R45" s="703" t="s">
        <v>1326</v>
      </c>
      <c r="S45" s="373">
        <v>39219</v>
      </c>
      <c r="T45" s="373">
        <v>5378</v>
      </c>
      <c r="U45" s="696">
        <v>13.712741273362401</v>
      </c>
    </row>
    <row r="46" spans="1:21" ht="15.75">
      <c r="A46" s="711" t="s">
        <v>1327</v>
      </c>
      <c r="B46" s="703" t="s">
        <v>1328</v>
      </c>
      <c r="C46" s="701"/>
      <c r="D46" s="365"/>
      <c r="E46" s="693"/>
      <c r="F46" s="692"/>
      <c r="G46" s="692"/>
      <c r="H46" s="693"/>
      <c r="I46" s="711" t="s">
        <v>1327</v>
      </c>
      <c r="J46" s="700" t="s">
        <v>1328</v>
      </c>
      <c r="K46" s="687"/>
      <c r="L46" s="365"/>
      <c r="M46" s="693"/>
      <c r="N46" s="693"/>
      <c r="O46" s="693"/>
      <c r="P46" s="693"/>
      <c r="Q46" s="711" t="s">
        <v>1327</v>
      </c>
      <c r="R46" s="703" t="s">
        <v>1328</v>
      </c>
      <c r="S46" s="366"/>
      <c r="T46" s="692"/>
      <c r="U46" s="693"/>
    </row>
    <row r="47" spans="1:21" ht="15.75">
      <c r="A47" s="702">
        <v>1</v>
      </c>
      <c r="B47" s="703" t="s">
        <v>1088</v>
      </c>
      <c r="C47" s="701"/>
      <c r="D47" s="701"/>
      <c r="E47" s="704"/>
      <c r="F47" s="701"/>
      <c r="G47" s="701"/>
      <c r="H47" s="704"/>
      <c r="I47" s="710">
        <v>1</v>
      </c>
      <c r="J47" s="706" t="s">
        <v>1088</v>
      </c>
      <c r="K47" s="691"/>
      <c r="L47" s="691"/>
      <c r="M47" s="691"/>
      <c r="N47" s="691"/>
      <c r="O47" s="691"/>
      <c r="P47" s="691"/>
      <c r="Q47" s="710">
        <v>1</v>
      </c>
      <c r="R47" s="706" t="s">
        <v>1088</v>
      </c>
      <c r="S47" s="366"/>
      <c r="T47" s="366"/>
      <c r="U47" s="365"/>
    </row>
    <row r="48" spans="1:21" ht="15.75">
      <c r="A48" s="702">
        <v>2</v>
      </c>
      <c r="B48" s="703" t="s">
        <v>1089</v>
      </c>
      <c r="C48" s="701"/>
      <c r="D48" s="701"/>
      <c r="E48" s="704"/>
      <c r="F48" s="701"/>
      <c r="G48" s="701"/>
      <c r="H48" s="704"/>
      <c r="I48" s="702">
        <v>2</v>
      </c>
      <c r="J48" s="703" t="s">
        <v>1089</v>
      </c>
      <c r="K48" s="691"/>
      <c r="L48" s="691"/>
      <c r="M48" s="691"/>
      <c r="N48" s="691"/>
      <c r="O48" s="691"/>
      <c r="P48" s="691"/>
      <c r="Q48" s="702">
        <v>2</v>
      </c>
      <c r="R48" s="703" t="s">
        <v>1089</v>
      </c>
      <c r="S48" s="366"/>
      <c r="T48" s="366"/>
      <c r="U48" s="365"/>
    </row>
    <row r="49" spans="1:21" ht="15.75">
      <c r="A49" s="702">
        <v>3</v>
      </c>
      <c r="B49" s="703" t="s">
        <v>1329</v>
      </c>
      <c r="C49" s="701"/>
      <c r="D49" s="701"/>
      <c r="E49" s="704"/>
      <c r="F49" s="701"/>
      <c r="G49" s="701"/>
      <c r="H49" s="704"/>
      <c r="I49" s="710">
        <v>3</v>
      </c>
      <c r="J49" s="706" t="s">
        <v>1329</v>
      </c>
      <c r="K49" s="691"/>
      <c r="L49" s="691"/>
      <c r="M49" s="691"/>
      <c r="N49" s="691"/>
      <c r="O49" s="691"/>
      <c r="P49" s="691"/>
      <c r="Q49" s="710">
        <v>3</v>
      </c>
      <c r="R49" s="706" t="s">
        <v>1329</v>
      </c>
      <c r="S49" s="366"/>
      <c r="T49" s="366"/>
      <c r="U49" s="365"/>
    </row>
    <row r="50" spans="1:21" ht="15.75">
      <c r="A50" s="702">
        <v>4</v>
      </c>
      <c r="B50" s="703" t="s">
        <v>1330</v>
      </c>
      <c r="C50" s="701"/>
      <c r="D50" s="701"/>
      <c r="E50" s="704"/>
      <c r="F50" s="701"/>
      <c r="G50" s="701"/>
      <c r="H50" s="704"/>
      <c r="I50" s="702">
        <v>4</v>
      </c>
      <c r="J50" s="703" t="s">
        <v>1330</v>
      </c>
      <c r="K50" s="691"/>
      <c r="L50" s="691"/>
      <c r="M50" s="691"/>
      <c r="N50" s="691"/>
      <c r="O50" s="691"/>
      <c r="P50" s="691"/>
      <c r="Q50" s="702">
        <v>4</v>
      </c>
      <c r="R50" s="703" t="s">
        <v>1330</v>
      </c>
      <c r="S50" s="366"/>
      <c r="T50" s="366"/>
      <c r="U50" s="365"/>
    </row>
    <row r="51" spans="1:21" ht="15.75">
      <c r="A51" s="702"/>
      <c r="B51" s="703" t="s">
        <v>1091</v>
      </c>
      <c r="C51" s="701"/>
      <c r="D51" s="701"/>
      <c r="E51" s="704"/>
      <c r="F51" s="701"/>
      <c r="G51" s="701"/>
      <c r="H51" s="704"/>
      <c r="I51" s="702"/>
      <c r="J51" s="700" t="s">
        <v>1091</v>
      </c>
      <c r="K51" s="691"/>
      <c r="L51" s="691"/>
      <c r="M51" s="691"/>
      <c r="N51" s="691"/>
      <c r="O51" s="691"/>
      <c r="P51" s="691"/>
      <c r="Q51" s="702"/>
      <c r="R51" s="703" t="s">
        <v>1091</v>
      </c>
      <c r="S51" s="366"/>
      <c r="T51" s="366"/>
      <c r="U51" s="365"/>
    </row>
    <row r="52" spans="1:21" ht="15.75">
      <c r="A52" s="702" t="s">
        <v>1331</v>
      </c>
      <c r="B52" s="703" t="s">
        <v>1093</v>
      </c>
      <c r="C52" s="701"/>
      <c r="D52" s="701"/>
      <c r="E52" s="704"/>
      <c r="F52" s="701"/>
      <c r="G52" s="701"/>
      <c r="H52" s="704"/>
      <c r="I52" s="710" t="s">
        <v>1331</v>
      </c>
      <c r="J52" s="706" t="s">
        <v>1093</v>
      </c>
      <c r="K52" s="691"/>
      <c r="L52" s="691"/>
      <c r="M52" s="691"/>
      <c r="N52" s="691"/>
      <c r="O52" s="691"/>
      <c r="P52" s="691"/>
      <c r="Q52" s="710" t="s">
        <v>1331</v>
      </c>
      <c r="R52" s="706" t="s">
        <v>1093</v>
      </c>
      <c r="S52" s="366"/>
      <c r="T52" s="366"/>
      <c r="U52" s="365"/>
    </row>
    <row r="53" spans="1:21" ht="15.75">
      <c r="A53" s="712"/>
      <c r="B53" s="700" t="s">
        <v>1095</v>
      </c>
      <c r="C53" s="707">
        <v>6677</v>
      </c>
      <c r="D53" s="707">
        <v>1002</v>
      </c>
      <c r="E53" s="709">
        <v>15.006739553691778</v>
      </c>
      <c r="F53" s="707">
        <v>39824</v>
      </c>
      <c r="G53" s="707">
        <v>2628</v>
      </c>
      <c r="H53" s="709">
        <v>6.5990357573322624</v>
      </c>
      <c r="I53" s="712"/>
      <c r="J53" s="700" t="s">
        <v>1095</v>
      </c>
      <c r="K53" s="695">
        <v>14632</v>
      </c>
      <c r="L53" s="695">
        <v>3453</v>
      </c>
      <c r="M53" s="696">
        <v>23.598961180973209</v>
      </c>
      <c r="N53" s="695">
        <v>1824</v>
      </c>
      <c r="O53" s="695">
        <v>413</v>
      </c>
      <c r="P53" s="696">
        <v>22.642543859649123</v>
      </c>
      <c r="Q53" s="712"/>
      <c r="R53" s="703" t="s">
        <v>1095</v>
      </c>
      <c r="S53" s="373">
        <v>39219</v>
      </c>
      <c r="T53" s="373">
        <v>5378</v>
      </c>
      <c r="U53" s="696">
        <v>13.712741273362401</v>
      </c>
    </row>
  </sheetData>
  <mergeCells count="20">
    <mergeCell ref="N4:P4"/>
    <mergeCell ref="Q4:Q5"/>
    <mergeCell ref="R4:R5"/>
    <mergeCell ref="S4:U4"/>
    <mergeCell ref="A3:A4"/>
    <mergeCell ref="B3:B4"/>
    <mergeCell ref="C3:H3"/>
    <mergeCell ref="I3:P3"/>
    <mergeCell ref="R3:U3"/>
    <mergeCell ref="C4:E4"/>
    <mergeCell ref="F4:H4"/>
    <mergeCell ref="I4:I5"/>
    <mergeCell ref="J4:J5"/>
    <mergeCell ref="K4:M4"/>
    <mergeCell ref="A1:H1"/>
    <mergeCell ref="I1:P1"/>
    <mergeCell ref="Q1:U1"/>
    <mergeCell ref="A2:H2"/>
    <mergeCell ref="I2:P2"/>
    <mergeCell ref="R2:U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M9" sqref="M9"/>
    </sheetView>
  </sheetViews>
  <sheetFormatPr defaultRowHeight="12.75"/>
  <cols>
    <col min="1" max="1" width="9.140625" style="458"/>
    <col min="2" max="2" width="17.5703125" style="458" customWidth="1"/>
    <col min="3" max="16384" width="9.140625" style="458"/>
  </cols>
  <sheetData>
    <row r="1" spans="1:14" ht="14.25">
      <c r="A1" s="713" t="s">
        <v>1332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</row>
    <row r="2" spans="1:14" ht="14.25">
      <c r="A2" s="713" t="s">
        <v>1333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1:14" ht="15.75">
      <c r="A3" s="661" t="s">
        <v>1334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</row>
    <row r="4" spans="1:14" ht="14.25">
      <c r="A4" s="714" t="s">
        <v>1335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4">
      <c r="A5" s="715" t="s">
        <v>1303</v>
      </c>
      <c r="B5" s="716" t="s">
        <v>1047</v>
      </c>
      <c r="C5" s="717" t="s">
        <v>1336</v>
      </c>
      <c r="D5" s="718"/>
      <c r="E5" s="719" t="s">
        <v>1337</v>
      </c>
      <c r="F5" s="720"/>
      <c r="G5" s="717" t="s">
        <v>1338</v>
      </c>
      <c r="H5" s="718"/>
      <c r="I5" s="717" t="s">
        <v>1339</v>
      </c>
      <c r="J5" s="718"/>
      <c r="K5" s="717" t="s">
        <v>1340</v>
      </c>
      <c r="L5" s="718"/>
      <c r="M5" s="717" t="s">
        <v>1341</v>
      </c>
      <c r="N5" s="718"/>
    </row>
    <row r="6" spans="1:14">
      <c r="A6" s="721"/>
      <c r="B6" s="722"/>
      <c r="C6" s="723" t="s">
        <v>1203</v>
      </c>
      <c r="D6" s="723" t="s">
        <v>1342</v>
      </c>
      <c r="E6" s="723" t="s">
        <v>1203</v>
      </c>
      <c r="F6" s="723" t="s">
        <v>1342</v>
      </c>
      <c r="G6" s="723" t="s">
        <v>1203</v>
      </c>
      <c r="H6" s="723" t="s">
        <v>1342</v>
      </c>
      <c r="I6" s="723" t="s">
        <v>1203</v>
      </c>
      <c r="J6" s="723" t="s">
        <v>1342</v>
      </c>
      <c r="K6" s="723" t="s">
        <v>1203</v>
      </c>
      <c r="L6" s="723" t="s">
        <v>1342</v>
      </c>
      <c r="M6" s="723" t="s">
        <v>1203</v>
      </c>
      <c r="N6" s="723" t="s">
        <v>1342</v>
      </c>
    </row>
    <row r="7" spans="1:14">
      <c r="A7" s="724" t="s">
        <v>1060</v>
      </c>
      <c r="B7" s="725" t="s">
        <v>1343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</row>
    <row r="8" spans="1:14">
      <c r="A8" s="727">
        <v>1</v>
      </c>
      <c r="B8" s="728" t="s">
        <v>80</v>
      </c>
      <c r="C8" s="726">
        <v>89565</v>
      </c>
      <c r="D8" s="726">
        <v>276246</v>
      </c>
      <c r="E8" s="726">
        <v>36169</v>
      </c>
      <c r="F8" s="726">
        <v>59060</v>
      </c>
      <c r="G8" s="726">
        <v>23243</v>
      </c>
      <c r="H8" s="726">
        <v>68165</v>
      </c>
      <c r="I8" s="726">
        <v>14219</v>
      </c>
      <c r="J8" s="726">
        <v>14409</v>
      </c>
      <c r="K8" s="726">
        <v>10994</v>
      </c>
      <c r="L8" s="726">
        <v>34900</v>
      </c>
      <c r="M8" s="726">
        <v>1296536</v>
      </c>
      <c r="N8" s="726">
        <v>5110000</v>
      </c>
    </row>
    <row r="9" spans="1:14">
      <c r="A9" s="727">
        <v>2</v>
      </c>
      <c r="B9" s="728" t="s">
        <v>81</v>
      </c>
      <c r="C9" s="726">
        <v>28548</v>
      </c>
      <c r="D9" s="726">
        <v>89434</v>
      </c>
      <c r="E9" s="726">
        <v>13235</v>
      </c>
      <c r="F9" s="726">
        <v>20407</v>
      </c>
      <c r="G9" s="726">
        <v>5496</v>
      </c>
      <c r="H9" s="726">
        <v>13785</v>
      </c>
      <c r="I9" s="726">
        <v>0</v>
      </c>
      <c r="J9" s="726">
        <v>0</v>
      </c>
      <c r="K9" s="726">
        <v>7461</v>
      </c>
      <c r="L9" s="726">
        <v>54456</v>
      </c>
      <c r="M9" s="726">
        <v>431869</v>
      </c>
      <c r="N9" s="726">
        <v>2411500</v>
      </c>
    </row>
    <row r="10" spans="1:14">
      <c r="A10" s="727">
        <v>3</v>
      </c>
      <c r="B10" s="728" t="s">
        <v>82</v>
      </c>
      <c r="C10" s="726">
        <v>111385</v>
      </c>
      <c r="D10" s="726">
        <v>139442</v>
      </c>
      <c r="E10" s="726">
        <v>31643</v>
      </c>
      <c r="F10" s="726">
        <v>33972</v>
      </c>
      <c r="G10" s="726">
        <v>23078</v>
      </c>
      <c r="H10" s="726">
        <v>28704</v>
      </c>
      <c r="I10" s="726">
        <v>10456</v>
      </c>
      <c r="J10" s="726">
        <v>6987</v>
      </c>
      <c r="K10" s="726">
        <v>36677</v>
      </c>
      <c r="L10" s="726">
        <v>66434</v>
      </c>
      <c r="M10" s="726">
        <v>730022</v>
      </c>
      <c r="N10" s="726">
        <v>2678677</v>
      </c>
    </row>
    <row r="11" spans="1:14">
      <c r="A11" s="727">
        <v>4</v>
      </c>
      <c r="B11" s="728" t="s">
        <v>83</v>
      </c>
      <c r="C11" s="726">
        <v>16516</v>
      </c>
      <c r="D11" s="726">
        <v>13202</v>
      </c>
      <c r="E11" s="726">
        <v>4974</v>
      </c>
      <c r="F11" s="726">
        <v>2654</v>
      </c>
      <c r="G11" s="726">
        <v>1525</v>
      </c>
      <c r="H11" s="726">
        <v>1402</v>
      </c>
      <c r="I11" s="726">
        <v>7230</v>
      </c>
      <c r="J11" s="726">
        <v>2597</v>
      </c>
      <c r="K11" s="726">
        <v>1713</v>
      </c>
      <c r="L11" s="726">
        <v>5302</v>
      </c>
      <c r="M11" s="726">
        <v>240223</v>
      </c>
      <c r="N11" s="726">
        <v>777538</v>
      </c>
    </row>
    <row r="12" spans="1:14" s="731" customFormat="1">
      <c r="A12" s="729">
        <v>5</v>
      </c>
      <c r="B12" s="730" t="s">
        <v>84</v>
      </c>
      <c r="C12" s="726">
        <v>90963</v>
      </c>
      <c r="D12" s="726">
        <v>288206</v>
      </c>
      <c r="E12" s="726">
        <v>74755</v>
      </c>
      <c r="F12" s="726">
        <v>101120</v>
      </c>
      <c r="G12" s="726">
        <v>6651</v>
      </c>
      <c r="H12" s="726">
        <v>22457</v>
      </c>
      <c r="I12" s="726">
        <v>4647</v>
      </c>
      <c r="J12" s="726">
        <v>17679</v>
      </c>
      <c r="K12" s="726">
        <v>1917</v>
      </c>
      <c r="L12" s="726">
        <v>139003</v>
      </c>
      <c r="M12" s="726">
        <v>723107</v>
      </c>
      <c r="N12" s="726">
        <v>4868870</v>
      </c>
    </row>
    <row r="13" spans="1:14">
      <c r="A13" s="727">
        <v>6</v>
      </c>
      <c r="B13" s="728" t="s">
        <v>85</v>
      </c>
      <c r="C13" s="726">
        <v>59715</v>
      </c>
      <c r="D13" s="726">
        <v>74019</v>
      </c>
      <c r="E13" s="726">
        <v>27857</v>
      </c>
      <c r="F13" s="726">
        <v>36423</v>
      </c>
      <c r="G13" s="726">
        <v>19238</v>
      </c>
      <c r="H13" s="726">
        <v>15341</v>
      </c>
      <c r="I13" s="726">
        <v>1305</v>
      </c>
      <c r="J13" s="726">
        <v>2403</v>
      </c>
      <c r="K13" s="726">
        <v>7356</v>
      </c>
      <c r="L13" s="726">
        <v>13731</v>
      </c>
      <c r="M13" s="726">
        <v>671880</v>
      </c>
      <c r="N13" s="726">
        <v>3276121</v>
      </c>
    </row>
    <row r="14" spans="1:14">
      <c r="A14" s="727">
        <v>7</v>
      </c>
      <c r="B14" s="728" t="s">
        <v>86</v>
      </c>
      <c r="C14" s="726">
        <v>39521</v>
      </c>
      <c r="D14" s="726">
        <v>53199</v>
      </c>
      <c r="E14" s="726">
        <v>29073</v>
      </c>
      <c r="F14" s="726">
        <v>25035</v>
      </c>
      <c r="G14" s="726">
        <v>5158</v>
      </c>
      <c r="H14" s="726">
        <v>10171</v>
      </c>
      <c r="I14" s="726">
        <v>988</v>
      </c>
      <c r="J14" s="726">
        <v>406</v>
      </c>
      <c r="K14" s="726">
        <v>2085</v>
      </c>
      <c r="L14" s="726">
        <v>13588</v>
      </c>
      <c r="M14" s="726">
        <v>534941</v>
      </c>
      <c r="N14" s="726">
        <v>2198622</v>
      </c>
    </row>
    <row r="15" spans="1:14">
      <c r="A15" s="732"/>
      <c r="B15" s="725" t="s">
        <v>1317</v>
      </c>
      <c r="C15" s="733">
        <v>436213</v>
      </c>
      <c r="D15" s="733">
        <v>933748</v>
      </c>
      <c r="E15" s="733">
        <v>217706</v>
      </c>
      <c r="F15" s="733">
        <v>278671</v>
      </c>
      <c r="G15" s="733">
        <v>84389</v>
      </c>
      <c r="H15" s="733">
        <v>160025</v>
      </c>
      <c r="I15" s="733">
        <v>38845</v>
      </c>
      <c r="J15" s="733">
        <v>44481</v>
      </c>
      <c r="K15" s="733">
        <v>68203</v>
      </c>
      <c r="L15" s="733">
        <v>327414</v>
      </c>
      <c r="M15" s="733">
        <v>4628578</v>
      </c>
      <c r="N15" s="733">
        <v>21321328</v>
      </c>
    </row>
    <row r="16" spans="1:14">
      <c r="A16" s="724" t="s">
        <v>1318</v>
      </c>
      <c r="B16" s="725" t="s">
        <v>1319</v>
      </c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34"/>
    </row>
    <row r="17" spans="1:14" ht="15.75">
      <c r="A17" s="702">
        <v>1</v>
      </c>
      <c r="B17" s="703" t="s">
        <v>87</v>
      </c>
      <c r="C17" s="726">
        <v>1783</v>
      </c>
      <c r="D17" s="726">
        <v>19180</v>
      </c>
      <c r="E17" s="726">
        <v>178</v>
      </c>
      <c r="F17" s="726">
        <v>301</v>
      </c>
      <c r="G17" s="726">
        <v>454</v>
      </c>
      <c r="H17" s="726">
        <v>3504</v>
      </c>
      <c r="I17" s="726">
        <v>6</v>
      </c>
      <c r="J17" s="726">
        <v>24</v>
      </c>
      <c r="K17" s="726">
        <v>996</v>
      </c>
      <c r="L17" s="726">
        <v>14849</v>
      </c>
      <c r="M17" s="726">
        <v>16695</v>
      </c>
      <c r="N17" s="726">
        <v>257039</v>
      </c>
    </row>
    <row r="18" spans="1:14" ht="15.75">
      <c r="A18" s="702">
        <v>2</v>
      </c>
      <c r="B18" s="703" t="s">
        <v>88</v>
      </c>
      <c r="C18" s="726">
        <v>2731</v>
      </c>
      <c r="D18" s="726">
        <v>16449</v>
      </c>
      <c r="E18" s="726">
        <v>371</v>
      </c>
      <c r="F18" s="726">
        <v>725</v>
      </c>
      <c r="G18" s="726">
        <v>1040</v>
      </c>
      <c r="H18" s="726">
        <v>6803</v>
      </c>
      <c r="I18" s="726">
        <v>917</v>
      </c>
      <c r="J18" s="726">
        <v>388</v>
      </c>
      <c r="K18" s="726">
        <v>168</v>
      </c>
      <c r="L18" s="726">
        <v>7687</v>
      </c>
      <c r="M18" s="726">
        <v>31020</v>
      </c>
      <c r="N18" s="726">
        <v>538200</v>
      </c>
    </row>
    <row r="19" spans="1:14" ht="15.75">
      <c r="A19" s="702">
        <v>3</v>
      </c>
      <c r="B19" s="703" t="s">
        <v>89</v>
      </c>
      <c r="C19" s="726">
        <v>7191</v>
      </c>
      <c r="D19" s="726">
        <v>14310</v>
      </c>
      <c r="E19" s="726">
        <v>3654</v>
      </c>
      <c r="F19" s="726">
        <v>3901</v>
      </c>
      <c r="G19" s="726">
        <v>1744</v>
      </c>
      <c r="H19" s="726">
        <v>3718</v>
      </c>
      <c r="I19" s="726">
        <v>685</v>
      </c>
      <c r="J19" s="726">
        <v>1610</v>
      </c>
      <c r="K19" s="726">
        <v>885</v>
      </c>
      <c r="L19" s="726">
        <v>2419</v>
      </c>
      <c r="M19" s="726">
        <v>52145</v>
      </c>
      <c r="N19" s="726">
        <v>638459</v>
      </c>
    </row>
    <row r="20" spans="1:14" ht="15.75">
      <c r="A20" s="702">
        <v>4</v>
      </c>
      <c r="B20" s="706" t="s">
        <v>90</v>
      </c>
      <c r="C20" s="726">
        <v>10319</v>
      </c>
      <c r="D20" s="726">
        <v>55191</v>
      </c>
      <c r="E20" s="726">
        <v>5529</v>
      </c>
      <c r="F20" s="726">
        <v>16246</v>
      </c>
      <c r="G20" s="726">
        <v>1639</v>
      </c>
      <c r="H20" s="726">
        <v>6571</v>
      </c>
      <c r="I20" s="726">
        <v>638</v>
      </c>
      <c r="J20" s="726">
        <v>3928</v>
      </c>
      <c r="K20" s="726">
        <v>1938</v>
      </c>
      <c r="L20" s="726">
        <v>26775</v>
      </c>
      <c r="M20" s="726">
        <v>108050</v>
      </c>
      <c r="N20" s="726">
        <v>1073880</v>
      </c>
    </row>
    <row r="21" spans="1:14" ht="15.75">
      <c r="A21" s="702">
        <v>5</v>
      </c>
      <c r="B21" s="706" t="s">
        <v>91</v>
      </c>
      <c r="C21" s="726">
        <v>3888</v>
      </c>
      <c r="D21" s="726">
        <v>15487</v>
      </c>
      <c r="E21" s="726">
        <v>275</v>
      </c>
      <c r="F21" s="726">
        <v>1512</v>
      </c>
      <c r="G21" s="726">
        <v>117</v>
      </c>
      <c r="H21" s="726">
        <v>3258</v>
      </c>
      <c r="I21" s="726">
        <v>1606</v>
      </c>
      <c r="J21" s="726">
        <v>5126</v>
      </c>
      <c r="K21" s="726">
        <v>924</v>
      </c>
      <c r="L21" s="726">
        <v>3354</v>
      </c>
      <c r="M21" s="726">
        <v>27242</v>
      </c>
      <c r="N21" s="726">
        <v>409853</v>
      </c>
    </row>
    <row r="22" spans="1:14" ht="15.75">
      <c r="A22" s="702">
        <v>6</v>
      </c>
      <c r="B22" s="703" t="s">
        <v>92</v>
      </c>
      <c r="C22" s="726">
        <v>7824</v>
      </c>
      <c r="D22" s="726">
        <v>10751</v>
      </c>
      <c r="E22" s="726">
        <v>1313</v>
      </c>
      <c r="F22" s="726">
        <v>1668</v>
      </c>
      <c r="G22" s="726">
        <v>3010</v>
      </c>
      <c r="H22" s="726">
        <v>4689</v>
      </c>
      <c r="I22" s="726">
        <v>164</v>
      </c>
      <c r="J22" s="726">
        <v>28</v>
      </c>
      <c r="K22" s="726">
        <v>2644</v>
      </c>
      <c r="L22" s="726">
        <v>2327</v>
      </c>
      <c r="M22" s="726">
        <v>76037</v>
      </c>
      <c r="N22" s="726">
        <v>489495</v>
      </c>
    </row>
    <row r="23" spans="1:14" ht="15.75">
      <c r="A23" s="702">
        <v>7</v>
      </c>
      <c r="B23" s="706" t="s">
        <v>93</v>
      </c>
      <c r="C23" s="726">
        <v>4587</v>
      </c>
      <c r="D23" s="726">
        <v>11788</v>
      </c>
      <c r="E23" s="726">
        <v>114</v>
      </c>
      <c r="F23" s="726">
        <v>111</v>
      </c>
      <c r="G23" s="726">
        <v>48</v>
      </c>
      <c r="H23" s="726">
        <v>53</v>
      </c>
      <c r="I23" s="726">
        <v>13</v>
      </c>
      <c r="J23" s="726">
        <v>6</v>
      </c>
      <c r="K23" s="726">
        <v>301</v>
      </c>
      <c r="L23" s="726">
        <v>814</v>
      </c>
      <c r="M23" s="726">
        <v>13472</v>
      </c>
      <c r="N23" s="726">
        <v>123678</v>
      </c>
    </row>
    <row r="24" spans="1:14" ht="15.75">
      <c r="A24" s="702">
        <v>8</v>
      </c>
      <c r="B24" s="706" t="s">
        <v>94</v>
      </c>
      <c r="C24" s="726">
        <v>2926</v>
      </c>
      <c r="D24" s="726">
        <v>10298</v>
      </c>
      <c r="E24" s="726">
        <v>1227</v>
      </c>
      <c r="F24" s="726">
        <v>3057</v>
      </c>
      <c r="G24" s="726">
        <v>227</v>
      </c>
      <c r="H24" s="726">
        <v>1638</v>
      </c>
      <c r="I24" s="726">
        <v>685</v>
      </c>
      <c r="J24" s="726">
        <v>4277</v>
      </c>
      <c r="K24" s="726">
        <v>574</v>
      </c>
      <c r="L24" s="726">
        <v>793</v>
      </c>
      <c r="M24" s="726">
        <v>73817</v>
      </c>
      <c r="N24" s="726">
        <v>488629</v>
      </c>
    </row>
    <row r="25" spans="1:14" ht="15.75">
      <c r="A25" s="702">
        <v>9</v>
      </c>
      <c r="B25" s="706" t="s">
        <v>95</v>
      </c>
      <c r="C25" s="726">
        <v>0</v>
      </c>
      <c r="D25" s="726">
        <v>40133</v>
      </c>
      <c r="E25" s="726">
        <v>0</v>
      </c>
      <c r="F25" s="726">
        <v>11237</v>
      </c>
      <c r="G25" s="726">
        <v>0</v>
      </c>
      <c r="H25" s="726">
        <v>7625</v>
      </c>
      <c r="I25" s="726">
        <v>0</v>
      </c>
      <c r="J25" s="726">
        <v>803</v>
      </c>
      <c r="K25" s="726">
        <v>0</v>
      </c>
      <c r="L25" s="726">
        <v>0</v>
      </c>
      <c r="M25" s="726">
        <v>106758</v>
      </c>
      <c r="N25" s="726">
        <v>668879</v>
      </c>
    </row>
    <row r="26" spans="1:14" ht="15.75">
      <c r="A26" s="702">
        <v>10</v>
      </c>
      <c r="B26" s="706" t="s">
        <v>96</v>
      </c>
      <c r="C26" s="726">
        <v>1769</v>
      </c>
      <c r="D26" s="726">
        <v>10328</v>
      </c>
      <c r="E26" s="726">
        <v>502</v>
      </c>
      <c r="F26" s="726">
        <v>1425</v>
      </c>
      <c r="G26" s="726">
        <v>811</v>
      </c>
      <c r="H26" s="726">
        <v>1179</v>
      </c>
      <c r="I26" s="726">
        <v>0</v>
      </c>
      <c r="J26" s="726">
        <v>0</v>
      </c>
      <c r="K26" s="726">
        <v>157</v>
      </c>
      <c r="L26" s="726">
        <v>6718</v>
      </c>
      <c r="M26" s="726">
        <v>17550</v>
      </c>
      <c r="N26" s="726">
        <v>304054</v>
      </c>
    </row>
    <row r="27" spans="1:14" ht="15.75">
      <c r="A27" s="702">
        <v>11</v>
      </c>
      <c r="B27" s="706" t="s">
        <v>1344</v>
      </c>
      <c r="C27" s="726">
        <v>3997</v>
      </c>
      <c r="D27" s="726">
        <v>118000</v>
      </c>
      <c r="E27" s="726">
        <v>1640</v>
      </c>
      <c r="F27" s="726">
        <v>1537</v>
      </c>
      <c r="G27" s="726">
        <v>1576</v>
      </c>
      <c r="H27" s="726">
        <v>25584</v>
      </c>
      <c r="I27" s="726">
        <v>387</v>
      </c>
      <c r="J27" s="726">
        <v>2184</v>
      </c>
      <c r="K27" s="726">
        <v>118</v>
      </c>
      <c r="L27" s="726">
        <v>87572</v>
      </c>
      <c r="M27" s="726">
        <v>43287</v>
      </c>
      <c r="N27" s="726">
        <v>1006893</v>
      </c>
    </row>
    <row r="28" spans="1:14" ht="15.75">
      <c r="A28" s="702">
        <v>12</v>
      </c>
      <c r="B28" s="706" t="s">
        <v>98</v>
      </c>
      <c r="C28" s="726">
        <v>365</v>
      </c>
      <c r="D28" s="726">
        <v>1002</v>
      </c>
      <c r="E28" s="726">
        <v>20</v>
      </c>
      <c r="F28" s="726">
        <v>7</v>
      </c>
      <c r="G28" s="726">
        <v>164</v>
      </c>
      <c r="H28" s="726">
        <v>719</v>
      </c>
      <c r="I28" s="726">
        <v>94</v>
      </c>
      <c r="J28" s="726">
        <v>48</v>
      </c>
      <c r="K28" s="726">
        <v>72</v>
      </c>
      <c r="L28" s="726">
        <v>146</v>
      </c>
      <c r="M28" s="726">
        <v>2245</v>
      </c>
      <c r="N28" s="726">
        <v>217211</v>
      </c>
    </row>
    <row r="29" spans="1:14" ht="15.75">
      <c r="A29" s="702">
        <v>13</v>
      </c>
      <c r="B29" s="706" t="s">
        <v>99</v>
      </c>
      <c r="C29" s="726">
        <v>49</v>
      </c>
      <c r="D29" s="726">
        <v>201</v>
      </c>
      <c r="E29" s="726">
        <v>0</v>
      </c>
      <c r="F29" s="726">
        <v>0</v>
      </c>
      <c r="G29" s="726">
        <v>6</v>
      </c>
      <c r="H29" s="726">
        <v>40</v>
      </c>
      <c r="I29" s="726">
        <v>7</v>
      </c>
      <c r="J29" s="726">
        <v>45</v>
      </c>
      <c r="K29" s="726">
        <v>25</v>
      </c>
      <c r="L29" s="726">
        <v>37</v>
      </c>
      <c r="M29" s="726">
        <v>3202</v>
      </c>
      <c r="N29" s="726">
        <v>62159</v>
      </c>
    </row>
    <row r="30" spans="1:14" ht="15.75">
      <c r="A30" s="702">
        <v>14</v>
      </c>
      <c r="B30" s="706" t="s">
        <v>100</v>
      </c>
      <c r="C30" s="726">
        <v>73</v>
      </c>
      <c r="D30" s="726">
        <v>221</v>
      </c>
      <c r="E30" s="726">
        <v>0</v>
      </c>
      <c r="F30" s="726">
        <v>0</v>
      </c>
      <c r="G30" s="726">
        <v>5</v>
      </c>
      <c r="H30" s="726">
        <v>46</v>
      </c>
      <c r="I30" s="726">
        <v>40</v>
      </c>
      <c r="J30" s="726">
        <v>11</v>
      </c>
      <c r="K30" s="726">
        <v>17</v>
      </c>
      <c r="L30" s="726">
        <v>63</v>
      </c>
      <c r="M30" s="726">
        <v>1541</v>
      </c>
      <c r="N30" s="726">
        <v>61482</v>
      </c>
    </row>
    <row r="31" spans="1:14" ht="15.75">
      <c r="A31" s="702">
        <v>15</v>
      </c>
      <c r="B31" s="706" t="s">
        <v>101</v>
      </c>
      <c r="C31" s="726">
        <v>425</v>
      </c>
      <c r="D31" s="726">
        <v>2610</v>
      </c>
      <c r="E31" s="726">
        <v>185</v>
      </c>
      <c r="F31" s="726">
        <v>465</v>
      </c>
      <c r="G31" s="726">
        <v>135</v>
      </c>
      <c r="H31" s="726">
        <v>968</v>
      </c>
      <c r="I31" s="726">
        <v>73</v>
      </c>
      <c r="J31" s="726">
        <v>741</v>
      </c>
      <c r="K31" s="726">
        <v>0</v>
      </c>
      <c r="L31" s="726">
        <v>0</v>
      </c>
      <c r="M31" s="726">
        <v>14820</v>
      </c>
      <c r="N31" s="726">
        <v>115137</v>
      </c>
    </row>
    <row r="32" spans="1:14" ht="15.75">
      <c r="A32" s="702">
        <v>16</v>
      </c>
      <c r="B32" s="706" t="s">
        <v>102</v>
      </c>
      <c r="C32" s="726">
        <v>0</v>
      </c>
      <c r="D32" s="726">
        <v>50644</v>
      </c>
      <c r="E32" s="726">
        <v>0</v>
      </c>
      <c r="F32" s="726">
        <v>1851</v>
      </c>
      <c r="G32" s="726">
        <v>0</v>
      </c>
      <c r="H32" s="726">
        <v>8686</v>
      </c>
      <c r="I32" s="726">
        <v>0</v>
      </c>
      <c r="J32" s="726">
        <v>0</v>
      </c>
      <c r="K32" s="726">
        <v>0</v>
      </c>
      <c r="L32" s="726">
        <v>37943</v>
      </c>
      <c r="M32" s="726">
        <v>0</v>
      </c>
      <c r="N32" s="726">
        <v>200058</v>
      </c>
    </row>
    <row r="33" spans="1:14" ht="15.75">
      <c r="A33" s="702">
        <v>17</v>
      </c>
      <c r="B33" s="706" t="s">
        <v>103</v>
      </c>
      <c r="C33" s="726">
        <v>18187</v>
      </c>
      <c r="D33" s="726">
        <v>26789</v>
      </c>
      <c r="E33" s="726">
        <v>8178</v>
      </c>
      <c r="F33" s="726">
        <v>17893</v>
      </c>
      <c r="G33" s="726">
        <v>4606</v>
      </c>
      <c r="H33" s="726">
        <v>6130</v>
      </c>
      <c r="I33" s="726">
        <v>1773</v>
      </c>
      <c r="J33" s="726">
        <v>0</v>
      </c>
      <c r="K33" s="726">
        <v>985</v>
      </c>
      <c r="L33" s="726">
        <v>2880</v>
      </c>
      <c r="M33" s="726">
        <v>284486</v>
      </c>
      <c r="N33" s="726">
        <v>784632</v>
      </c>
    </row>
    <row r="34" spans="1:14" ht="15.75">
      <c r="A34" s="702">
        <v>18</v>
      </c>
      <c r="B34" s="706" t="s">
        <v>104</v>
      </c>
      <c r="C34" s="726">
        <v>27</v>
      </c>
      <c r="D34" s="726">
        <v>91</v>
      </c>
      <c r="E34" s="726">
        <v>0</v>
      </c>
      <c r="F34" s="726">
        <v>0</v>
      </c>
      <c r="G34" s="726">
        <v>13</v>
      </c>
      <c r="H34" s="726">
        <v>20</v>
      </c>
      <c r="I34" s="726">
        <v>2</v>
      </c>
      <c r="J34" s="726">
        <v>5</v>
      </c>
      <c r="K34" s="726">
        <v>4</v>
      </c>
      <c r="L34" s="726">
        <v>12</v>
      </c>
      <c r="M34" s="726">
        <v>2866</v>
      </c>
      <c r="N34" s="726">
        <v>181358</v>
      </c>
    </row>
    <row r="35" spans="1:14" ht="15.75">
      <c r="A35" s="702"/>
      <c r="B35" s="700" t="s">
        <v>1065</v>
      </c>
      <c r="C35" s="733">
        <v>66141</v>
      </c>
      <c r="D35" s="733">
        <v>403473</v>
      </c>
      <c r="E35" s="733">
        <v>23186</v>
      </c>
      <c r="F35" s="733">
        <v>61936</v>
      </c>
      <c r="G35" s="733">
        <v>15595</v>
      </c>
      <c r="H35" s="733">
        <v>81231</v>
      </c>
      <c r="I35" s="733">
        <v>7090</v>
      </c>
      <c r="J35" s="735">
        <v>19224</v>
      </c>
      <c r="K35" s="733">
        <v>9808</v>
      </c>
      <c r="L35" s="733">
        <v>194389</v>
      </c>
      <c r="M35" s="733">
        <v>875233</v>
      </c>
      <c r="N35" s="735">
        <v>7621096</v>
      </c>
    </row>
    <row r="36" spans="1:14">
      <c r="A36" s="724" t="s">
        <v>1070</v>
      </c>
      <c r="B36" s="725" t="s">
        <v>1323</v>
      </c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</row>
    <row r="37" spans="1:14">
      <c r="A37" s="727">
        <v>1</v>
      </c>
      <c r="B37" s="728" t="s">
        <v>107</v>
      </c>
      <c r="C37" s="726">
        <v>9138</v>
      </c>
      <c r="D37" s="726">
        <v>30614</v>
      </c>
      <c r="E37" s="726">
        <v>3963</v>
      </c>
      <c r="F37" s="726">
        <v>5984</v>
      </c>
      <c r="G37" s="726">
        <v>2632</v>
      </c>
      <c r="H37" s="726">
        <v>6818</v>
      </c>
      <c r="I37" s="726">
        <v>85</v>
      </c>
      <c r="J37" s="726">
        <v>28</v>
      </c>
      <c r="K37" s="726">
        <v>3567</v>
      </c>
      <c r="L37" s="726">
        <v>2724</v>
      </c>
      <c r="M37" s="726">
        <v>361512</v>
      </c>
      <c r="N37" s="726">
        <v>1290779</v>
      </c>
    </row>
    <row r="38" spans="1:14">
      <c r="A38" s="727">
        <v>2</v>
      </c>
      <c r="B38" s="728" t="s">
        <v>1324</v>
      </c>
      <c r="C38" s="726">
        <v>6371</v>
      </c>
      <c r="D38" s="726">
        <v>9741</v>
      </c>
      <c r="E38" s="726">
        <v>3098</v>
      </c>
      <c r="F38" s="726">
        <v>1339</v>
      </c>
      <c r="G38" s="726">
        <v>1209</v>
      </c>
      <c r="H38" s="726">
        <v>4894</v>
      </c>
      <c r="I38" s="726">
        <v>45</v>
      </c>
      <c r="J38" s="726">
        <v>90</v>
      </c>
      <c r="K38" s="726">
        <v>1930</v>
      </c>
      <c r="L38" s="726">
        <v>2546</v>
      </c>
      <c r="M38" s="726">
        <v>39493</v>
      </c>
      <c r="N38" s="726">
        <v>490449</v>
      </c>
    </row>
    <row r="39" spans="1:14">
      <c r="A39" s="727">
        <v>3</v>
      </c>
      <c r="B39" s="728" t="s">
        <v>1345</v>
      </c>
      <c r="C39" s="726">
        <v>24541</v>
      </c>
      <c r="D39" s="726">
        <v>136250</v>
      </c>
      <c r="E39" s="726">
        <v>6187</v>
      </c>
      <c r="F39" s="726">
        <v>14365</v>
      </c>
      <c r="G39" s="726">
        <v>4193</v>
      </c>
      <c r="H39" s="734">
        <v>19100</v>
      </c>
      <c r="I39" s="734">
        <v>619</v>
      </c>
      <c r="J39" s="734">
        <v>4205</v>
      </c>
      <c r="K39" s="726">
        <v>12021</v>
      </c>
      <c r="L39" s="734">
        <v>62600</v>
      </c>
      <c r="M39" s="726">
        <v>2478454</v>
      </c>
      <c r="N39" s="726">
        <v>10127471</v>
      </c>
    </row>
    <row r="40" spans="1:14">
      <c r="A40" s="736"/>
      <c r="B40" s="725" t="s">
        <v>1145</v>
      </c>
      <c r="C40" s="733">
        <v>40050</v>
      </c>
      <c r="D40" s="733">
        <v>176605</v>
      </c>
      <c r="E40" s="733">
        <v>13248</v>
      </c>
      <c r="F40" s="733">
        <v>21688</v>
      </c>
      <c r="G40" s="733">
        <v>8034</v>
      </c>
      <c r="H40" s="733">
        <v>30812</v>
      </c>
      <c r="I40" s="733">
        <v>749</v>
      </c>
      <c r="J40" s="735">
        <v>4323</v>
      </c>
      <c r="K40" s="733">
        <v>17518</v>
      </c>
      <c r="L40" s="733">
        <v>67870</v>
      </c>
      <c r="M40" s="733">
        <v>2879459</v>
      </c>
      <c r="N40" s="733">
        <v>11908699</v>
      </c>
    </row>
    <row r="41" spans="1:14">
      <c r="A41" s="724" t="s">
        <v>1077</v>
      </c>
      <c r="B41" s="725" t="s">
        <v>1078</v>
      </c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</row>
    <row r="42" spans="1:14" ht="15.75">
      <c r="A42" s="727"/>
      <c r="B42" s="687"/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M42" s="726"/>
      <c r="N42" s="726"/>
    </row>
    <row r="43" spans="1:14">
      <c r="A43" s="727">
        <v>1</v>
      </c>
      <c r="B43" s="728" t="s">
        <v>890</v>
      </c>
      <c r="C43" s="726">
        <v>13573</v>
      </c>
      <c r="D43" s="726">
        <v>12495</v>
      </c>
      <c r="E43" s="726">
        <v>4320</v>
      </c>
      <c r="F43" s="726">
        <v>5044</v>
      </c>
      <c r="G43" s="726">
        <v>1792</v>
      </c>
      <c r="H43" s="726">
        <v>1211</v>
      </c>
      <c r="I43" s="726">
        <v>6020</v>
      </c>
      <c r="J43" s="726">
        <v>3620</v>
      </c>
      <c r="K43" s="726">
        <v>879</v>
      </c>
      <c r="L43" s="726">
        <v>1124</v>
      </c>
      <c r="M43" s="726">
        <v>423768</v>
      </c>
      <c r="N43" s="726">
        <v>464933</v>
      </c>
    </row>
    <row r="44" spans="1:14">
      <c r="A44" s="727">
        <v>2</v>
      </c>
      <c r="B44" s="728" t="s">
        <v>1346</v>
      </c>
      <c r="C44" s="726">
        <v>18173</v>
      </c>
      <c r="D44" s="726">
        <v>18549</v>
      </c>
      <c r="E44" s="726">
        <v>4691</v>
      </c>
      <c r="F44" s="726">
        <v>7323</v>
      </c>
      <c r="G44" s="726">
        <v>3457</v>
      </c>
      <c r="H44" s="726">
        <v>3966</v>
      </c>
      <c r="I44" s="726">
        <v>6694</v>
      </c>
      <c r="J44" s="726">
        <v>4342</v>
      </c>
      <c r="K44" s="726">
        <v>2616</v>
      </c>
      <c r="L44" s="726">
        <v>2137</v>
      </c>
      <c r="M44" s="726">
        <v>633496</v>
      </c>
      <c r="N44" s="726">
        <v>725346</v>
      </c>
    </row>
    <row r="45" spans="1:14">
      <c r="A45" s="727">
        <v>3</v>
      </c>
      <c r="B45" s="728" t="s">
        <v>1347</v>
      </c>
      <c r="C45" s="726">
        <v>69581</v>
      </c>
      <c r="D45" s="726">
        <v>40798</v>
      </c>
      <c r="E45" s="726">
        <v>29235</v>
      </c>
      <c r="F45" s="726">
        <v>20083</v>
      </c>
      <c r="G45" s="726">
        <v>1566</v>
      </c>
      <c r="H45" s="726">
        <v>780</v>
      </c>
      <c r="I45" s="726">
        <v>11039</v>
      </c>
      <c r="J45" s="726">
        <v>15110</v>
      </c>
      <c r="K45" s="726">
        <v>3539</v>
      </c>
      <c r="L45" s="726">
        <v>2543</v>
      </c>
      <c r="M45" s="726">
        <v>926933</v>
      </c>
      <c r="N45" s="726">
        <v>936159</v>
      </c>
    </row>
    <row r="46" spans="1:14">
      <c r="A46" s="732"/>
      <c r="B46" s="725" t="s">
        <v>1083</v>
      </c>
      <c r="C46" s="733">
        <v>101327</v>
      </c>
      <c r="D46" s="733">
        <v>71842</v>
      </c>
      <c r="E46" s="733">
        <v>38246</v>
      </c>
      <c r="F46" s="733">
        <v>32450</v>
      </c>
      <c r="G46" s="733">
        <v>6815</v>
      </c>
      <c r="H46" s="733">
        <v>5957</v>
      </c>
      <c r="I46" s="733">
        <v>23753</v>
      </c>
      <c r="J46" s="735">
        <v>23072</v>
      </c>
      <c r="K46" s="733">
        <v>7034</v>
      </c>
      <c r="L46" s="735">
        <v>5804</v>
      </c>
      <c r="M46" s="733">
        <v>1984197</v>
      </c>
      <c r="N46" s="733">
        <v>2126438</v>
      </c>
    </row>
    <row r="47" spans="1:14">
      <c r="A47" s="737" t="s">
        <v>1348</v>
      </c>
      <c r="B47" s="738"/>
      <c r="C47" s="733">
        <v>643731</v>
      </c>
      <c r="D47" s="733">
        <v>1585668</v>
      </c>
      <c r="E47" s="733">
        <v>292386</v>
      </c>
      <c r="F47" s="733">
        <v>394745</v>
      </c>
      <c r="G47" s="733">
        <v>114833</v>
      </c>
      <c r="H47" s="733">
        <v>278025</v>
      </c>
      <c r="I47" s="733">
        <v>70437</v>
      </c>
      <c r="J47" s="735">
        <v>91100</v>
      </c>
      <c r="K47" s="733">
        <v>102563</v>
      </c>
      <c r="L47" s="735">
        <v>595477</v>
      </c>
      <c r="M47" s="733">
        <v>10367467</v>
      </c>
      <c r="N47" s="733">
        <v>42977561</v>
      </c>
    </row>
    <row r="48" spans="1:14">
      <c r="A48" s="732" t="s">
        <v>1086</v>
      </c>
      <c r="B48" s="725" t="s">
        <v>1328</v>
      </c>
      <c r="C48" s="726"/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734"/>
    </row>
    <row r="49" spans="1:14">
      <c r="A49" s="727">
        <v>1</v>
      </c>
      <c r="B49" s="728" t="s">
        <v>1088</v>
      </c>
      <c r="C49" s="726">
        <v>0</v>
      </c>
      <c r="D49" s="726">
        <v>0</v>
      </c>
      <c r="E49" s="726">
        <v>0</v>
      </c>
      <c r="F49" s="726">
        <v>0</v>
      </c>
      <c r="G49" s="726">
        <v>0</v>
      </c>
      <c r="H49" s="726">
        <v>0</v>
      </c>
      <c r="I49" s="726"/>
      <c r="J49" s="726"/>
      <c r="K49" s="726">
        <v>0</v>
      </c>
      <c r="L49" s="726">
        <v>0</v>
      </c>
      <c r="M49" s="726">
        <v>1687145</v>
      </c>
      <c r="N49" s="726">
        <v>20197</v>
      </c>
    </row>
    <row r="50" spans="1:14">
      <c r="A50" s="727">
        <v>2</v>
      </c>
      <c r="B50" s="728" t="s">
        <v>1089</v>
      </c>
      <c r="C50" s="726">
        <v>34510</v>
      </c>
      <c r="D50" s="726">
        <v>59014</v>
      </c>
      <c r="E50" s="726">
        <v>4215</v>
      </c>
      <c r="F50" s="726">
        <v>1925</v>
      </c>
      <c r="G50" s="726">
        <v>0</v>
      </c>
      <c r="H50" s="726">
        <v>0</v>
      </c>
      <c r="I50" s="726">
        <v>7127</v>
      </c>
      <c r="J50" s="726">
        <v>2913</v>
      </c>
      <c r="K50" s="726">
        <v>18305</v>
      </c>
      <c r="L50" s="726">
        <v>38245</v>
      </c>
      <c r="M50" s="726">
        <v>2270061</v>
      </c>
      <c r="N50" s="726">
        <v>2586485</v>
      </c>
    </row>
    <row r="51" spans="1:14" ht="15.75">
      <c r="A51" s="732">
        <v>3</v>
      </c>
      <c r="B51" s="703" t="s">
        <v>1330</v>
      </c>
      <c r="C51" s="726">
        <v>4517</v>
      </c>
      <c r="D51" s="726">
        <v>1725</v>
      </c>
      <c r="E51" s="726">
        <v>0</v>
      </c>
      <c r="F51" s="726">
        <v>0</v>
      </c>
      <c r="G51" s="726">
        <v>0</v>
      </c>
      <c r="H51" s="726">
        <v>305</v>
      </c>
      <c r="I51" s="726">
        <v>0</v>
      </c>
      <c r="J51" s="726">
        <v>1028</v>
      </c>
      <c r="K51" s="726">
        <v>0</v>
      </c>
      <c r="L51" s="726">
        <v>697</v>
      </c>
      <c r="M51" s="726">
        <v>18209</v>
      </c>
      <c r="N51" s="726">
        <v>17058</v>
      </c>
    </row>
    <row r="52" spans="1:14" ht="15.75">
      <c r="A52" s="732"/>
      <c r="B52" s="700" t="s">
        <v>1091</v>
      </c>
      <c r="C52" s="733">
        <v>39027</v>
      </c>
      <c r="D52" s="733">
        <v>60739</v>
      </c>
      <c r="E52" s="733">
        <v>4215</v>
      </c>
      <c r="F52" s="733">
        <v>1925</v>
      </c>
      <c r="G52" s="733">
        <v>0</v>
      </c>
      <c r="H52" s="733">
        <v>305</v>
      </c>
      <c r="I52" s="733">
        <v>7127</v>
      </c>
      <c r="J52" s="733">
        <v>3941</v>
      </c>
      <c r="K52" s="733">
        <v>18305</v>
      </c>
      <c r="L52" s="733">
        <v>38942</v>
      </c>
      <c r="M52" s="733">
        <v>3975415</v>
      </c>
      <c r="N52" s="733">
        <v>2623740</v>
      </c>
    </row>
    <row r="53" spans="1:14">
      <c r="A53" s="732"/>
      <c r="B53" s="725" t="s">
        <v>1345</v>
      </c>
      <c r="C53" s="726"/>
      <c r="D53" s="726"/>
      <c r="E53" s="726"/>
      <c r="F53" s="726"/>
      <c r="G53" s="726"/>
      <c r="H53" s="726"/>
      <c r="I53" s="726"/>
      <c r="J53" s="726"/>
      <c r="K53" s="726"/>
      <c r="L53" s="726"/>
      <c r="M53" s="726"/>
      <c r="N53" s="734"/>
    </row>
    <row r="54" spans="1:14" ht="15.75">
      <c r="A54" s="724" t="s">
        <v>1092</v>
      </c>
      <c r="B54" s="739" t="s">
        <v>1093</v>
      </c>
      <c r="C54" s="733">
        <v>4883</v>
      </c>
      <c r="D54" s="733">
        <v>33905</v>
      </c>
      <c r="E54" s="733">
        <v>0</v>
      </c>
      <c r="F54" s="733">
        <v>0</v>
      </c>
      <c r="G54" s="733">
        <v>4814</v>
      </c>
      <c r="H54" s="733">
        <v>30990</v>
      </c>
      <c r="I54" s="733">
        <v>15</v>
      </c>
      <c r="J54" s="733">
        <v>1381</v>
      </c>
      <c r="K54" s="733">
        <v>54</v>
      </c>
      <c r="L54" s="733">
        <v>1534</v>
      </c>
      <c r="M54" s="733">
        <v>10485</v>
      </c>
      <c r="N54" s="733">
        <v>202400</v>
      </c>
    </row>
    <row r="55" spans="1:14">
      <c r="A55" s="727"/>
      <c r="B55" s="725" t="s">
        <v>1006</v>
      </c>
      <c r="C55" s="733">
        <v>687641</v>
      </c>
      <c r="D55" s="733">
        <v>1680312</v>
      </c>
      <c r="E55" s="733">
        <v>296601</v>
      </c>
      <c r="F55" s="733">
        <v>396670</v>
      </c>
      <c r="G55" s="733">
        <v>119647</v>
      </c>
      <c r="H55" s="733">
        <v>309320</v>
      </c>
      <c r="I55" s="733">
        <v>77579</v>
      </c>
      <c r="J55" s="733">
        <v>96422</v>
      </c>
      <c r="K55" s="733">
        <v>120922</v>
      </c>
      <c r="L55" s="733">
        <v>635953</v>
      </c>
      <c r="M55" s="733">
        <v>14353367</v>
      </c>
      <c r="N55" s="735">
        <v>45803701</v>
      </c>
    </row>
    <row r="56" spans="1:14">
      <c r="A56" s="727"/>
      <c r="B56" s="725" t="s">
        <v>1349</v>
      </c>
      <c r="C56" s="733"/>
      <c r="D56" s="740">
        <v>3.6685070492447763E-2</v>
      </c>
      <c r="E56" s="733"/>
      <c r="F56" s="740">
        <v>4.5199999999999997E-2</v>
      </c>
      <c r="G56" s="733"/>
      <c r="H56" s="740">
        <v>5.3999999999999999E-2</v>
      </c>
      <c r="I56" s="733"/>
      <c r="J56" s="740">
        <v>2.4500000000000001E-2</v>
      </c>
      <c r="K56" s="733"/>
      <c r="L56" s="740"/>
      <c r="M56" s="741"/>
      <c r="N56" s="735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3"/>
  <sheetViews>
    <sheetView topLeftCell="A40" workbookViewId="0">
      <selection activeCell="H44" sqref="H44"/>
    </sheetView>
  </sheetViews>
  <sheetFormatPr defaultRowHeight="12.75"/>
  <cols>
    <col min="1" max="1" width="9.140625" style="458"/>
    <col min="2" max="2" width="18.28515625" style="458" customWidth="1"/>
    <col min="3" max="8" width="9.140625" style="458"/>
    <col min="9" max="9" width="17.28515625" style="458" customWidth="1"/>
    <col min="10" max="10" width="16.5703125" style="458" customWidth="1"/>
    <col min="11" max="16384" width="9.140625" style="458"/>
  </cols>
  <sheetData>
    <row r="1" spans="1:10" ht="14.25">
      <c r="A1" s="713" t="s">
        <v>1350</v>
      </c>
      <c r="B1" s="713"/>
      <c r="C1" s="713"/>
      <c r="D1" s="713"/>
      <c r="E1" s="713"/>
      <c r="F1" s="713"/>
      <c r="G1" s="713"/>
      <c r="H1" s="713"/>
      <c r="I1" s="713"/>
      <c r="J1" s="713"/>
    </row>
    <row r="2" spans="1:10" ht="14.25">
      <c r="A2" s="713" t="s">
        <v>1351</v>
      </c>
      <c r="B2" s="713"/>
      <c r="C2" s="713"/>
      <c r="D2" s="713"/>
      <c r="E2" s="713"/>
      <c r="F2" s="713"/>
      <c r="G2" s="713"/>
      <c r="H2" s="713"/>
      <c r="I2" s="713"/>
      <c r="J2" s="713"/>
    </row>
    <row r="3" spans="1:10">
      <c r="A3" s="742" t="s">
        <v>1352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4.25">
      <c r="A4" s="714" t="s">
        <v>1353</v>
      </c>
      <c r="B4" s="714"/>
      <c r="C4" s="714"/>
      <c r="D4" s="714"/>
      <c r="E4" s="714"/>
      <c r="F4" s="714"/>
      <c r="G4" s="714"/>
      <c r="H4" s="714"/>
      <c r="I4" s="714"/>
      <c r="J4" s="714"/>
    </row>
    <row r="5" spans="1:10">
      <c r="A5" s="715" t="s">
        <v>1303</v>
      </c>
      <c r="B5" s="716" t="s">
        <v>1047</v>
      </c>
      <c r="C5" s="717" t="s">
        <v>1354</v>
      </c>
      <c r="D5" s="718"/>
      <c r="E5" s="717" t="s">
        <v>1355</v>
      </c>
      <c r="F5" s="718"/>
      <c r="G5" s="491" t="s">
        <v>1356</v>
      </c>
      <c r="H5" s="491"/>
      <c r="I5" s="717" t="s">
        <v>1357</v>
      </c>
      <c r="J5" s="718"/>
    </row>
    <row r="6" spans="1:10">
      <c r="A6" s="721"/>
      <c r="B6" s="722"/>
      <c r="C6" s="723" t="s">
        <v>1203</v>
      </c>
      <c r="D6" s="723" t="s">
        <v>1131</v>
      </c>
      <c r="E6" s="723" t="s">
        <v>1203</v>
      </c>
      <c r="F6" s="723" t="s">
        <v>1131</v>
      </c>
      <c r="G6" s="723" t="s">
        <v>1203</v>
      </c>
      <c r="H6" s="723" t="s">
        <v>1131</v>
      </c>
      <c r="I6" s="723" t="s">
        <v>1203</v>
      </c>
      <c r="J6" s="723" t="s">
        <v>1131</v>
      </c>
    </row>
    <row r="7" spans="1:10">
      <c r="A7" s="724" t="s">
        <v>1060</v>
      </c>
      <c r="B7" s="725" t="s">
        <v>1343</v>
      </c>
      <c r="C7" s="726"/>
      <c r="D7" s="726"/>
      <c r="E7" s="726"/>
      <c r="F7" s="726"/>
      <c r="G7" s="726"/>
      <c r="H7" s="726"/>
      <c r="I7" s="726"/>
      <c r="J7" s="726"/>
    </row>
    <row r="8" spans="1:10">
      <c r="A8" s="727">
        <v>1</v>
      </c>
      <c r="B8" s="728" t="s">
        <v>80</v>
      </c>
      <c r="C8" s="726">
        <v>200</v>
      </c>
      <c r="D8" s="726">
        <v>2432</v>
      </c>
      <c r="E8" s="726">
        <v>140</v>
      </c>
      <c r="F8" s="726">
        <v>1645</v>
      </c>
      <c r="G8" s="726">
        <v>2</v>
      </c>
      <c r="H8" s="726">
        <v>59</v>
      </c>
      <c r="I8" s="726">
        <v>338</v>
      </c>
      <c r="J8" s="726">
        <v>4018</v>
      </c>
    </row>
    <row r="9" spans="1:10">
      <c r="A9" s="727">
        <v>2</v>
      </c>
      <c r="B9" s="728" t="s">
        <v>81</v>
      </c>
      <c r="C9" s="726">
        <v>235</v>
      </c>
      <c r="D9" s="726">
        <v>140</v>
      </c>
      <c r="E9" s="726">
        <v>0</v>
      </c>
      <c r="F9" s="726">
        <v>0</v>
      </c>
      <c r="G9" s="726">
        <v>0</v>
      </c>
      <c r="H9" s="726">
        <v>0</v>
      </c>
      <c r="I9" s="726">
        <v>235</v>
      </c>
      <c r="J9" s="726">
        <v>140</v>
      </c>
    </row>
    <row r="10" spans="1:10">
      <c r="A10" s="727">
        <v>3</v>
      </c>
      <c r="B10" s="728" t="s">
        <v>82</v>
      </c>
      <c r="C10" s="726">
        <v>12309</v>
      </c>
      <c r="D10" s="726">
        <v>9572</v>
      </c>
      <c r="E10" s="726">
        <v>905</v>
      </c>
      <c r="F10" s="726">
        <v>220</v>
      </c>
      <c r="G10" s="726">
        <v>1240</v>
      </c>
      <c r="H10" s="726">
        <v>611</v>
      </c>
      <c r="I10" s="726">
        <v>11974</v>
      </c>
      <c r="J10" s="726">
        <v>9181</v>
      </c>
    </row>
    <row r="11" spans="1:10">
      <c r="A11" s="727">
        <v>4</v>
      </c>
      <c r="B11" s="728" t="s">
        <v>83</v>
      </c>
      <c r="C11" s="726">
        <v>0</v>
      </c>
      <c r="D11" s="726">
        <v>0</v>
      </c>
      <c r="E11" s="726">
        <v>0</v>
      </c>
      <c r="F11" s="726">
        <v>0</v>
      </c>
      <c r="G11" s="726">
        <v>0</v>
      </c>
      <c r="H11" s="726">
        <v>0</v>
      </c>
      <c r="I11" s="726">
        <v>0</v>
      </c>
      <c r="J11" s="726">
        <v>0</v>
      </c>
    </row>
    <row r="12" spans="1:10">
      <c r="A12" s="727">
        <v>5</v>
      </c>
      <c r="B12" s="728" t="s">
        <v>84</v>
      </c>
      <c r="C12" s="726">
        <v>8250</v>
      </c>
      <c r="D12" s="726">
        <v>9078</v>
      </c>
      <c r="E12" s="726">
        <v>0</v>
      </c>
      <c r="F12" s="726">
        <v>0</v>
      </c>
      <c r="G12" s="726">
        <v>0</v>
      </c>
      <c r="H12" s="726">
        <v>0</v>
      </c>
      <c r="I12" s="726">
        <v>8250</v>
      </c>
      <c r="J12" s="726">
        <v>9078</v>
      </c>
    </row>
    <row r="13" spans="1:10">
      <c r="A13" s="727">
        <v>6</v>
      </c>
      <c r="B13" s="728" t="s">
        <v>85</v>
      </c>
      <c r="C13" s="726">
        <v>0</v>
      </c>
      <c r="D13" s="726">
        <v>0</v>
      </c>
      <c r="E13" s="726">
        <v>0</v>
      </c>
      <c r="F13" s="726">
        <v>0</v>
      </c>
      <c r="G13" s="726">
        <v>0</v>
      </c>
      <c r="H13" s="726">
        <v>0</v>
      </c>
      <c r="I13" s="726">
        <v>0</v>
      </c>
      <c r="J13" s="726">
        <v>0</v>
      </c>
    </row>
    <row r="14" spans="1:10">
      <c r="A14" s="727">
        <v>7</v>
      </c>
      <c r="B14" s="728" t="s">
        <v>86</v>
      </c>
      <c r="C14" s="726">
        <v>1207</v>
      </c>
      <c r="D14" s="726">
        <v>671</v>
      </c>
      <c r="E14" s="726">
        <v>78</v>
      </c>
      <c r="F14" s="726">
        <v>28</v>
      </c>
      <c r="G14" s="726">
        <v>4</v>
      </c>
      <c r="H14" s="726">
        <v>1</v>
      </c>
      <c r="I14" s="726">
        <v>1281</v>
      </c>
      <c r="J14" s="726">
        <v>698</v>
      </c>
    </row>
    <row r="15" spans="1:10">
      <c r="A15" s="732"/>
      <c r="B15" s="725" t="s">
        <v>1317</v>
      </c>
      <c r="C15" s="733">
        <v>22201</v>
      </c>
      <c r="D15" s="733">
        <v>21893</v>
      </c>
      <c r="E15" s="733">
        <v>1123</v>
      </c>
      <c r="F15" s="733">
        <v>1893</v>
      </c>
      <c r="G15" s="733">
        <v>1246</v>
      </c>
      <c r="H15" s="733">
        <v>671</v>
      </c>
      <c r="I15" s="733">
        <v>22078</v>
      </c>
      <c r="J15" s="733">
        <v>23115</v>
      </c>
    </row>
    <row r="16" spans="1:10">
      <c r="A16" s="724" t="s">
        <v>1318</v>
      </c>
      <c r="B16" s="725" t="s">
        <v>1319</v>
      </c>
      <c r="C16" s="726"/>
      <c r="D16" s="743"/>
      <c r="E16" s="726"/>
      <c r="F16" s="743"/>
      <c r="G16" s="726"/>
      <c r="H16" s="743"/>
      <c r="I16" s="726"/>
      <c r="J16" s="743"/>
    </row>
    <row r="17" spans="1:10" ht="15.75">
      <c r="A17" s="702">
        <v>1</v>
      </c>
      <c r="B17" s="703" t="s">
        <v>87</v>
      </c>
      <c r="C17" s="726">
        <v>0</v>
      </c>
      <c r="D17" s="726">
        <v>0</v>
      </c>
      <c r="E17" s="726">
        <v>0</v>
      </c>
      <c r="F17" s="726">
        <v>0</v>
      </c>
      <c r="G17" s="726">
        <v>0</v>
      </c>
      <c r="H17" s="726">
        <v>0</v>
      </c>
      <c r="I17" s="726">
        <v>0</v>
      </c>
      <c r="J17" s="726">
        <v>0</v>
      </c>
    </row>
    <row r="18" spans="1:10" ht="15.75">
      <c r="A18" s="702">
        <v>2</v>
      </c>
      <c r="B18" s="703" t="s">
        <v>88</v>
      </c>
      <c r="C18" s="726">
        <v>0</v>
      </c>
      <c r="D18" s="743">
        <v>0</v>
      </c>
      <c r="E18" s="726">
        <v>0</v>
      </c>
      <c r="F18" s="743">
        <v>0</v>
      </c>
      <c r="G18" s="726">
        <v>0</v>
      </c>
      <c r="H18" s="743">
        <v>0</v>
      </c>
      <c r="I18" s="726">
        <v>0</v>
      </c>
      <c r="J18" s="743">
        <v>0</v>
      </c>
    </row>
    <row r="19" spans="1:10" ht="15.75">
      <c r="A19" s="702">
        <v>3</v>
      </c>
      <c r="B19" s="703" t="s">
        <v>89</v>
      </c>
      <c r="C19" s="726">
        <v>0</v>
      </c>
      <c r="D19" s="743">
        <v>0</v>
      </c>
      <c r="E19" s="726">
        <v>0</v>
      </c>
      <c r="F19" s="743">
        <v>0</v>
      </c>
      <c r="G19" s="726">
        <v>0</v>
      </c>
      <c r="H19" s="743">
        <v>0</v>
      </c>
      <c r="I19" s="726">
        <v>0</v>
      </c>
      <c r="J19" s="743">
        <v>0</v>
      </c>
    </row>
    <row r="20" spans="1:10" ht="15.75">
      <c r="A20" s="710">
        <v>4</v>
      </c>
      <c r="B20" s="706" t="s">
        <v>90</v>
      </c>
      <c r="C20" s="726">
        <v>0</v>
      </c>
      <c r="D20" s="743">
        <v>0</v>
      </c>
      <c r="E20" s="726">
        <v>0</v>
      </c>
      <c r="F20" s="743">
        <v>0</v>
      </c>
      <c r="G20" s="726">
        <v>0</v>
      </c>
      <c r="H20" s="743">
        <v>0</v>
      </c>
      <c r="I20" s="726">
        <v>0</v>
      </c>
      <c r="J20" s="743">
        <v>0</v>
      </c>
    </row>
    <row r="21" spans="1:10" ht="15.75">
      <c r="A21" s="710">
        <v>5</v>
      </c>
      <c r="B21" s="706" t="s">
        <v>91</v>
      </c>
      <c r="C21" s="726">
        <v>0</v>
      </c>
      <c r="D21" s="743">
        <v>0</v>
      </c>
      <c r="E21" s="726">
        <v>0</v>
      </c>
      <c r="F21" s="743">
        <v>0</v>
      </c>
      <c r="G21" s="726">
        <v>0</v>
      </c>
      <c r="H21" s="743">
        <v>0</v>
      </c>
      <c r="I21" s="726">
        <v>0</v>
      </c>
      <c r="J21" s="743">
        <v>0</v>
      </c>
    </row>
    <row r="22" spans="1:10" ht="15.75">
      <c r="A22" s="702">
        <v>6</v>
      </c>
      <c r="B22" s="703" t="s">
        <v>92</v>
      </c>
      <c r="C22" s="726">
        <v>0</v>
      </c>
      <c r="D22" s="743">
        <v>0</v>
      </c>
      <c r="E22" s="726">
        <v>0</v>
      </c>
      <c r="F22" s="743">
        <v>0</v>
      </c>
      <c r="G22" s="726">
        <v>0</v>
      </c>
      <c r="H22" s="743">
        <v>0</v>
      </c>
      <c r="I22" s="726">
        <v>0</v>
      </c>
      <c r="J22" s="743">
        <v>0</v>
      </c>
    </row>
    <row r="23" spans="1:10" ht="15.75">
      <c r="A23" s="710">
        <v>7</v>
      </c>
      <c r="B23" s="706" t="s">
        <v>93</v>
      </c>
      <c r="C23" s="726">
        <v>0</v>
      </c>
      <c r="D23" s="743">
        <v>0</v>
      </c>
      <c r="E23" s="726">
        <v>0</v>
      </c>
      <c r="F23" s="743">
        <v>0</v>
      </c>
      <c r="G23" s="726">
        <v>0</v>
      </c>
      <c r="H23" s="743">
        <v>0</v>
      </c>
      <c r="I23" s="726">
        <v>0</v>
      </c>
      <c r="J23" s="743">
        <v>0</v>
      </c>
    </row>
    <row r="24" spans="1:10" ht="15.75">
      <c r="A24" s="710">
        <v>8</v>
      </c>
      <c r="B24" s="706" t="s">
        <v>94</v>
      </c>
      <c r="C24" s="726">
        <v>0</v>
      </c>
      <c r="D24" s="743">
        <v>0</v>
      </c>
      <c r="E24" s="726">
        <v>0</v>
      </c>
      <c r="F24" s="743">
        <v>0</v>
      </c>
      <c r="G24" s="726">
        <v>0</v>
      </c>
      <c r="H24" s="743">
        <v>0</v>
      </c>
      <c r="I24" s="726">
        <v>0</v>
      </c>
      <c r="J24" s="743">
        <v>0</v>
      </c>
    </row>
    <row r="25" spans="1:10" ht="15.75">
      <c r="A25" s="710">
        <v>9</v>
      </c>
      <c r="B25" s="706" t="s">
        <v>95</v>
      </c>
      <c r="C25" s="726">
        <v>0</v>
      </c>
      <c r="D25" s="743">
        <v>0</v>
      </c>
      <c r="E25" s="726">
        <v>0</v>
      </c>
      <c r="F25" s="743">
        <v>0</v>
      </c>
      <c r="G25" s="726">
        <v>0</v>
      </c>
      <c r="H25" s="743">
        <v>0</v>
      </c>
      <c r="I25" s="726">
        <v>0</v>
      </c>
      <c r="J25" s="743">
        <v>0</v>
      </c>
    </row>
    <row r="26" spans="1:10" ht="15.75">
      <c r="A26" s="710">
        <v>10</v>
      </c>
      <c r="B26" s="706" t="s">
        <v>96</v>
      </c>
      <c r="C26" s="726">
        <v>11</v>
      </c>
      <c r="D26" s="743">
        <v>2</v>
      </c>
      <c r="E26" s="726">
        <v>0</v>
      </c>
      <c r="F26" s="743">
        <v>0</v>
      </c>
      <c r="G26" s="726">
        <v>0</v>
      </c>
      <c r="H26" s="743">
        <v>0</v>
      </c>
      <c r="I26" s="726">
        <v>11</v>
      </c>
      <c r="J26" s="743">
        <v>2</v>
      </c>
    </row>
    <row r="27" spans="1:10" ht="15.75">
      <c r="A27" s="710">
        <v>11</v>
      </c>
      <c r="B27" s="706" t="s">
        <v>97</v>
      </c>
      <c r="C27" s="726">
        <v>0</v>
      </c>
      <c r="D27" s="743">
        <v>0</v>
      </c>
      <c r="E27" s="726">
        <v>0</v>
      </c>
      <c r="F27" s="743">
        <v>0</v>
      </c>
      <c r="G27" s="726">
        <v>0</v>
      </c>
      <c r="H27" s="743">
        <v>0</v>
      </c>
      <c r="I27" s="726">
        <v>0</v>
      </c>
      <c r="J27" s="743">
        <v>0</v>
      </c>
    </row>
    <row r="28" spans="1:10" ht="15.75">
      <c r="A28" s="710">
        <v>12</v>
      </c>
      <c r="B28" s="706" t="s">
        <v>98</v>
      </c>
      <c r="C28" s="726">
        <v>0</v>
      </c>
      <c r="D28" s="743">
        <v>0</v>
      </c>
      <c r="E28" s="726">
        <v>0</v>
      </c>
      <c r="F28" s="743">
        <v>0</v>
      </c>
      <c r="G28" s="726">
        <v>0</v>
      </c>
      <c r="H28" s="743">
        <v>0</v>
      </c>
      <c r="I28" s="726">
        <v>0</v>
      </c>
      <c r="J28" s="743">
        <v>0</v>
      </c>
    </row>
    <row r="29" spans="1:10" ht="15.75">
      <c r="A29" s="710">
        <v>13</v>
      </c>
      <c r="B29" s="706" t="s">
        <v>99</v>
      </c>
      <c r="C29" s="726">
        <v>2</v>
      </c>
      <c r="D29" s="743">
        <v>34</v>
      </c>
      <c r="E29" s="726">
        <v>0</v>
      </c>
      <c r="F29" s="743">
        <v>0</v>
      </c>
      <c r="G29" s="726">
        <v>0</v>
      </c>
      <c r="H29" s="743">
        <v>0</v>
      </c>
      <c r="I29" s="726">
        <v>2</v>
      </c>
      <c r="J29" s="743">
        <v>34</v>
      </c>
    </row>
    <row r="30" spans="1:10" ht="15.75">
      <c r="A30" s="710">
        <v>14</v>
      </c>
      <c r="B30" s="706" t="s">
        <v>1320</v>
      </c>
      <c r="C30" s="726">
        <v>0</v>
      </c>
      <c r="D30" s="743">
        <v>0</v>
      </c>
      <c r="E30" s="726">
        <v>0</v>
      </c>
      <c r="F30" s="743">
        <v>0</v>
      </c>
      <c r="G30" s="726">
        <v>0</v>
      </c>
      <c r="H30" s="743">
        <v>0</v>
      </c>
      <c r="I30" s="726">
        <v>0</v>
      </c>
      <c r="J30" s="743">
        <v>0</v>
      </c>
    </row>
    <row r="31" spans="1:10" ht="15.75">
      <c r="A31" s="710">
        <v>17</v>
      </c>
      <c r="B31" s="706" t="s">
        <v>101</v>
      </c>
      <c r="C31" s="726">
        <v>0</v>
      </c>
      <c r="D31" s="743">
        <v>0</v>
      </c>
      <c r="E31" s="726">
        <v>0</v>
      </c>
      <c r="F31" s="743">
        <v>0</v>
      </c>
      <c r="G31" s="726">
        <v>0</v>
      </c>
      <c r="H31" s="743">
        <v>0</v>
      </c>
      <c r="I31" s="726">
        <v>0</v>
      </c>
      <c r="J31" s="743">
        <v>0</v>
      </c>
    </row>
    <row r="32" spans="1:10" ht="15.75">
      <c r="A32" s="710">
        <v>18</v>
      </c>
      <c r="B32" s="706" t="s">
        <v>102</v>
      </c>
      <c r="C32" s="726">
        <v>0</v>
      </c>
      <c r="D32" s="743">
        <v>0</v>
      </c>
      <c r="E32" s="726">
        <v>0</v>
      </c>
      <c r="F32" s="743">
        <v>0</v>
      </c>
      <c r="G32" s="726">
        <v>0</v>
      </c>
      <c r="H32" s="743">
        <v>0</v>
      </c>
      <c r="I32" s="726">
        <v>0</v>
      </c>
      <c r="J32" s="743">
        <v>0</v>
      </c>
    </row>
    <row r="33" spans="1:10" ht="15.75">
      <c r="A33" s="710">
        <v>19</v>
      </c>
      <c r="B33" s="706" t="s">
        <v>103</v>
      </c>
      <c r="C33" s="726">
        <v>2100</v>
      </c>
      <c r="D33" s="743">
        <v>5500</v>
      </c>
      <c r="E33" s="726">
        <v>0</v>
      </c>
      <c r="F33" s="743">
        <v>0</v>
      </c>
      <c r="G33" s="726">
        <v>0</v>
      </c>
      <c r="H33" s="743">
        <v>0</v>
      </c>
      <c r="I33" s="726">
        <v>2100</v>
      </c>
      <c r="J33" s="743">
        <v>5500</v>
      </c>
    </row>
    <row r="34" spans="1:10" ht="15.75">
      <c r="A34" s="710">
        <v>20</v>
      </c>
      <c r="B34" s="706" t="s">
        <v>104</v>
      </c>
      <c r="C34" s="726">
        <v>0</v>
      </c>
      <c r="D34" s="743">
        <v>0</v>
      </c>
      <c r="E34" s="726">
        <v>0</v>
      </c>
      <c r="F34" s="743">
        <v>0</v>
      </c>
      <c r="G34" s="726">
        <v>0</v>
      </c>
      <c r="H34" s="743">
        <v>0</v>
      </c>
      <c r="I34" s="726">
        <v>0</v>
      </c>
      <c r="J34" s="743">
        <v>0</v>
      </c>
    </row>
    <row r="35" spans="1:10" ht="15.75">
      <c r="A35" s="699"/>
      <c r="B35" s="700" t="s">
        <v>1065</v>
      </c>
      <c r="C35" s="733">
        <v>2113</v>
      </c>
      <c r="D35" s="744">
        <v>5536</v>
      </c>
      <c r="E35" s="733">
        <v>0</v>
      </c>
      <c r="F35" s="744">
        <v>0</v>
      </c>
      <c r="G35" s="733">
        <v>0</v>
      </c>
      <c r="H35" s="744">
        <v>0</v>
      </c>
      <c r="I35" s="733">
        <v>2113</v>
      </c>
      <c r="J35" s="744">
        <v>5536</v>
      </c>
    </row>
    <row r="36" spans="1:10">
      <c r="A36" s="724" t="s">
        <v>1070</v>
      </c>
      <c r="B36" s="725" t="s">
        <v>1323</v>
      </c>
      <c r="C36" s="726"/>
      <c r="D36" s="743"/>
      <c r="E36" s="726"/>
      <c r="F36" s="743"/>
      <c r="G36" s="726"/>
      <c r="H36" s="743"/>
      <c r="I36" s="726"/>
      <c r="J36" s="743"/>
    </row>
    <row r="37" spans="1:10">
      <c r="A37" s="727">
        <v>1</v>
      </c>
      <c r="B37" s="728" t="s">
        <v>107</v>
      </c>
      <c r="C37" s="726">
        <v>0</v>
      </c>
      <c r="D37" s="726">
        <v>0</v>
      </c>
      <c r="E37" s="726">
        <v>0</v>
      </c>
      <c r="F37" s="726">
        <v>0</v>
      </c>
      <c r="G37" s="726">
        <v>0</v>
      </c>
      <c r="H37" s="726">
        <v>0</v>
      </c>
      <c r="I37" s="726">
        <v>0</v>
      </c>
      <c r="J37" s="726">
        <v>0</v>
      </c>
    </row>
    <row r="38" spans="1:10">
      <c r="A38" s="727">
        <v>2</v>
      </c>
      <c r="B38" s="728" t="s">
        <v>1358</v>
      </c>
      <c r="C38" s="726">
        <v>0</v>
      </c>
      <c r="D38" s="726">
        <v>0</v>
      </c>
      <c r="E38" s="726">
        <v>0</v>
      </c>
      <c r="F38" s="726">
        <v>0</v>
      </c>
      <c r="G38" s="726">
        <v>0</v>
      </c>
      <c r="H38" s="726">
        <v>0</v>
      </c>
      <c r="I38" s="726">
        <v>0</v>
      </c>
      <c r="J38" s="726">
        <v>0</v>
      </c>
    </row>
    <row r="39" spans="1:10">
      <c r="A39" s="727">
        <v>3</v>
      </c>
      <c r="B39" s="728" t="s">
        <v>992</v>
      </c>
      <c r="C39" s="726">
        <v>0</v>
      </c>
      <c r="D39" s="726">
        <v>0</v>
      </c>
      <c r="E39" s="726">
        <v>0</v>
      </c>
      <c r="F39" s="726">
        <v>0</v>
      </c>
      <c r="G39" s="726">
        <v>0</v>
      </c>
      <c r="H39" s="726">
        <v>0</v>
      </c>
      <c r="I39" s="726">
        <v>0</v>
      </c>
      <c r="J39" s="726">
        <v>0</v>
      </c>
    </row>
    <row r="40" spans="1:10">
      <c r="A40" s="736"/>
      <c r="B40" s="725" t="s">
        <v>1145</v>
      </c>
      <c r="C40" s="733">
        <v>0</v>
      </c>
      <c r="D40" s="733">
        <v>0</v>
      </c>
      <c r="E40" s="733">
        <v>0</v>
      </c>
      <c r="F40" s="733">
        <v>0</v>
      </c>
      <c r="G40" s="733">
        <v>0</v>
      </c>
      <c r="H40" s="733">
        <v>0</v>
      </c>
      <c r="I40" s="733">
        <v>0</v>
      </c>
      <c r="J40" s="733">
        <v>0</v>
      </c>
    </row>
    <row r="41" spans="1:10">
      <c r="A41" s="724" t="s">
        <v>1077</v>
      </c>
      <c r="B41" s="725" t="s">
        <v>1078</v>
      </c>
      <c r="C41" s="726"/>
      <c r="D41" s="743"/>
      <c r="E41" s="726"/>
      <c r="F41" s="743"/>
      <c r="G41" s="726"/>
      <c r="H41" s="743"/>
      <c r="I41" s="726"/>
      <c r="J41" s="743"/>
    </row>
    <row r="42" spans="1:10" ht="15.75">
      <c r="A42" s="727"/>
      <c r="B42" s="687"/>
      <c r="C42" s="726"/>
      <c r="D42" s="743"/>
      <c r="E42" s="726"/>
      <c r="F42" s="743"/>
      <c r="G42" s="726"/>
      <c r="H42" s="743"/>
      <c r="I42" s="726"/>
      <c r="J42" s="743"/>
    </row>
    <row r="43" spans="1:10">
      <c r="A43" s="727">
        <v>1</v>
      </c>
      <c r="B43" s="728" t="s">
        <v>890</v>
      </c>
      <c r="C43" s="726">
        <v>20</v>
      </c>
      <c r="D43" s="743">
        <v>2</v>
      </c>
      <c r="E43" s="726">
        <v>0</v>
      </c>
      <c r="F43" s="743">
        <v>0</v>
      </c>
      <c r="G43" s="726">
        <v>20</v>
      </c>
      <c r="H43" s="743">
        <v>2</v>
      </c>
      <c r="I43" s="726">
        <v>0</v>
      </c>
      <c r="J43" s="743">
        <v>0</v>
      </c>
    </row>
    <row r="44" spans="1:10">
      <c r="A44" s="727">
        <v>2</v>
      </c>
      <c r="B44" s="728" t="s">
        <v>1346</v>
      </c>
      <c r="C44" s="726">
        <v>1904</v>
      </c>
      <c r="D44" s="743">
        <v>857</v>
      </c>
      <c r="E44" s="726">
        <v>25</v>
      </c>
      <c r="F44" s="743">
        <v>41</v>
      </c>
      <c r="G44" s="726">
        <v>64</v>
      </c>
      <c r="H44" s="743">
        <v>156</v>
      </c>
      <c r="I44" s="726">
        <v>1865</v>
      </c>
      <c r="J44" s="743">
        <v>742</v>
      </c>
    </row>
    <row r="45" spans="1:10">
      <c r="A45" s="727">
        <v>3</v>
      </c>
      <c r="B45" s="728" t="s">
        <v>1082</v>
      </c>
      <c r="C45" s="726">
        <v>671</v>
      </c>
      <c r="D45" s="743">
        <v>117</v>
      </c>
      <c r="E45" s="726">
        <v>0</v>
      </c>
      <c r="F45" s="743">
        <v>0</v>
      </c>
      <c r="G45" s="726">
        <v>0</v>
      </c>
      <c r="H45" s="743">
        <v>0</v>
      </c>
      <c r="I45" s="726">
        <v>671</v>
      </c>
      <c r="J45" s="743">
        <v>117</v>
      </c>
    </row>
    <row r="46" spans="1:10">
      <c r="A46" s="732"/>
      <c r="B46" s="725" t="s">
        <v>1083</v>
      </c>
      <c r="C46" s="733">
        <v>2595</v>
      </c>
      <c r="D46" s="744">
        <v>976</v>
      </c>
      <c r="E46" s="733">
        <v>25</v>
      </c>
      <c r="F46" s="744">
        <v>41</v>
      </c>
      <c r="G46" s="733">
        <v>84</v>
      </c>
      <c r="H46" s="744">
        <v>158</v>
      </c>
      <c r="I46" s="733">
        <v>2536</v>
      </c>
      <c r="J46" s="744">
        <v>859</v>
      </c>
    </row>
    <row r="47" spans="1:10">
      <c r="A47" s="737" t="s">
        <v>1359</v>
      </c>
      <c r="B47" s="738"/>
      <c r="C47" s="733">
        <v>26909</v>
      </c>
      <c r="D47" s="733">
        <v>28405</v>
      </c>
      <c r="E47" s="733">
        <v>1148</v>
      </c>
      <c r="F47" s="733">
        <v>1934</v>
      </c>
      <c r="G47" s="733">
        <v>1330</v>
      </c>
      <c r="H47" s="733">
        <v>829</v>
      </c>
      <c r="I47" s="733">
        <v>26727</v>
      </c>
      <c r="J47" s="733">
        <v>29510</v>
      </c>
    </row>
    <row r="48" spans="1:10">
      <c r="A48" s="732" t="s">
        <v>1086</v>
      </c>
      <c r="B48" s="725" t="s">
        <v>1328</v>
      </c>
      <c r="C48" s="726"/>
      <c r="D48" s="743"/>
      <c r="E48" s="726"/>
      <c r="F48" s="743"/>
      <c r="G48" s="726"/>
      <c r="H48" s="743"/>
      <c r="I48" s="726"/>
      <c r="J48" s="743"/>
    </row>
    <row r="49" spans="1:10">
      <c r="A49" s="727">
        <v>1</v>
      </c>
      <c r="B49" s="728" t="s">
        <v>1088</v>
      </c>
      <c r="C49" s="726">
        <v>0</v>
      </c>
      <c r="D49" s="743">
        <v>0</v>
      </c>
      <c r="E49" s="726">
        <v>0</v>
      </c>
      <c r="F49" s="743">
        <v>0</v>
      </c>
      <c r="G49" s="726">
        <v>0</v>
      </c>
      <c r="H49" s="743">
        <v>0</v>
      </c>
      <c r="I49" s="726">
        <v>0</v>
      </c>
      <c r="J49" s="743">
        <v>0</v>
      </c>
    </row>
    <row r="50" spans="1:10">
      <c r="A50" s="727">
        <v>2</v>
      </c>
      <c r="B50" s="728" t="s">
        <v>1360</v>
      </c>
      <c r="C50" s="726">
        <v>0</v>
      </c>
      <c r="D50" s="743">
        <v>0</v>
      </c>
      <c r="E50" s="726">
        <v>0</v>
      </c>
      <c r="F50" s="743">
        <v>0</v>
      </c>
      <c r="G50" s="726">
        <v>0</v>
      </c>
      <c r="H50" s="743">
        <v>0</v>
      </c>
      <c r="I50" s="726">
        <v>0</v>
      </c>
      <c r="J50" s="743">
        <v>0</v>
      </c>
    </row>
    <row r="51" spans="1:10">
      <c r="A51" s="727"/>
      <c r="B51" s="728"/>
      <c r="C51" s="726"/>
      <c r="D51" s="743"/>
      <c r="E51" s="726"/>
      <c r="F51" s="743"/>
      <c r="G51" s="726"/>
      <c r="H51" s="743"/>
      <c r="I51" s="726"/>
      <c r="J51" s="743"/>
    </row>
    <row r="52" spans="1:10">
      <c r="A52" s="732"/>
      <c r="B52" s="725" t="s">
        <v>1091</v>
      </c>
      <c r="C52" s="733">
        <v>0</v>
      </c>
      <c r="D52" s="744">
        <v>0</v>
      </c>
      <c r="E52" s="733">
        <v>0</v>
      </c>
      <c r="F52" s="744">
        <v>0</v>
      </c>
      <c r="G52" s="733">
        <v>0</v>
      </c>
      <c r="H52" s="744">
        <v>0</v>
      </c>
      <c r="I52" s="733">
        <v>0</v>
      </c>
      <c r="J52" s="744">
        <v>0</v>
      </c>
    </row>
    <row r="53" spans="1:10">
      <c r="A53" s="732"/>
      <c r="B53" s="725" t="s">
        <v>1006</v>
      </c>
      <c r="C53" s="733">
        <v>26909</v>
      </c>
      <c r="D53" s="733">
        <v>28405</v>
      </c>
      <c r="E53" s="733">
        <v>1148</v>
      </c>
      <c r="F53" s="733">
        <v>1934</v>
      </c>
      <c r="G53" s="733">
        <v>1330</v>
      </c>
      <c r="H53" s="733">
        <v>829</v>
      </c>
      <c r="I53" s="733">
        <v>26727</v>
      </c>
      <c r="J53" s="733">
        <v>29510</v>
      </c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opLeftCell="C34" workbookViewId="0">
      <selection activeCell="F42" sqref="F42"/>
    </sheetView>
  </sheetViews>
  <sheetFormatPr defaultRowHeight="15"/>
  <cols>
    <col min="1" max="1" width="6.85546875" style="31" customWidth="1"/>
    <col min="2" max="2" width="33.5703125" style="31" bestFit="1" customWidth="1"/>
    <col min="3" max="3" width="18.5703125" style="31" bestFit="1" customWidth="1"/>
    <col min="4" max="4" width="18.28515625" style="31" bestFit="1" customWidth="1"/>
    <col min="5" max="5" width="22.7109375" style="41" customWidth="1"/>
    <col min="6" max="6" width="22.28515625" style="41" customWidth="1"/>
    <col min="7" max="7" width="22" style="41" customWidth="1"/>
    <col min="8" max="8" width="20.85546875" style="41" bestFit="1" customWidth="1"/>
    <col min="9" max="9" width="17.85546875" style="41" customWidth="1"/>
    <col min="10" max="10" width="17" style="41" customWidth="1"/>
    <col min="11" max="11" width="13.7109375" style="41" customWidth="1"/>
    <col min="12" max="16384" width="9.140625" style="31"/>
  </cols>
  <sheetData>
    <row r="1" spans="1:11" ht="39.75" customHeigh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8.75" customHeight="1">
      <c r="A2" s="51" t="s">
        <v>78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69" customHeight="1">
      <c r="A3" s="32" t="s">
        <v>36</v>
      </c>
      <c r="B3" s="18" t="s">
        <v>79</v>
      </c>
      <c r="C3" s="33" t="s">
        <v>38</v>
      </c>
      <c r="D3" s="33" t="s">
        <v>39</v>
      </c>
      <c r="E3" s="34" t="s">
        <v>40</v>
      </c>
      <c r="F3" s="34" t="s">
        <v>41</v>
      </c>
      <c r="G3" s="34" t="s">
        <v>42</v>
      </c>
      <c r="H3" s="34" t="s">
        <v>43</v>
      </c>
      <c r="I3" s="35" t="s">
        <v>44</v>
      </c>
      <c r="J3" s="35" t="s">
        <v>45</v>
      </c>
      <c r="K3" s="36" t="s">
        <v>46</v>
      </c>
    </row>
    <row r="4" spans="1:11" ht="20.25">
      <c r="A4" s="37">
        <v>1</v>
      </c>
      <c r="B4" s="37" t="s">
        <v>80</v>
      </c>
      <c r="C4" s="26">
        <v>494516</v>
      </c>
      <c r="D4" s="26">
        <v>238946</v>
      </c>
      <c r="E4" s="26">
        <v>353453</v>
      </c>
      <c r="F4" s="26">
        <v>108182</v>
      </c>
      <c r="G4" s="26">
        <v>1195097</v>
      </c>
      <c r="H4" s="26">
        <v>733462</v>
      </c>
      <c r="I4" s="26">
        <v>15518.4928654</v>
      </c>
      <c r="J4" s="26">
        <v>409490</v>
      </c>
      <c r="K4" s="26">
        <v>1195097</v>
      </c>
    </row>
    <row r="5" spans="1:11" ht="20.25">
      <c r="A5" s="37">
        <v>2</v>
      </c>
      <c r="B5" s="37" t="s">
        <v>81</v>
      </c>
      <c r="C5" s="24">
        <v>154122</v>
      </c>
      <c r="D5" s="24">
        <v>140843</v>
      </c>
      <c r="E5" s="26">
        <v>82423</v>
      </c>
      <c r="F5" s="26">
        <v>60868</v>
      </c>
      <c r="G5" s="26">
        <v>438256</v>
      </c>
      <c r="H5" s="26">
        <v>294965</v>
      </c>
      <c r="I5" s="26">
        <v>5875.8243817000011</v>
      </c>
      <c r="J5" s="26">
        <v>174454</v>
      </c>
      <c r="K5" s="26">
        <v>424227</v>
      </c>
    </row>
    <row r="6" spans="1:11" ht="20.25">
      <c r="A6" s="37">
        <v>3</v>
      </c>
      <c r="B6" s="37" t="s">
        <v>82</v>
      </c>
      <c r="C6" s="24">
        <v>0</v>
      </c>
      <c r="D6" s="24">
        <v>0</v>
      </c>
      <c r="E6" s="26">
        <v>728383</v>
      </c>
      <c r="F6" s="26">
        <v>234896</v>
      </c>
      <c r="G6" s="26">
        <v>963279</v>
      </c>
      <c r="H6" s="26">
        <v>583430</v>
      </c>
      <c r="I6" s="26">
        <v>18878.692245999999</v>
      </c>
      <c r="J6" s="26">
        <v>508985</v>
      </c>
      <c r="K6" s="26">
        <v>903662</v>
      </c>
    </row>
    <row r="7" spans="1:11" ht="20.25">
      <c r="A7" s="37">
        <v>4</v>
      </c>
      <c r="B7" s="37" t="s">
        <v>83</v>
      </c>
      <c r="C7" s="24">
        <v>109675</v>
      </c>
      <c r="D7" s="24">
        <v>82582</v>
      </c>
      <c r="E7" s="26">
        <v>9805</v>
      </c>
      <c r="F7" s="26">
        <v>3359</v>
      </c>
      <c r="G7" s="26">
        <v>205421</v>
      </c>
      <c r="H7" s="26">
        <v>158954</v>
      </c>
      <c r="I7" s="26">
        <v>39.1</v>
      </c>
      <c r="J7" s="26">
        <v>34142</v>
      </c>
      <c r="K7" s="26">
        <v>191289</v>
      </c>
    </row>
    <row r="8" spans="1:11" ht="20.25">
      <c r="A8" s="37">
        <v>5</v>
      </c>
      <c r="B8" s="37" t="s">
        <v>84</v>
      </c>
      <c r="C8" s="24">
        <v>1143</v>
      </c>
      <c r="D8" s="24">
        <v>5009</v>
      </c>
      <c r="E8" s="26">
        <v>88969</v>
      </c>
      <c r="F8" s="26">
        <v>380880</v>
      </c>
      <c r="G8" s="26">
        <v>476001</v>
      </c>
      <c r="H8" s="26">
        <v>215001</v>
      </c>
      <c r="I8" s="26">
        <v>1026.0000000000002</v>
      </c>
      <c r="J8" s="26">
        <v>378813</v>
      </c>
      <c r="K8" s="26">
        <v>434166</v>
      </c>
    </row>
    <row r="9" spans="1:11" ht="20.25">
      <c r="A9" s="37">
        <v>6</v>
      </c>
      <c r="B9" s="37" t="s">
        <v>85</v>
      </c>
      <c r="C9" s="24">
        <v>304195</v>
      </c>
      <c r="D9" s="24">
        <v>95929</v>
      </c>
      <c r="E9" s="26">
        <v>280959</v>
      </c>
      <c r="F9" s="26">
        <v>61220</v>
      </c>
      <c r="G9" s="26">
        <v>742303</v>
      </c>
      <c r="H9" s="26">
        <v>394192</v>
      </c>
      <c r="I9" s="26">
        <v>3471.9893309000004</v>
      </c>
      <c r="J9" s="26">
        <v>455359</v>
      </c>
      <c r="K9" s="26">
        <v>698196</v>
      </c>
    </row>
    <row r="10" spans="1:11" ht="20.25">
      <c r="A10" s="37">
        <v>7</v>
      </c>
      <c r="B10" s="37" t="s">
        <v>86</v>
      </c>
      <c r="C10" s="24">
        <v>5753</v>
      </c>
      <c r="D10" s="24">
        <v>872</v>
      </c>
      <c r="E10" s="26">
        <v>384711</v>
      </c>
      <c r="F10" s="26">
        <v>112757</v>
      </c>
      <c r="G10" s="26">
        <v>504093</v>
      </c>
      <c r="H10" s="26">
        <v>315810</v>
      </c>
      <c r="I10" s="26">
        <v>2082.9399999999996</v>
      </c>
      <c r="J10" s="26">
        <v>271432</v>
      </c>
      <c r="K10" s="26">
        <v>503892</v>
      </c>
    </row>
    <row r="11" spans="1:11" ht="20.25">
      <c r="A11" s="37">
        <v>8</v>
      </c>
      <c r="B11" s="37" t="s">
        <v>87</v>
      </c>
      <c r="C11" s="24">
        <v>1</v>
      </c>
      <c r="D11" s="24">
        <v>1480</v>
      </c>
      <c r="E11" s="26">
        <v>280</v>
      </c>
      <c r="F11" s="26">
        <v>30100</v>
      </c>
      <c r="G11" s="26">
        <v>31861</v>
      </c>
      <c r="H11" s="26">
        <v>20230</v>
      </c>
      <c r="I11" s="26">
        <v>25.590000000000011</v>
      </c>
      <c r="J11" s="26">
        <v>16992</v>
      </c>
      <c r="K11" s="26">
        <v>18340</v>
      </c>
    </row>
    <row r="12" spans="1:11" ht="20.25">
      <c r="A12" s="37">
        <v>9</v>
      </c>
      <c r="B12" s="37" t="s">
        <v>88</v>
      </c>
      <c r="C12" s="24">
        <v>8801</v>
      </c>
      <c r="D12" s="24">
        <v>15554</v>
      </c>
      <c r="E12" s="26">
        <v>3053</v>
      </c>
      <c r="F12" s="26">
        <v>17106</v>
      </c>
      <c r="G12" s="26">
        <v>44514</v>
      </c>
      <c r="H12" s="26">
        <v>31267</v>
      </c>
      <c r="I12" s="26">
        <v>69.5</v>
      </c>
      <c r="J12" s="26">
        <v>28713</v>
      </c>
      <c r="K12" s="26">
        <v>24661</v>
      </c>
    </row>
    <row r="13" spans="1:11" ht="20.25">
      <c r="A13" s="37">
        <v>10</v>
      </c>
      <c r="B13" s="37" t="s">
        <v>89</v>
      </c>
      <c r="C13" s="24">
        <v>5612</v>
      </c>
      <c r="D13" s="24">
        <v>13225</v>
      </c>
      <c r="E13" s="24">
        <v>13712</v>
      </c>
      <c r="F13" s="24">
        <v>50028</v>
      </c>
      <c r="G13" s="26">
        <v>82577</v>
      </c>
      <c r="H13" s="26">
        <v>18837</v>
      </c>
      <c r="I13" s="26">
        <v>0</v>
      </c>
      <c r="J13" s="26">
        <v>0</v>
      </c>
      <c r="K13" s="26">
        <v>0</v>
      </c>
    </row>
    <row r="14" spans="1:11" ht="20.25">
      <c r="A14" s="37">
        <v>11</v>
      </c>
      <c r="B14" s="37" t="s">
        <v>90</v>
      </c>
      <c r="C14" s="24">
        <v>0</v>
      </c>
      <c r="D14" s="24">
        <v>87</v>
      </c>
      <c r="E14" s="26">
        <v>13464</v>
      </c>
      <c r="F14" s="26">
        <v>34417</v>
      </c>
      <c r="G14" s="26">
        <v>47968</v>
      </c>
      <c r="H14" s="26">
        <v>12200</v>
      </c>
      <c r="I14" s="26">
        <v>0</v>
      </c>
      <c r="J14" s="26">
        <v>0</v>
      </c>
      <c r="K14" s="26">
        <v>0</v>
      </c>
    </row>
    <row r="15" spans="1:11" ht="20.25">
      <c r="A15" s="37">
        <v>12</v>
      </c>
      <c r="B15" s="37" t="s">
        <v>91</v>
      </c>
      <c r="C15" s="24">
        <v>0</v>
      </c>
      <c r="D15" s="24">
        <v>0</v>
      </c>
      <c r="E15" s="24">
        <v>0</v>
      </c>
      <c r="F15" s="24">
        <v>34843</v>
      </c>
      <c r="G15" s="24">
        <v>34843</v>
      </c>
      <c r="H15" s="24">
        <v>0</v>
      </c>
      <c r="I15" s="24">
        <v>0</v>
      </c>
      <c r="J15" s="24">
        <v>0</v>
      </c>
      <c r="K15" s="24">
        <v>0</v>
      </c>
    </row>
    <row r="16" spans="1:11" ht="20.25">
      <c r="A16" s="37">
        <v>13</v>
      </c>
      <c r="B16" s="37" t="s">
        <v>92</v>
      </c>
      <c r="C16" s="24">
        <v>8008</v>
      </c>
      <c r="D16" s="24">
        <v>37700</v>
      </c>
      <c r="E16" s="26">
        <v>8419</v>
      </c>
      <c r="F16" s="26">
        <v>37456</v>
      </c>
      <c r="G16" s="26">
        <v>91583</v>
      </c>
      <c r="H16" s="26">
        <v>45708</v>
      </c>
      <c r="I16" s="26">
        <v>398.31999999999994</v>
      </c>
      <c r="J16" s="26">
        <v>34911</v>
      </c>
      <c r="K16" s="26">
        <v>81929</v>
      </c>
    </row>
    <row r="17" spans="1:11" ht="20.25">
      <c r="A17" s="37">
        <v>14</v>
      </c>
      <c r="B17" s="37" t="s">
        <v>93</v>
      </c>
      <c r="C17" s="24">
        <v>0</v>
      </c>
      <c r="D17" s="24">
        <v>16155</v>
      </c>
      <c r="E17" s="26">
        <v>1612</v>
      </c>
      <c r="F17" s="26">
        <v>10545</v>
      </c>
      <c r="G17" s="26">
        <v>28312</v>
      </c>
      <c r="H17" s="26">
        <v>16541</v>
      </c>
      <c r="I17" s="26">
        <v>38.926000000000002</v>
      </c>
      <c r="J17" s="26">
        <v>8877</v>
      </c>
      <c r="K17" s="26">
        <v>7444</v>
      </c>
    </row>
    <row r="18" spans="1:11" ht="20.25">
      <c r="A18" s="37">
        <v>15</v>
      </c>
      <c r="B18" s="37" t="s">
        <v>94</v>
      </c>
      <c r="C18" s="24">
        <v>5871</v>
      </c>
      <c r="D18" s="24">
        <v>18377</v>
      </c>
      <c r="E18" s="26">
        <v>9438</v>
      </c>
      <c r="F18" s="26">
        <v>42938</v>
      </c>
      <c r="G18" s="26">
        <v>76624</v>
      </c>
      <c r="H18" s="26">
        <v>47997</v>
      </c>
      <c r="I18" s="26">
        <v>402.02</v>
      </c>
      <c r="J18" s="26">
        <v>58611</v>
      </c>
      <c r="K18" s="26">
        <v>73949</v>
      </c>
    </row>
    <row r="19" spans="1:11" ht="20.25">
      <c r="A19" s="37">
        <v>16</v>
      </c>
      <c r="B19" s="37" t="s">
        <v>95</v>
      </c>
      <c r="C19" s="24">
        <v>42409</v>
      </c>
      <c r="D19" s="24">
        <v>59698</v>
      </c>
      <c r="E19" s="26">
        <v>30311</v>
      </c>
      <c r="F19" s="26">
        <v>42668</v>
      </c>
      <c r="G19" s="26">
        <v>175086</v>
      </c>
      <c r="H19" s="26">
        <v>171388</v>
      </c>
      <c r="I19" s="26">
        <v>52.429999999999993</v>
      </c>
      <c r="J19" s="26">
        <v>94409</v>
      </c>
      <c r="K19" s="26">
        <v>152972</v>
      </c>
    </row>
    <row r="20" spans="1:11" ht="20.25">
      <c r="A20" s="37">
        <v>17</v>
      </c>
      <c r="B20" s="37" t="s">
        <v>96</v>
      </c>
      <c r="C20" s="24">
        <v>60</v>
      </c>
      <c r="D20" s="24">
        <v>347</v>
      </c>
      <c r="E20" s="26">
        <v>7667</v>
      </c>
      <c r="F20" s="26">
        <v>28868</v>
      </c>
      <c r="G20" s="26">
        <v>36942</v>
      </c>
      <c r="H20" s="26">
        <v>10247</v>
      </c>
      <c r="I20" s="26">
        <v>828.1929743999998</v>
      </c>
      <c r="J20" s="26">
        <v>12224</v>
      </c>
      <c r="K20" s="26">
        <v>27570</v>
      </c>
    </row>
    <row r="21" spans="1:11" ht="20.25">
      <c r="A21" s="37">
        <v>18</v>
      </c>
      <c r="B21" s="37" t="s">
        <v>97</v>
      </c>
      <c r="C21" s="24">
        <v>0</v>
      </c>
      <c r="D21" s="24">
        <v>0</v>
      </c>
      <c r="E21" s="26">
        <v>4922</v>
      </c>
      <c r="F21" s="26">
        <v>13205</v>
      </c>
      <c r="G21" s="26">
        <v>18127</v>
      </c>
      <c r="H21" s="26">
        <v>3734</v>
      </c>
      <c r="I21" s="26">
        <v>43.850000000000009</v>
      </c>
      <c r="J21" s="26">
        <v>12861</v>
      </c>
      <c r="K21" s="26">
        <v>6808</v>
      </c>
    </row>
    <row r="22" spans="1:11" ht="20.25">
      <c r="A22" s="37">
        <v>19</v>
      </c>
      <c r="B22" s="37" t="s">
        <v>98</v>
      </c>
      <c r="C22" s="24">
        <v>305</v>
      </c>
      <c r="D22" s="24">
        <v>1503</v>
      </c>
      <c r="E22" s="26">
        <v>0</v>
      </c>
      <c r="F22" s="26">
        <v>4959</v>
      </c>
      <c r="G22" s="26">
        <v>6767</v>
      </c>
      <c r="H22" s="26">
        <v>2342</v>
      </c>
      <c r="I22" s="26">
        <v>118.97</v>
      </c>
      <c r="J22" s="26">
        <v>4150</v>
      </c>
      <c r="K22" s="26">
        <v>4219</v>
      </c>
    </row>
    <row r="23" spans="1:11" ht="20.25">
      <c r="A23" s="37">
        <v>20</v>
      </c>
      <c r="B23" s="37" t="s">
        <v>99</v>
      </c>
      <c r="C23" s="24">
        <v>0</v>
      </c>
      <c r="D23" s="24">
        <v>1166</v>
      </c>
      <c r="E23" s="26">
        <v>0</v>
      </c>
      <c r="F23" s="26">
        <v>794</v>
      </c>
      <c r="G23" s="26">
        <v>1960</v>
      </c>
      <c r="H23" s="26">
        <v>1500</v>
      </c>
      <c r="I23" s="26">
        <v>4.38</v>
      </c>
      <c r="J23" s="26">
        <v>0</v>
      </c>
      <c r="K23" s="26">
        <v>1600</v>
      </c>
    </row>
    <row r="24" spans="1:11" ht="20.25">
      <c r="A24" s="37">
        <v>21</v>
      </c>
      <c r="B24" s="37" t="s">
        <v>100</v>
      </c>
      <c r="C24" s="24">
        <v>0</v>
      </c>
      <c r="D24" s="24">
        <v>675</v>
      </c>
      <c r="E24" s="26">
        <v>0</v>
      </c>
      <c r="F24" s="26">
        <v>1400</v>
      </c>
      <c r="G24" s="26">
        <v>2075</v>
      </c>
      <c r="H24" s="26">
        <v>1300</v>
      </c>
      <c r="I24" s="26">
        <v>4.5</v>
      </c>
      <c r="J24" s="26">
        <v>0</v>
      </c>
      <c r="K24" s="26">
        <v>1400</v>
      </c>
    </row>
    <row r="25" spans="1:11" ht="20.25">
      <c r="A25" s="37">
        <v>22</v>
      </c>
      <c r="B25" s="38" t="s">
        <v>101</v>
      </c>
      <c r="C25" s="24">
        <v>0</v>
      </c>
      <c r="D25" s="24">
        <v>0</v>
      </c>
      <c r="E25" s="26">
        <v>0</v>
      </c>
      <c r="F25" s="26">
        <v>18864</v>
      </c>
      <c r="G25" s="26">
        <v>18864</v>
      </c>
      <c r="H25" s="26">
        <v>0</v>
      </c>
      <c r="I25" s="26">
        <v>0</v>
      </c>
      <c r="J25" s="26">
        <v>0</v>
      </c>
      <c r="K25" s="26">
        <v>0</v>
      </c>
    </row>
    <row r="26" spans="1:11" ht="20.25">
      <c r="A26" s="37">
        <v>23</v>
      </c>
      <c r="B26" s="38" t="s">
        <v>102</v>
      </c>
      <c r="C26" s="24">
        <v>4044</v>
      </c>
      <c r="D26" s="24">
        <v>4456</v>
      </c>
      <c r="E26" s="26">
        <v>5762</v>
      </c>
      <c r="F26" s="26">
        <v>14764</v>
      </c>
      <c r="G26" s="26">
        <v>29026</v>
      </c>
      <c r="H26" s="26">
        <v>15999</v>
      </c>
      <c r="I26" s="26">
        <v>307.79000000000002</v>
      </c>
      <c r="J26" s="26">
        <v>7675</v>
      </c>
      <c r="K26" s="26">
        <v>4943</v>
      </c>
    </row>
    <row r="27" spans="1:11" ht="20.25">
      <c r="A27" s="37">
        <v>24</v>
      </c>
      <c r="B27" s="38" t="s">
        <v>103</v>
      </c>
      <c r="C27" s="24">
        <v>37108</v>
      </c>
      <c r="D27" s="24">
        <v>40841</v>
      </c>
      <c r="E27" s="26">
        <v>28452</v>
      </c>
      <c r="F27" s="26">
        <v>38950</v>
      </c>
      <c r="G27" s="26">
        <v>145351</v>
      </c>
      <c r="H27" s="26">
        <v>60990</v>
      </c>
      <c r="I27" s="26">
        <v>661.57000000000016</v>
      </c>
      <c r="J27" s="26">
        <v>4292</v>
      </c>
      <c r="K27" s="26">
        <v>144964</v>
      </c>
    </row>
    <row r="28" spans="1:11" ht="20.25">
      <c r="A28" s="37">
        <v>25</v>
      </c>
      <c r="B28" s="37" t="s">
        <v>104</v>
      </c>
      <c r="C28" s="24">
        <v>0</v>
      </c>
      <c r="D28" s="24">
        <v>10016</v>
      </c>
      <c r="E28" s="26">
        <v>0</v>
      </c>
      <c r="F28" s="26">
        <v>5280</v>
      </c>
      <c r="G28" s="26">
        <v>15296</v>
      </c>
      <c r="H28" s="26">
        <v>10016</v>
      </c>
      <c r="I28" s="26">
        <v>350.74999999999989</v>
      </c>
      <c r="J28" s="26">
        <v>4690</v>
      </c>
      <c r="K28" s="26">
        <v>7287</v>
      </c>
    </row>
    <row r="29" spans="1:11" ht="20.25">
      <c r="A29" s="37">
        <v>26</v>
      </c>
      <c r="B29" s="38" t="s">
        <v>105</v>
      </c>
      <c r="C29" s="24">
        <v>101</v>
      </c>
      <c r="D29" s="24">
        <v>868</v>
      </c>
      <c r="E29" s="26">
        <v>0</v>
      </c>
      <c r="F29" s="26">
        <v>40079</v>
      </c>
      <c r="G29" s="26">
        <v>41048</v>
      </c>
      <c r="H29" s="26">
        <v>969</v>
      </c>
      <c r="I29" s="26">
        <v>103.13000000000001</v>
      </c>
      <c r="J29" s="26">
        <v>11446</v>
      </c>
      <c r="K29" s="26">
        <v>36954</v>
      </c>
    </row>
    <row r="30" spans="1:11" ht="20.25">
      <c r="A30" s="37">
        <v>27</v>
      </c>
      <c r="B30" s="38" t="s">
        <v>106</v>
      </c>
      <c r="C30" s="24">
        <v>0</v>
      </c>
      <c r="D30" s="24">
        <v>782</v>
      </c>
      <c r="E30" s="26">
        <v>0</v>
      </c>
      <c r="F30" s="26">
        <v>1295</v>
      </c>
      <c r="G30" s="26">
        <v>2077</v>
      </c>
      <c r="H30" s="26">
        <v>782</v>
      </c>
      <c r="I30" s="26">
        <v>15.53</v>
      </c>
      <c r="J30" s="26">
        <v>215</v>
      </c>
      <c r="K30" s="26">
        <v>2012</v>
      </c>
    </row>
    <row r="31" spans="1:11" ht="20.25">
      <c r="A31" s="37">
        <v>28</v>
      </c>
      <c r="B31" s="37" t="s">
        <v>107</v>
      </c>
      <c r="C31" s="24">
        <v>0</v>
      </c>
      <c r="D31" s="24">
        <v>0</v>
      </c>
      <c r="E31" s="26">
        <v>27054</v>
      </c>
      <c r="F31" s="26">
        <v>65366</v>
      </c>
      <c r="G31" s="26">
        <v>92420</v>
      </c>
      <c r="H31" s="26">
        <v>29328</v>
      </c>
      <c r="I31" s="26">
        <v>663.33808079999994</v>
      </c>
      <c r="J31" s="26">
        <v>42941</v>
      </c>
      <c r="K31" s="26">
        <v>231</v>
      </c>
    </row>
    <row r="32" spans="1:11" ht="20.25">
      <c r="A32" s="37">
        <v>29</v>
      </c>
      <c r="B32" s="37" t="s">
        <v>108</v>
      </c>
      <c r="C32" s="24">
        <v>0</v>
      </c>
      <c r="D32" s="24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ht="20.25">
      <c r="A33" s="37">
        <v>30</v>
      </c>
      <c r="B33" s="37" t="s">
        <v>109</v>
      </c>
      <c r="C33" s="24">
        <v>0</v>
      </c>
      <c r="D33" s="24">
        <v>0</v>
      </c>
      <c r="E33" s="24">
        <v>0</v>
      </c>
      <c r="F33" s="24">
        <v>1422</v>
      </c>
      <c r="G33" s="26">
        <v>1422</v>
      </c>
      <c r="H33" s="26">
        <v>215</v>
      </c>
      <c r="I33" s="26">
        <v>0</v>
      </c>
      <c r="J33" s="26">
        <v>0</v>
      </c>
      <c r="K33" s="26">
        <v>0</v>
      </c>
    </row>
    <row r="34" spans="1:11" ht="20.25">
      <c r="A34" s="37">
        <v>31</v>
      </c>
      <c r="B34" s="37" t="s">
        <v>110</v>
      </c>
      <c r="C34" s="24">
        <v>0</v>
      </c>
      <c r="D34" s="24">
        <v>215</v>
      </c>
      <c r="E34" s="24">
        <v>0</v>
      </c>
      <c r="F34" s="24">
        <v>0</v>
      </c>
      <c r="G34" s="26">
        <v>215</v>
      </c>
      <c r="H34" s="26">
        <v>215</v>
      </c>
      <c r="I34" s="26">
        <v>0</v>
      </c>
      <c r="J34" s="26">
        <v>0</v>
      </c>
      <c r="K34" s="26">
        <v>0</v>
      </c>
    </row>
    <row r="35" spans="1:11" ht="20.25">
      <c r="A35" s="37">
        <v>32</v>
      </c>
      <c r="B35" s="37" t="s">
        <v>111</v>
      </c>
      <c r="C35" s="24">
        <v>7</v>
      </c>
      <c r="D35" s="24">
        <v>89</v>
      </c>
      <c r="E35" s="26">
        <v>2</v>
      </c>
      <c r="F35" s="26">
        <v>22</v>
      </c>
      <c r="G35" s="26">
        <v>120</v>
      </c>
      <c r="H35" s="26">
        <v>96</v>
      </c>
      <c r="I35" s="26">
        <v>0</v>
      </c>
      <c r="J35" s="26">
        <v>60</v>
      </c>
      <c r="K35" s="26">
        <v>0</v>
      </c>
    </row>
    <row r="36" spans="1:11" ht="20.25">
      <c r="A36" s="37">
        <v>33</v>
      </c>
      <c r="B36" s="37" t="s">
        <v>112</v>
      </c>
      <c r="C36" s="24">
        <v>0</v>
      </c>
      <c r="D36" s="24">
        <v>0</v>
      </c>
      <c r="E36" s="26">
        <v>0</v>
      </c>
      <c r="F36" s="26">
        <v>56961</v>
      </c>
      <c r="G36" s="26">
        <v>56961</v>
      </c>
      <c r="H36" s="26">
        <v>0</v>
      </c>
      <c r="I36" s="26">
        <v>0</v>
      </c>
      <c r="J36" s="26">
        <v>0</v>
      </c>
      <c r="K36" s="26">
        <v>0</v>
      </c>
    </row>
    <row r="37" spans="1:11" ht="20.25">
      <c r="A37" s="37">
        <v>34</v>
      </c>
      <c r="B37" s="37" t="s">
        <v>113</v>
      </c>
      <c r="C37" s="24">
        <v>0</v>
      </c>
      <c r="D37" s="24">
        <v>450</v>
      </c>
      <c r="E37" s="26">
        <v>0</v>
      </c>
      <c r="F37" s="26">
        <v>411</v>
      </c>
      <c r="G37" s="26">
        <v>861</v>
      </c>
      <c r="H37" s="26">
        <v>450</v>
      </c>
      <c r="I37" s="26">
        <v>1.1300000000000001</v>
      </c>
      <c r="J37" s="26">
        <v>720</v>
      </c>
      <c r="K37" s="26">
        <v>0</v>
      </c>
    </row>
    <row r="38" spans="1:11" ht="20.25">
      <c r="A38" s="37">
        <v>35</v>
      </c>
      <c r="B38" s="37" t="s">
        <v>114</v>
      </c>
      <c r="C38" s="24">
        <v>0</v>
      </c>
      <c r="D38" s="24">
        <v>0</v>
      </c>
      <c r="E38" s="26">
        <v>2076</v>
      </c>
      <c r="F38" s="26">
        <v>9126</v>
      </c>
      <c r="G38" s="26">
        <v>11202</v>
      </c>
      <c r="H38" s="26">
        <v>6753</v>
      </c>
      <c r="I38" s="26">
        <v>35.949999999999996</v>
      </c>
      <c r="J38" s="26">
        <v>6257</v>
      </c>
      <c r="K38" s="26">
        <v>0</v>
      </c>
    </row>
    <row r="39" spans="1:11" ht="20.25">
      <c r="A39" s="37">
        <v>36</v>
      </c>
      <c r="B39" s="37" t="s">
        <v>115</v>
      </c>
      <c r="C39" s="24">
        <v>0</v>
      </c>
      <c r="D39" s="24">
        <v>0</v>
      </c>
      <c r="E39" s="26">
        <v>4548</v>
      </c>
      <c r="F39" s="26">
        <v>1374</v>
      </c>
      <c r="G39" s="26">
        <v>5922</v>
      </c>
      <c r="H39" s="26">
        <v>3007</v>
      </c>
      <c r="I39" s="26">
        <v>18.895999999999997</v>
      </c>
      <c r="J39" s="26">
        <v>2245</v>
      </c>
      <c r="K39" s="26">
        <v>0</v>
      </c>
    </row>
    <row r="40" spans="1:11" ht="20.25">
      <c r="A40" s="37">
        <v>37</v>
      </c>
      <c r="B40" s="37" t="s">
        <v>116</v>
      </c>
      <c r="C40" s="24">
        <v>0</v>
      </c>
      <c r="D40" s="24">
        <v>0</v>
      </c>
      <c r="E40" s="26">
        <v>7009</v>
      </c>
      <c r="F40" s="26">
        <v>6576</v>
      </c>
      <c r="G40" s="26">
        <v>13585</v>
      </c>
      <c r="H40" s="26">
        <v>4381</v>
      </c>
      <c r="I40" s="26">
        <v>18.411277100000017</v>
      </c>
      <c r="J40" s="26">
        <v>4740</v>
      </c>
      <c r="K40" s="26">
        <v>11209</v>
      </c>
    </row>
    <row r="41" spans="1:11" ht="20.25">
      <c r="A41" s="37">
        <v>38</v>
      </c>
      <c r="B41" s="37" t="s">
        <v>117</v>
      </c>
      <c r="C41" s="24">
        <v>0</v>
      </c>
      <c r="D41" s="24">
        <v>0</v>
      </c>
      <c r="E41" s="26">
        <v>883</v>
      </c>
      <c r="F41" s="26">
        <v>7753</v>
      </c>
      <c r="G41" s="26">
        <v>8636</v>
      </c>
      <c r="H41" s="26">
        <v>8636</v>
      </c>
      <c r="I41" s="26">
        <v>65.92</v>
      </c>
      <c r="J41" s="26">
        <v>2753</v>
      </c>
      <c r="K41" s="26">
        <v>5096</v>
      </c>
    </row>
    <row r="42" spans="1:11" ht="20.25">
      <c r="A42" s="37">
        <v>39</v>
      </c>
      <c r="B42" s="37" t="s">
        <v>118</v>
      </c>
      <c r="C42" s="24">
        <v>0</v>
      </c>
      <c r="D42" s="24">
        <v>0</v>
      </c>
      <c r="E42" s="26">
        <v>0</v>
      </c>
      <c r="F42" s="26">
        <v>901</v>
      </c>
      <c r="G42" s="26">
        <v>901</v>
      </c>
      <c r="H42" s="26">
        <v>117</v>
      </c>
      <c r="I42" s="26">
        <v>2.1799999999999997</v>
      </c>
      <c r="J42" s="26">
        <v>661</v>
      </c>
      <c r="K42" s="26">
        <v>9</v>
      </c>
    </row>
    <row r="43" spans="1:11" ht="20.25">
      <c r="A43" s="37">
        <v>40</v>
      </c>
      <c r="B43" s="37" t="s">
        <v>119</v>
      </c>
      <c r="C43" s="24">
        <v>13</v>
      </c>
      <c r="D43" s="24">
        <v>266</v>
      </c>
      <c r="E43" s="26">
        <v>4</v>
      </c>
      <c r="F43" s="26">
        <v>470</v>
      </c>
      <c r="G43" s="26">
        <v>753</v>
      </c>
      <c r="H43" s="26">
        <v>279</v>
      </c>
      <c r="I43" s="26">
        <v>2.88</v>
      </c>
      <c r="J43" s="26">
        <v>410</v>
      </c>
      <c r="K43" s="26">
        <v>749</v>
      </c>
    </row>
    <row r="44" spans="1:11" ht="20.25">
      <c r="A44" s="37">
        <v>41</v>
      </c>
      <c r="B44" s="38" t="s">
        <v>120</v>
      </c>
      <c r="C44" s="24">
        <v>0</v>
      </c>
      <c r="D44" s="24">
        <v>0</v>
      </c>
      <c r="E44" s="26">
        <v>4298</v>
      </c>
      <c r="F44" s="26">
        <v>86793</v>
      </c>
      <c r="G44" s="26">
        <v>91091</v>
      </c>
      <c r="H44" s="26">
        <v>19145</v>
      </c>
      <c r="I44" s="26">
        <v>589.41378740000039</v>
      </c>
      <c r="J44" s="26">
        <v>29280</v>
      </c>
      <c r="K44" s="26">
        <v>91087</v>
      </c>
    </row>
    <row r="45" spans="1:11" ht="20.25">
      <c r="A45" s="37">
        <v>42</v>
      </c>
      <c r="B45" s="38" t="s">
        <v>121</v>
      </c>
      <c r="C45" s="24">
        <v>0</v>
      </c>
      <c r="D45" s="24">
        <v>0</v>
      </c>
      <c r="E45" s="26">
        <v>969</v>
      </c>
      <c r="F45" s="26">
        <v>6541</v>
      </c>
      <c r="G45" s="26">
        <v>7510</v>
      </c>
      <c r="H45" s="26">
        <v>0</v>
      </c>
      <c r="I45" s="26">
        <v>0</v>
      </c>
      <c r="J45" s="26">
        <v>0</v>
      </c>
      <c r="K45" s="26">
        <v>0</v>
      </c>
    </row>
    <row r="46" spans="1:11" ht="20.25">
      <c r="A46" s="37">
        <v>43</v>
      </c>
      <c r="B46" s="38" t="s">
        <v>122</v>
      </c>
      <c r="C46" s="24">
        <v>390</v>
      </c>
      <c r="D46" s="24">
        <v>1893</v>
      </c>
      <c r="E46" s="26">
        <v>0</v>
      </c>
      <c r="F46" s="26">
        <v>4257</v>
      </c>
      <c r="G46" s="26">
        <v>6540</v>
      </c>
      <c r="H46" s="26">
        <v>2283</v>
      </c>
      <c r="I46" s="26">
        <v>15.860759199999999</v>
      </c>
      <c r="J46" s="26">
        <v>5694</v>
      </c>
      <c r="K46" s="26">
        <v>6520</v>
      </c>
    </row>
    <row r="47" spans="1:11" ht="20.25">
      <c r="A47" s="37">
        <v>44</v>
      </c>
      <c r="B47" s="38" t="s">
        <v>123</v>
      </c>
      <c r="C47" s="24">
        <v>0</v>
      </c>
      <c r="D47" s="24">
        <v>0</v>
      </c>
      <c r="E47" s="26">
        <v>13708</v>
      </c>
      <c r="F47" s="26">
        <v>21798</v>
      </c>
      <c r="G47" s="26">
        <v>35506</v>
      </c>
      <c r="H47" s="26">
        <v>20126</v>
      </c>
      <c r="I47" s="26">
        <v>177.23000000000002</v>
      </c>
      <c r="J47" s="26">
        <v>23608</v>
      </c>
      <c r="K47" s="26">
        <v>8032</v>
      </c>
    </row>
    <row r="48" spans="1:11" ht="20.25">
      <c r="A48" s="37">
        <v>45</v>
      </c>
      <c r="B48" s="38" t="s">
        <v>124</v>
      </c>
      <c r="C48" s="24">
        <v>0</v>
      </c>
      <c r="D48" s="24">
        <v>3</v>
      </c>
      <c r="E48" s="26">
        <v>0</v>
      </c>
      <c r="F48" s="26">
        <v>5</v>
      </c>
      <c r="G48" s="26">
        <v>8</v>
      </c>
      <c r="H48" s="26">
        <v>3</v>
      </c>
      <c r="I48" s="26">
        <v>0</v>
      </c>
      <c r="J48" s="26">
        <v>0</v>
      </c>
      <c r="K48" s="26">
        <v>0</v>
      </c>
    </row>
    <row r="49" spans="1:11" ht="40.5">
      <c r="A49" s="37">
        <v>46</v>
      </c>
      <c r="B49" s="37" t="s">
        <v>125</v>
      </c>
      <c r="C49" s="24">
        <v>217136</v>
      </c>
      <c r="D49" s="24">
        <v>72175</v>
      </c>
      <c r="E49" s="26">
        <v>56329</v>
      </c>
      <c r="F49" s="26">
        <v>10321</v>
      </c>
      <c r="G49" s="26">
        <v>355961</v>
      </c>
      <c r="H49" s="26">
        <v>289311</v>
      </c>
      <c r="I49" s="26">
        <v>1407.9594</v>
      </c>
      <c r="J49" s="26">
        <v>166555</v>
      </c>
      <c r="K49" s="26">
        <v>308826</v>
      </c>
    </row>
    <row r="50" spans="1:11" ht="40.5">
      <c r="A50" s="37">
        <v>47</v>
      </c>
      <c r="B50" s="37" t="s">
        <v>126</v>
      </c>
      <c r="C50" s="24">
        <v>0</v>
      </c>
      <c r="D50" s="24">
        <v>0</v>
      </c>
      <c r="E50" s="26">
        <v>213592</v>
      </c>
      <c r="F50" s="26">
        <v>145992</v>
      </c>
      <c r="G50" s="26">
        <v>359584</v>
      </c>
      <c r="H50" s="26">
        <v>182815</v>
      </c>
      <c r="I50" s="26">
        <v>559.18999999999994</v>
      </c>
      <c r="J50" s="26">
        <v>144904</v>
      </c>
      <c r="K50" s="26">
        <v>359584</v>
      </c>
    </row>
    <row r="51" spans="1:11" ht="40.5">
      <c r="A51" s="37">
        <v>48</v>
      </c>
      <c r="B51" s="37" t="s">
        <v>127</v>
      </c>
      <c r="C51" s="24">
        <v>314443</v>
      </c>
      <c r="D51" s="24">
        <v>86531</v>
      </c>
      <c r="E51" s="26">
        <v>246438</v>
      </c>
      <c r="F51" s="26">
        <v>37362</v>
      </c>
      <c r="G51" s="26">
        <v>684774</v>
      </c>
      <c r="H51" s="26">
        <v>400974</v>
      </c>
      <c r="I51" s="26">
        <v>10918.91</v>
      </c>
      <c r="J51" s="26">
        <v>415645</v>
      </c>
      <c r="K51" s="26">
        <v>645010</v>
      </c>
    </row>
    <row r="52" spans="1:11" ht="19.5">
      <c r="A52" s="39"/>
      <c r="B52" s="40" t="s">
        <v>128</v>
      </c>
      <c r="C52" s="24">
        <v>1713713</v>
      </c>
      <c r="D52" s="24">
        <v>948733</v>
      </c>
      <c r="E52" s="26">
        <v>2632705</v>
      </c>
      <c r="F52" s="26">
        <v>1894172</v>
      </c>
      <c r="G52" s="26">
        <v>7189323</v>
      </c>
      <c r="H52" s="26">
        <v>4135995</v>
      </c>
      <c r="I52" s="26">
        <v>64795.757102899981</v>
      </c>
      <c r="J52" s="26">
        <v>3379214</v>
      </c>
      <c r="K52" s="26">
        <v>6383934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E9" sqref="E9"/>
    </sheetView>
  </sheetViews>
  <sheetFormatPr defaultRowHeight="12.75"/>
  <cols>
    <col min="1" max="1" width="9.140625" style="458"/>
    <col min="2" max="2" width="26.7109375" style="458" customWidth="1"/>
    <col min="3" max="3" width="15.85546875" style="458" customWidth="1"/>
    <col min="4" max="4" width="13" style="458" customWidth="1"/>
    <col min="5" max="5" width="17" style="458" customWidth="1"/>
    <col min="6" max="16384" width="9.140625" style="458"/>
  </cols>
  <sheetData>
    <row r="1" spans="1:7">
      <c r="A1" s="742" t="s">
        <v>1364</v>
      </c>
      <c r="B1" s="742"/>
      <c r="C1" s="742"/>
      <c r="D1" s="742"/>
      <c r="E1" s="742"/>
    </row>
    <row r="2" spans="1:7">
      <c r="A2" s="742" t="s">
        <v>1365</v>
      </c>
      <c r="B2" s="742"/>
      <c r="C2" s="742"/>
      <c r="D2" s="742"/>
      <c r="E2" s="742"/>
    </row>
    <row r="3" spans="1:7">
      <c r="A3" s="746" t="s">
        <v>1366</v>
      </c>
      <c r="B3" s="746"/>
      <c r="C3" s="746"/>
      <c r="D3" s="746"/>
      <c r="E3" s="746"/>
    </row>
    <row r="4" spans="1:7">
      <c r="A4" s="715" t="s">
        <v>1303</v>
      </c>
      <c r="B4" s="716" t="s">
        <v>1047</v>
      </c>
      <c r="C4" s="491" t="s">
        <v>1367</v>
      </c>
      <c r="D4" s="747" t="s">
        <v>1368</v>
      </c>
      <c r="E4" s="491" t="s">
        <v>1369</v>
      </c>
    </row>
    <row r="5" spans="1:7">
      <c r="A5" s="721"/>
      <c r="B5" s="722"/>
      <c r="C5" s="491"/>
      <c r="D5" s="747"/>
      <c r="E5" s="491"/>
      <c r="G5" s="748"/>
    </row>
    <row r="6" spans="1:7">
      <c r="A6" s="724" t="s">
        <v>1060</v>
      </c>
      <c r="B6" s="725" t="s">
        <v>1343</v>
      </c>
      <c r="C6" s="726"/>
      <c r="D6" s="726"/>
      <c r="E6" s="726"/>
    </row>
    <row r="7" spans="1:7">
      <c r="A7" s="727">
        <v>1</v>
      </c>
      <c r="B7" s="728" t="s">
        <v>80</v>
      </c>
      <c r="C7" s="736">
        <v>338</v>
      </c>
      <c r="D7" s="736">
        <v>0</v>
      </c>
      <c r="E7" s="736">
        <v>0</v>
      </c>
    </row>
    <row r="8" spans="1:7">
      <c r="A8" s="727">
        <v>2</v>
      </c>
      <c r="B8" s="728" t="s">
        <v>81</v>
      </c>
      <c r="C8" s="736">
        <v>0</v>
      </c>
      <c r="D8" s="736">
        <v>0</v>
      </c>
      <c r="E8" s="736">
        <v>235</v>
      </c>
    </row>
    <row r="9" spans="1:7">
      <c r="A9" s="727">
        <v>3</v>
      </c>
      <c r="B9" s="728" t="s">
        <v>82</v>
      </c>
      <c r="C9" s="736">
        <v>4301</v>
      </c>
      <c r="D9" s="736">
        <v>6989</v>
      </c>
      <c r="E9" s="736">
        <v>684</v>
      </c>
    </row>
    <row r="10" spans="1:7">
      <c r="A10" s="727">
        <v>4</v>
      </c>
      <c r="B10" s="728" t="s">
        <v>83</v>
      </c>
      <c r="C10" s="736">
        <v>0</v>
      </c>
      <c r="D10" s="736">
        <v>0</v>
      </c>
      <c r="E10" s="736">
        <v>0</v>
      </c>
    </row>
    <row r="11" spans="1:7">
      <c r="A11" s="727">
        <v>5</v>
      </c>
      <c r="B11" s="728" t="s">
        <v>84</v>
      </c>
      <c r="C11" s="736">
        <v>8250</v>
      </c>
      <c r="D11" s="736">
        <v>0</v>
      </c>
      <c r="E11" s="736">
        <v>0</v>
      </c>
    </row>
    <row r="12" spans="1:7">
      <c r="A12" s="727">
        <v>6</v>
      </c>
      <c r="B12" s="728" t="s">
        <v>85</v>
      </c>
      <c r="C12" s="736">
        <v>0</v>
      </c>
      <c r="D12" s="736">
        <v>0</v>
      </c>
      <c r="E12" s="736">
        <v>0</v>
      </c>
    </row>
    <row r="13" spans="1:7">
      <c r="A13" s="727">
        <v>7</v>
      </c>
      <c r="B13" s="728" t="s">
        <v>86</v>
      </c>
      <c r="C13" s="736">
        <v>439</v>
      </c>
      <c r="D13" s="736">
        <v>391</v>
      </c>
      <c r="E13" s="736">
        <v>451</v>
      </c>
    </row>
    <row r="14" spans="1:7">
      <c r="A14" s="732"/>
      <c r="B14" s="725" t="s">
        <v>1317</v>
      </c>
      <c r="C14" s="732">
        <v>13328</v>
      </c>
      <c r="D14" s="732">
        <v>7380</v>
      </c>
      <c r="E14" s="732">
        <v>1370</v>
      </c>
    </row>
    <row r="15" spans="1:7">
      <c r="A15" s="724" t="s">
        <v>1318</v>
      </c>
      <c r="B15" s="725" t="s">
        <v>1319</v>
      </c>
      <c r="C15" s="736"/>
      <c r="D15" s="736"/>
      <c r="E15" s="736"/>
    </row>
    <row r="16" spans="1:7" ht="15.75">
      <c r="A16" s="702">
        <v>1</v>
      </c>
      <c r="B16" s="703" t="s">
        <v>87</v>
      </c>
      <c r="C16" s="736">
        <v>0</v>
      </c>
      <c r="D16" s="736">
        <v>0</v>
      </c>
      <c r="E16" s="736">
        <v>0</v>
      </c>
    </row>
    <row r="17" spans="1:5" ht="15.75">
      <c r="A17" s="702">
        <v>2</v>
      </c>
      <c r="B17" s="703" t="s">
        <v>88</v>
      </c>
      <c r="C17" s="736">
        <v>0</v>
      </c>
      <c r="D17" s="736">
        <v>0</v>
      </c>
      <c r="E17" s="736">
        <v>0</v>
      </c>
    </row>
    <row r="18" spans="1:5" ht="15.75">
      <c r="A18" s="702">
        <v>3</v>
      </c>
      <c r="B18" s="703" t="s">
        <v>89</v>
      </c>
      <c r="C18" s="736">
        <v>0</v>
      </c>
      <c r="D18" s="736">
        <v>0</v>
      </c>
      <c r="E18" s="736">
        <v>0</v>
      </c>
    </row>
    <row r="19" spans="1:5" ht="15.75">
      <c r="A19" s="710">
        <v>4</v>
      </c>
      <c r="B19" s="706" t="s">
        <v>90</v>
      </c>
      <c r="C19" s="736">
        <v>0</v>
      </c>
      <c r="D19" s="736">
        <v>0</v>
      </c>
      <c r="E19" s="736">
        <v>0</v>
      </c>
    </row>
    <row r="20" spans="1:5" ht="15.75">
      <c r="A20" s="710">
        <v>5</v>
      </c>
      <c r="B20" s="706" t="s">
        <v>91</v>
      </c>
      <c r="C20" s="736">
        <v>0</v>
      </c>
      <c r="D20" s="736">
        <v>0</v>
      </c>
      <c r="E20" s="736">
        <v>0</v>
      </c>
    </row>
    <row r="21" spans="1:5" ht="15.75">
      <c r="A21" s="702">
        <v>6</v>
      </c>
      <c r="B21" s="703" t="s">
        <v>92</v>
      </c>
      <c r="C21" s="736">
        <v>0</v>
      </c>
      <c r="D21" s="736">
        <v>0</v>
      </c>
      <c r="E21" s="736">
        <v>0</v>
      </c>
    </row>
    <row r="22" spans="1:5" ht="15.75">
      <c r="A22" s="710">
        <v>7</v>
      </c>
      <c r="B22" s="706" t="s">
        <v>93</v>
      </c>
      <c r="C22" s="736">
        <v>0</v>
      </c>
      <c r="D22" s="736">
        <v>0</v>
      </c>
      <c r="E22" s="736">
        <v>0</v>
      </c>
    </row>
    <row r="23" spans="1:5" ht="15.75">
      <c r="A23" s="710">
        <v>8</v>
      </c>
      <c r="B23" s="706" t="s">
        <v>94</v>
      </c>
      <c r="C23" s="736">
        <v>0</v>
      </c>
      <c r="D23" s="736">
        <v>0</v>
      </c>
      <c r="E23" s="736">
        <v>0</v>
      </c>
    </row>
    <row r="24" spans="1:5" ht="15.75">
      <c r="A24" s="710">
        <v>9</v>
      </c>
      <c r="B24" s="706" t="s">
        <v>95</v>
      </c>
      <c r="C24" s="736">
        <v>0</v>
      </c>
      <c r="D24" s="736">
        <v>0</v>
      </c>
      <c r="E24" s="736">
        <v>0</v>
      </c>
    </row>
    <row r="25" spans="1:5" ht="15.75">
      <c r="A25" s="710">
        <v>10</v>
      </c>
      <c r="B25" s="706" t="s">
        <v>96</v>
      </c>
      <c r="C25" s="736">
        <v>0</v>
      </c>
      <c r="D25" s="736">
        <v>11</v>
      </c>
      <c r="E25" s="736">
        <v>0</v>
      </c>
    </row>
    <row r="26" spans="1:5" ht="15.75">
      <c r="A26" s="710">
        <v>11</v>
      </c>
      <c r="B26" s="706" t="s">
        <v>97</v>
      </c>
      <c r="C26" s="736">
        <v>0</v>
      </c>
      <c r="D26" s="736">
        <v>0</v>
      </c>
      <c r="E26" s="736">
        <v>0</v>
      </c>
    </row>
    <row r="27" spans="1:5" ht="15.75">
      <c r="A27" s="710">
        <v>12</v>
      </c>
      <c r="B27" s="706" t="s">
        <v>98</v>
      </c>
      <c r="C27" s="736">
        <v>0</v>
      </c>
      <c r="D27" s="736">
        <v>0</v>
      </c>
      <c r="E27" s="736">
        <v>0</v>
      </c>
    </row>
    <row r="28" spans="1:5" ht="15.75">
      <c r="A28" s="710">
        <v>13</v>
      </c>
      <c r="B28" s="706" t="s">
        <v>99</v>
      </c>
      <c r="C28" s="736">
        <v>2</v>
      </c>
      <c r="D28" s="736">
        <v>0</v>
      </c>
      <c r="E28" s="736">
        <v>0</v>
      </c>
    </row>
    <row r="29" spans="1:5" ht="15.75">
      <c r="A29" s="710">
        <v>14</v>
      </c>
      <c r="B29" s="706" t="s">
        <v>100</v>
      </c>
      <c r="C29" s="736">
        <v>0</v>
      </c>
      <c r="D29" s="736">
        <v>0</v>
      </c>
      <c r="E29" s="736">
        <v>0</v>
      </c>
    </row>
    <row r="30" spans="1:5" ht="15.75">
      <c r="A30" s="710">
        <v>17</v>
      </c>
      <c r="B30" s="706" t="s">
        <v>101</v>
      </c>
      <c r="C30" s="736">
        <v>0</v>
      </c>
      <c r="D30" s="736">
        <v>0</v>
      </c>
      <c r="E30" s="736">
        <v>0</v>
      </c>
    </row>
    <row r="31" spans="1:5" ht="15.75">
      <c r="A31" s="710">
        <v>18</v>
      </c>
      <c r="B31" s="706" t="s">
        <v>102</v>
      </c>
      <c r="C31" s="736">
        <v>0</v>
      </c>
      <c r="D31" s="736">
        <v>0</v>
      </c>
      <c r="E31" s="736">
        <v>0</v>
      </c>
    </row>
    <row r="32" spans="1:5" ht="15.75">
      <c r="A32" s="710">
        <v>19</v>
      </c>
      <c r="B32" s="706" t="s">
        <v>103</v>
      </c>
      <c r="C32" s="736">
        <v>0</v>
      </c>
      <c r="D32" s="736">
        <v>0</v>
      </c>
      <c r="E32" s="736">
        <v>2100</v>
      </c>
    </row>
    <row r="33" spans="1:5" ht="15.75">
      <c r="A33" s="710">
        <v>20</v>
      </c>
      <c r="B33" s="706" t="s">
        <v>104</v>
      </c>
      <c r="C33" s="736">
        <v>0</v>
      </c>
      <c r="D33" s="736">
        <v>0</v>
      </c>
      <c r="E33" s="736">
        <v>0</v>
      </c>
    </row>
    <row r="34" spans="1:5" ht="15.75">
      <c r="A34" s="699"/>
      <c r="B34" s="700" t="s">
        <v>1065</v>
      </c>
      <c r="C34" s="732">
        <v>2</v>
      </c>
      <c r="D34" s="732">
        <v>11</v>
      </c>
      <c r="E34" s="732">
        <v>2100</v>
      </c>
    </row>
    <row r="35" spans="1:5">
      <c r="A35" s="724" t="s">
        <v>1070</v>
      </c>
      <c r="B35" s="725" t="s">
        <v>1323</v>
      </c>
      <c r="C35" s="736"/>
      <c r="D35" s="736"/>
      <c r="E35" s="736"/>
    </row>
    <row r="36" spans="1:5">
      <c r="A36" s="727">
        <v>1</v>
      </c>
      <c r="B36" s="728" t="s">
        <v>107</v>
      </c>
      <c r="C36" s="736">
        <v>0</v>
      </c>
      <c r="D36" s="736">
        <v>0</v>
      </c>
      <c r="E36" s="736">
        <v>0</v>
      </c>
    </row>
    <row r="37" spans="1:5">
      <c r="A37" s="727">
        <v>2</v>
      </c>
      <c r="B37" s="728" t="s">
        <v>1324</v>
      </c>
      <c r="C37" s="736">
        <v>0</v>
      </c>
      <c r="D37" s="736">
        <v>0</v>
      </c>
      <c r="E37" s="736">
        <v>0</v>
      </c>
    </row>
    <row r="38" spans="1:5">
      <c r="A38" s="727">
        <v>3</v>
      </c>
      <c r="B38" s="728" t="s">
        <v>992</v>
      </c>
      <c r="C38" s="736">
        <v>0</v>
      </c>
      <c r="D38" s="736">
        <v>0</v>
      </c>
      <c r="E38" s="736">
        <v>0</v>
      </c>
    </row>
    <row r="39" spans="1:5">
      <c r="A39" s="736"/>
      <c r="B39" s="725" t="s">
        <v>1145</v>
      </c>
      <c r="C39" s="732">
        <v>0</v>
      </c>
      <c r="D39" s="732">
        <v>0</v>
      </c>
      <c r="E39" s="732">
        <v>0</v>
      </c>
    </row>
    <row r="40" spans="1:5">
      <c r="A40" s="724" t="s">
        <v>1077</v>
      </c>
      <c r="B40" s="725" t="s">
        <v>1078</v>
      </c>
      <c r="C40" s="736"/>
      <c r="D40" s="736"/>
      <c r="E40" s="749"/>
    </row>
    <row r="41" spans="1:5" ht="15.75">
      <c r="A41" s="727"/>
      <c r="B41" s="687"/>
      <c r="C41" s="736"/>
      <c r="D41" s="736"/>
      <c r="E41" s="749"/>
    </row>
    <row r="42" spans="1:5">
      <c r="A42" s="727">
        <v>1</v>
      </c>
      <c r="B42" s="728" t="s">
        <v>890</v>
      </c>
      <c r="C42" s="736">
        <v>0</v>
      </c>
      <c r="D42" s="736">
        <v>0</v>
      </c>
      <c r="E42" s="736">
        <v>0</v>
      </c>
    </row>
    <row r="43" spans="1:5">
      <c r="A43" s="727">
        <v>2</v>
      </c>
      <c r="B43" s="728" t="s">
        <v>1346</v>
      </c>
      <c r="C43" s="736">
        <v>437</v>
      </c>
      <c r="D43" s="736">
        <v>631</v>
      </c>
      <c r="E43" s="736">
        <v>797</v>
      </c>
    </row>
    <row r="44" spans="1:5">
      <c r="A44" s="727">
        <v>3</v>
      </c>
      <c r="B44" s="728" t="s">
        <v>1082</v>
      </c>
      <c r="C44" s="736">
        <v>55</v>
      </c>
      <c r="D44" s="736">
        <v>616</v>
      </c>
      <c r="E44" s="736">
        <v>0</v>
      </c>
    </row>
    <row r="45" spans="1:5">
      <c r="A45" s="732"/>
      <c r="B45" s="725" t="s">
        <v>1083</v>
      </c>
      <c r="C45" s="732">
        <v>492</v>
      </c>
      <c r="D45" s="732">
        <v>1247</v>
      </c>
      <c r="E45" s="732">
        <v>797</v>
      </c>
    </row>
    <row r="46" spans="1:5">
      <c r="A46" s="737" t="s">
        <v>1348</v>
      </c>
      <c r="B46" s="738"/>
      <c r="C46" s="732">
        <v>13822</v>
      </c>
      <c r="D46" s="732">
        <v>8638</v>
      </c>
      <c r="E46" s="732">
        <v>4267</v>
      </c>
    </row>
    <row r="47" spans="1:5">
      <c r="A47" s="732"/>
      <c r="B47" s="725" t="s">
        <v>1328</v>
      </c>
      <c r="C47" s="736"/>
      <c r="D47" s="736"/>
      <c r="E47" s="736"/>
    </row>
    <row r="48" spans="1:5">
      <c r="A48" s="727">
        <v>1</v>
      </c>
      <c r="B48" s="728" t="s">
        <v>1088</v>
      </c>
      <c r="C48" s="736">
        <v>0</v>
      </c>
      <c r="D48" s="736">
        <v>0</v>
      </c>
      <c r="E48" s="736">
        <v>0</v>
      </c>
    </row>
    <row r="49" spans="1:5">
      <c r="A49" s="727">
        <v>2</v>
      </c>
      <c r="B49" s="728" t="s">
        <v>1370</v>
      </c>
      <c r="C49" s="736">
        <v>0</v>
      </c>
      <c r="D49" s="736">
        <v>0</v>
      </c>
      <c r="E49" s="736">
        <v>0</v>
      </c>
    </row>
    <row r="50" spans="1:5">
      <c r="A50" s="727"/>
      <c r="B50" s="728"/>
      <c r="C50" s="736">
        <v>0</v>
      </c>
      <c r="D50" s="736">
        <v>0</v>
      </c>
      <c r="E50" s="736">
        <v>0</v>
      </c>
    </row>
    <row r="51" spans="1:5">
      <c r="A51" s="732"/>
      <c r="B51" s="725" t="s">
        <v>1091</v>
      </c>
      <c r="C51" s="732">
        <v>0</v>
      </c>
      <c r="D51" s="732">
        <v>0</v>
      </c>
      <c r="E51" s="732">
        <v>0</v>
      </c>
    </row>
    <row r="52" spans="1:5">
      <c r="A52" s="732"/>
      <c r="B52" s="725" t="s">
        <v>1006</v>
      </c>
      <c r="C52" s="732">
        <v>13822</v>
      </c>
      <c r="D52" s="732">
        <v>8638</v>
      </c>
      <c r="E52" s="732">
        <v>4267</v>
      </c>
    </row>
    <row r="53" spans="1:5">
      <c r="A53" s="727">
        <v>8</v>
      </c>
      <c r="B53" s="728" t="s">
        <v>113</v>
      </c>
      <c r="C53" s="736" t="e">
        <v>#REF!</v>
      </c>
      <c r="D53" s="736" t="e">
        <v>#REF!</v>
      </c>
      <c r="E53" s="736" t="e">
        <v>#REF!</v>
      </c>
    </row>
    <row r="54" spans="1:5">
      <c r="A54" s="727">
        <v>9</v>
      </c>
      <c r="B54" s="728" t="s">
        <v>114</v>
      </c>
      <c r="C54" s="736" t="e">
        <v>#REF!</v>
      </c>
      <c r="D54" s="736" t="e">
        <v>#REF!</v>
      </c>
      <c r="E54" s="736" t="e">
        <v>#REF!</v>
      </c>
    </row>
    <row r="55" spans="1:5">
      <c r="A55" s="727">
        <v>10</v>
      </c>
      <c r="B55" s="728" t="s">
        <v>115</v>
      </c>
      <c r="C55" s="736">
        <v>0</v>
      </c>
      <c r="D55" s="736">
        <v>0</v>
      </c>
      <c r="E55" s="736">
        <v>0</v>
      </c>
    </row>
    <row r="56" spans="1:5">
      <c r="A56" s="727">
        <v>11</v>
      </c>
      <c r="B56" s="728" t="s">
        <v>1361</v>
      </c>
      <c r="C56" s="736">
        <v>0</v>
      </c>
      <c r="D56" s="736">
        <v>0</v>
      </c>
      <c r="E56" s="736">
        <v>0</v>
      </c>
    </row>
    <row r="57" spans="1:5">
      <c r="A57" s="727">
        <v>12</v>
      </c>
      <c r="B57" s="728" t="s">
        <v>116</v>
      </c>
      <c r="C57" s="736">
        <v>0</v>
      </c>
      <c r="D57" s="736">
        <v>0</v>
      </c>
      <c r="E57" s="736">
        <v>0</v>
      </c>
    </row>
    <row r="58" spans="1:5">
      <c r="A58" s="727">
        <v>13</v>
      </c>
      <c r="B58" s="728" t="s">
        <v>1362</v>
      </c>
      <c r="C58" s="736">
        <v>0</v>
      </c>
      <c r="D58" s="736">
        <v>0</v>
      </c>
      <c r="E58" s="736">
        <v>0</v>
      </c>
    </row>
    <row r="59" spans="1:5">
      <c r="A59" s="727">
        <v>14</v>
      </c>
      <c r="B59" s="728" t="s">
        <v>117</v>
      </c>
      <c r="C59" s="736">
        <v>0</v>
      </c>
      <c r="D59" s="736">
        <v>0</v>
      </c>
      <c r="E59" s="736">
        <v>0</v>
      </c>
    </row>
    <row r="60" spans="1:5">
      <c r="A60" s="727">
        <v>15</v>
      </c>
      <c r="B60" s="728" t="s">
        <v>118</v>
      </c>
      <c r="C60" s="736">
        <v>0</v>
      </c>
      <c r="D60" s="736">
        <v>0</v>
      </c>
      <c r="E60" s="736">
        <v>0</v>
      </c>
    </row>
    <row r="61" spans="1:5">
      <c r="A61" s="727">
        <v>16</v>
      </c>
      <c r="B61" s="745" t="s">
        <v>1363</v>
      </c>
      <c r="C61" s="736">
        <v>0</v>
      </c>
      <c r="D61" s="736">
        <v>0</v>
      </c>
      <c r="E61" s="736">
        <v>0</v>
      </c>
    </row>
    <row r="62" spans="1:5">
      <c r="A62" s="732"/>
      <c r="B62" s="725" t="s">
        <v>1371</v>
      </c>
      <c r="C62" s="736">
        <v>0</v>
      </c>
      <c r="D62" s="736">
        <v>0</v>
      </c>
      <c r="E62" s="736">
        <v>0</v>
      </c>
    </row>
    <row r="63" spans="1:5">
      <c r="A63" s="727">
        <v>11</v>
      </c>
      <c r="B63" s="728" t="s">
        <v>1361</v>
      </c>
      <c r="C63" s="736">
        <v>0</v>
      </c>
      <c r="D63" s="736">
        <v>0</v>
      </c>
      <c r="E63" s="736">
        <v>0</v>
      </c>
    </row>
    <row r="64" spans="1:5">
      <c r="A64" s="727">
        <v>12</v>
      </c>
      <c r="B64" s="728" t="s">
        <v>116</v>
      </c>
      <c r="C64" s="736">
        <v>0</v>
      </c>
      <c r="D64" s="736">
        <v>0</v>
      </c>
      <c r="E64" s="736">
        <v>0</v>
      </c>
    </row>
    <row r="65" spans="1:5">
      <c r="A65" s="727">
        <v>13</v>
      </c>
      <c r="B65" s="728" t="s">
        <v>1362</v>
      </c>
      <c r="C65" s="736">
        <v>0</v>
      </c>
      <c r="D65" s="736">
        <v>0</v>
      </c>
      <c r="E65" s="736">
        <v>0</v>
      </c>
    </row>
    <row r="66" spans="1:5">
      <c r="A66" s="727">
        <v>14</v>
      </c>
      <c r="B66" s="728" t="s">
        <v>117</v>
      </c>
      <c r="C66" s="736">
        <v>0</v>
      </c>
      <c r="D66" s="736">
        <v>0</v>
      </c>
      <c r="E66" s="736">
        <v>0</v>
      </c>
    </row>
    <row r="67" spans="1:5">
      <c r="A67" s="727">
        <v>15</v>
      </c>
      <c r="B67" s="728" t="s">
        <v>118</v>
      </c>
      <c r="C67" s="736">
        <v>0</v>
      </c>
      <c r="D67" s="736">
        <v>0</v>
      </c>
      <c r="E67" s="736">
        <v>0</v>
      </c>
    </row>
    <row r="68" spans="1:5">
      <c r="A68" s="727">
        <v>16</v>
      </c>
      <c r="B68" s="745" t="s">
        <v>1363</v>
      </c>
      <c r="C68" s="736" t="e">
        <v>#REF!</v>
      </c>
      <c r="D68" s="736" t="e">
        <v>#REF!</v>
      </c>
      <c r="E68" s="736" t="e">
        <v>#REF!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J11" sqref="J11"/>
    </sheetView>
  </sheetViews>
  <sheetFormatPr defaultRowHeight="15"/>
  <cols>
    <col min="1" max="2" width="9.140625" style="752"/>
    <col min="3" max="3" width="18.42578125" style="752" customWidth="1"/>
    <col min="4" max="4" width="20.85546875" style="752" customWidth="1"/>
    <col min="5" max="5" width="24.7109375" style="752" customWidth="1"/>
    <col min="6" max="16384" width="9.140625" style="752"/>
  </cols>
  <sheetData>
    <row r="1" spans="1:7" ht="15.75">
      <c r="A1" s="750"/>
      <c r="B1" s="750"/>
      <c r="C1" s="750"/>
      <c r="D1" s="751"/>
      <c r="E1" s="750"/>
      <c r="F1" s="750"/>
    </row>
    <row r="2" spans="1:7" ht="15.75">
      <c r="A2" s="750"/>
      <c r="B2" s="750"/>
      <c r="C2" s="750"/>
      <c r="D2" s="750"/>
      <c r="E2" s="751" t="s">
        <v>1372</v>
      </c>
      <c r="F2" s="750"/>
    </row>
    <row r="3" spans="1:7" ht="15.75">
      <c r="A3" s="753" t="s">
        <v>1373</v>
      </c>
      <c r="B3" s="753"/>
      <c r="C3" s="753"/>
      <c r="D3" s="753"/>
      <c r="E3" s="753"/>
      <c r="F3" s="754"/>
    </row>
    <row r="4" spans="1:7">
      <c r="A4" s="750"/>
      <c r="B4" s="750"/>
      <c r="C4" s="752" t="s">
        <v>1374</v>
      </c>
      <c r="D4" s="750"/>
      <c r="E4" s="750"/>
      <c r="F4" s="750"/>
    </row>
    <row r="5" spans="1:7">
      <c r="A5" s="750"/>
      <c r="B5" s="750"/>
      <c r="C5" s="750"/>
      <c r="D5" s="755" t="s">
        <v>1375</v>
      </c>
      <c r="E5" s="755"/>
      <c r="F5" s="750"/>
      <c r="G5" s="756"/>
    </row>
    <row r="6" spans="1:7">
      <c r="A6" s="757" t="s">
        <v>1376</v>
      </c>
      <c r="B6" s="758"/>
      <c r="C6" s="758"/>
      <c r="D6" s="759" t="s">
        <v>1377</v>
      </c>
      <c r="E6" s="755"/>
      <c r="F6" s="750"/>
    </row>
    <row r="7" spans="1:7">
      <c r="A7" s="750"/>
      <c r="B7" s="750"/>
      <c r="C7" s="750"/>
      <c r="D7" s="750"/>
      <c r="E7" s="750"/>
      <c r="F7" s="750"/>
    </row>
    <row r="8" spans="1:7" ht="15.75">
      <c r="A8" s="760" t="s">
        <v>1378</v>
      </c>
      <c r="B8" s="760" t="s">
        <v>1379</v>
      </c>
      <c r="C8" s="760" t="s">
        <v>1380</v>
      </c>
      <c r="D8" s="761" t="s">
        <v>1381</v>
      </c>
      <c r="E8" s="761"/>
      <c r="F8" s="750"/>
    </row>
    <row r="9" spans="1:7" ht="15.75">
      <c r="A9" s="762"/>
      <c r="B9" s="762"/>
      <c r="C9" s="762"/>
      <c r="D9" s="763" t="s">
        <v>999</v>
      </c>
      <c r="E9" s="763" t="s">
        <v>1000</v>
      </c>
      <c r="F9" s="750"/>
    </row>
    <row r="10" spans="1:7" ht="15.75">
      <c r="A10" s="762">
        <v>1</v>
      </c>
      <c r="B10" s="764" t="s">
        <v>1382</v>
      </c>
      <c r="C10" s="762" t="s">
        <v>986</v>
      </c>
      <c r="D10" s="762">
        <v>1692579</v>
      </c>
      <c r="E10" s="762">
        <v>4411350</v>
      </c>
      <c r="F10" s="750"/>
    </row>
    <row r="11" spans="1:7" ht="15.75">
      <c r="A11" s="762">
        <v>2</v>
      </c>
      <c r="B11" s="765"/>
      <c r="C11" s="762" t="s">
        <v>987</v>
      </c>
      <c r="D11" s="762">
        <v>72330</v>
      </c>
      <c r="E11" s="762">
        <v>1313370</v>
      </c>
      <c r="F11" s="750"/>
    </row>
    <row r="12" spans="1:7" ht="94.5">
      <c r="A12" s="762">
        <v>3</v>
      </c>
      <c r="B12" s="765"/>
      <c r="C12" s="766" t="s">
        <v>1383</v>
      </c>
      <c r="D12" s="762">
        <v>1764909</v>
      </c>
      <c r="E12" s="762">
        <v>5724720</v>
      </c>
      <c r="F12" s="750"/>
    </row>
    <row r="13" spans="1:7" ht="15.75">
      <c r="A13" s="762">
        <v>4</v>
      </c>
      <c r="B13" s="765"/>
      <c r="C13" s="762" t="s">
        <v>989</v>
      </c>
      <c r="D13" s="762">
        <v>173582</v>
      </c>
      <c r="E13" s="762">
        <v>1682850</v>
      </c>
      <c r="F13" s="750"/>
    </row>
    <row r="14" spans="1:7" ht="15.75">
      <c r="A14" s="762">
        <v>5</v>
      </c>
      <c r="B14" s="765"/>
      <c r="C14" s="762" t="s">
        <v>990</v>
      </c>
      <c r="D14" s="762">
        <v>43766</v>
      </c>
      <c r="E14" s="762">
        <v>151631</v>
      </c>
      <c r="F14" s="750"/>
    </row>
    <row r="15" spans="1:7" ht="15.75">
      <c r="A15" s="762">
        <v>6</v>
      </c>
      <c r="B15" s="765"/>
      <c r="C15" s="762" t="s">
        <v>991</v>
      </c>
      <c r="D15" s="762">
        <v>46455</v>
      </c>
      <c r="E15" s="762">
        <v>463098</v>
      </c>
      <c r="F15" s="750"/>
    </row>
    <row r="16" spans="1:7" ht="15.75">
      <c r="A16" s="762">
        <v>7</v>
      </c>
      <c r="B16" s="765"/>
      <c r="C16" s="762" t="s">
        <v>992</v>
      </c>
      <c r="D16" s="762">
        <v>70747</v>
      </c>
      <c r="E16" s="762">
        <v>959840</v>
      </c>
      <c r="F16" s="750"/>
    </row>
    <row r="17" spans="1:11" ht="15.75">
      <c r="A17" s="762">
        <v>8</v>
      </c>
      <c r="B17" s="767"/>
      <c r="C17" s="760" t="s">
        <v>993</v>
      </c>
      <c r="D17" s="762">
        <v>334550</v>
      </c>
      <c r="E17" s="762">
        <v>3257419</v>
      </c>
      <c r="F17" s="750"/>
    </row>
    <row r="18" spans="1:11" ht="15.75">
      <c r="A18" s="762">
        <v>9</v>
      </c>
      <c r="B18" s="764" t="s">
        <v>1384</v>
      </c>
      <c r="C18" s="762" t="s">
        <v>994</v>
      </c>
      <c r="D18" s="762">
        <v>1667</v>
      </c>
      <c r="E18" s="762">
        <v>2009292</v>
      </c>
      <c r="F18" s="750"/>
    </row>
    <row r="19" spans="1:11" ht="15.75">
      <c r="A19" s="762">
        <v>10</v>
      </c>
      <c r="B19" s="765"/>
      <c r="C19" s="762" t="s">
        <v>995</v>
      </c>
      <c r="D19" s="762">
        <v>1127</v>
      </c>
      <c r="E19" s="762">
        <v>168715</v>
      </c>
      <c r="F19" s="750"/>
    </row>
    <row r="20" spans="1:11" ht="15.75">
      <c r="A20" s="762">
        <v>11</v>
      </c>
      <c r="B20" s="765"/>
      <c r="C20" s="762" t="s">
        <v>990</v>
      </c>
      <c r="D20" s="762">
        <v>980</v>
      </c>
      <c r="E20" s="762">
        <v>6386</v>
      </c>
      <c r="F20" s="750"/>
    </row>
    <row r="21" spans="1:11" ht="15.75">
      <c r="A21" s="762">
        <v>12</v>
      </c>
      <c r="B21" s="765"/>
      <c r="C21" s="762" t="s">
        <v>991</v>
      </c>
      <c r="D21" s="762">
        <v>18079</v>
      </c>
      <c r="E21" s="762">
        <v>328599</v>
      </c>
      <c r="F21" s="750"/>
    </row>
    <row r="22" spans="1:11" ht="15.75">
      <c r="A22" s="762">
        <v>13</v>
      </c>
      <c r="B22" s="765"/>
      <c r="C22" s="762" t="s">
        <v>996</v>
      </c>
      <c r="D22" s="762">
        <v>172469</v>
      </c>
      <c r="E22" s="762">
        <v>921650</v>
      </c>
      <c r="F22" s="750"/>
    </row>
    <row r="23" spans="1:11" ht="15.75">
      <c r="A23" s="762">
        <v>14</v>
      </c>
      <c r="B23" s="767"/>
      <c r="C23" s="760" t="s">
        <v>997</v>
      </c>
      <c r="D23" s="762">
        <v>194322</v>
      </c>
      <c r="E23" s="762">
        <v>3434642</v>
      </c>
      <c r="F23" s="750"/>
    </row>
    <row r="24" spans="1:11" ht="15.75">
      <c r="A24" s="762">
        <v>15</v>
      </c>
      <c r="B24" s="768" t="s">
        <v>998</v>
      </c>
      <c r="C24" s="769"/>
      <c r="D24" s="762">
        <v>2293781</v>
      </c>
      <c r="E24" s="762">
        <v>12416781</v>
      </c>
      <c r="F24" s="750"/>
    </row>
    <row r="25" spans="1:11">
      <c r="A25" s="750"/>
      <c r="B25" s="750"/>
      <c r="C25" s="750"/>
      <c r="D25" s="750"/>
      <c r="E25" s="750"/>
      <c r="F25" s="750"/>
    </row>
    <row r="26" spans="1:11">
      <c r="A26" s="750"/>
      <c r="B26" s="750"/>
      <c r="C26" s="750"/>
      <c r="D26" s="750"/>
      <c r="E26" s="750"/>
      <c r="F26" s="750"/>
    </row>
    <row r="27" spans="1:11" ht="15.75">
      <c r="A27" s="770"/>
      <c r="B27" s="770"/>
      <c r="C27" s="770"/>
      <c r="D27" s="770"/>
      <c r="E27" s="770"/>
      <c r="F27" s="770"/>
      <c r="G27" s="771"/>
      <c r="H27" s="771"/>
      <c r="I27" s="771"/>
      <c r="J27" s="771"/>
      <c r="K27" s="772"/>
    </row>
    <row r="28" spans="1:11" ht="15.75">
      <c r="A28" s="773"/>
      <c r="B28" s="773"/>
      <c r="C28" s="773"/>
      <c r="D28" s="773"/>
      <c r="E28" s="773"/>
      <c r="F28" s="773"/>
      <c r="G28" s="771"/>
      <c r="H28" s="771"/>
      <c r="I28" s="771"/>
      <c r="J28" s="771"/>
      <c r="K28" s="772"/>
    </row>
  </sheetData>
  <mergeCells count="9">
    <mergeCell ref="B18:B23"/>
    <mergeCell ref="B24:C24"/>
    <mergeCell ref="A27:F27"/>
    <mergeCell ref="A3:E3"/>
    <mergeCell ref="D5:E5"/>
    <mergeCell ref="A6:C6"/>
    <mergeCell ref="D6:E6"/>
    <mergeCell ref="D8:E8"/>
    <mergeCell ref="B10:B1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O8" sqref="O8"/>
    </sheetView>
  </sheetViews>
  <sheetFormatPr defaultRowHeight="15"/>
  <cols>
    <col min="1" max="1" width="9.140625" style="774"/>
    <col min="2" max="2" width="11.42578125" style="774" customWidth="1"/>
    <col min="3" max="4" width="9.140625" style="774"/>
    <col min="5" max="5" width="11.28515625" style="774" customWidth="1"/>
    <col min="6" max="16384" width="9.140625" style="774"/>
  </cols>
  <sheetData>
    <row r="1" spans="1:9" ht="15.75">
      <c r="A1" s="750"/>
      <c r="B1" s="750"/>
      <c r="C1" s="757" t="s">
        <v>1385</v>
      </c>
      <c r="D1" s="757"/>
      <c r="E1" s="757"/>
      <c r="F1" s="750"/>
      <c r="G1" s="751"/>
      <c r="H1" s="750"/>
      <c r="I1" s="750"/>
    </row>
    <row r="2" spans="1:9" ht="15.75">
      <c r="A2" s="750"/>
      <c r="B2" s="750"/>
      <c r="C2" s="750"/>
      <c r="D2" s="750"/>
      <c r="E2" s="750"/>
      <c r="F2" s="750"/>
      <c r="G2" s="750"/>
      <c r="H2" s="751" t="s">
        <v>1386</v>
      </c>
      <c r="I2" s="750"/>
    </row>
    <row r="3" spans="1:9" ht="15.75">
      <c r="A3" s="775" t="s">
        <v>1387</v>
      </c>
      <c r="B3" s="775"/>
      <c r="C3" s="775"/>
      <c r="D3" s="775"/>
      <c r="E3" s="775"/>
      <c r="F3" s="775"/>
      <c r="G3" s="775"/>
      <c r="H3" s="775"/>
      <c r="I3" s="775"/>
    </row>
    <row r="4" spans="1:9">
      <c r="A4" s="750"/>
      <c r="B4" s="750"/>
      <c r="C4" s="750"/>
      <c r="D4" s="750"/>
      <c r="E4" s="750"/>
      <c r="F4" s="750"/>
      <c r="G4" s="750"/>
      <c r="H4" s="750"/>
      <c r="I4" s="750"/>
    </row>
    <row r="5" spans="1:9">
      <c r="A5" s="750"/>
      <c r="B5" s="750"/>
      <c r="C5" s="750"/>
      <c r="D5" s="750"/>
      <c r="E5" s="750"/>
      <c r="F5" s="755" t="s">
        <v>1375</v>
      </c>
      <c r="G5" s="755"/>
      <c r="H5" s="755"/>
      <c r="I5" s="755"/>
    </row>
    <row r="6" spans="1:9" ht="15.75">
      <c r="A6" s="776" t="s">
        <v>1388</v>
      </c>
      <c r="B6" s="776"/>
      <c r="C6" s="776"/>
      <c r="D6" s="776"/>
      <c r="E6" s="776"/>
      <c r="F6" s="777" t="s">
        <v>1377</v>
      </c>
      <c r="G6" s="778"/>
      <c r="H6" s="778"/>
      <c r="I6" s="778"/>
    </row>
    <row r="7" spans="1:9" ht="15.75">
      <c r="A7" s="760" t="s">
        <v>1378</v>
      </c>
      <c r="B7" s="760" t="s">
        <v>1379</v>
      </c>
      <c r="C7" s="768" t="s">
        <v>1380</v>
      </c>
      <c r="D7" s="779"/>
      <c r="E7" s="769"/>
      <c r="F7" s="780" t="s">
        <v>1389</v>
      </c>
      <c r="G7" s="780"/>
      <c r="H7" s="780" t="s">
        <v>1390</v>
      </c>
      <c r="I7" s="780"/>
    </row>
    <row r="8" spans="1:9">
      <c r="A8" s="781"/>
      <c r="B8" s="781"/>
      <c r="C8" s="782"/>
      <c r="D8" s="783"/>
      <c r="E8" s="784"/>
      <c r="F8" s="781" t="s">
        <v>1391</v>
      </c>
      <c r="G8" s="781" t="s">
        <v>1000</v>
      </c>
      <c r="H8" s="781" t="s">
        <v>999</v>
      </c>
      <c r="I8" s="781" t="s">
        <v>1000</v>
      </c>
    </row>
    <row r="9" spans="1:9">
      <c r="A9" s="781">
        <v>1</v>
      </c>
      <c r="B9" s="785" t="s">
        <v>1382</v>
      </c>
      <c r="C9" s="781" t="s">
        <v>986</v>
      </c>
      <c r="D9" s="781"/>
      <c r="E9" s="781"/>
      <c r="F9" s="781">
        <v>5486070</v>
      </c>
      <c r="G9" s="781">
        <v>5478026</v>
      </c>
      <c r="H9" s="781">
        <v>7587101</v>
      </c>
      <c r="I9" s="781">
        <v>7783926</v>
      </c>
    </row>
    <row r="10" spans="1:9">
      <c r="A10" s="781">
        <v>2</v>
      </c>
      <c r="B10" s="786"/>
      <c r="C10" s="781" t="s">
        <v>987</v>
      </c>
      <c r="D10" s="781"/>
      <c r="E10" s="781"/>
      <c r="F10" s="781">
        <v>63969</v>
      </c>
      <c r="G10" s="781">
        <v>751077</v>
      </c>
      <c r="H10" s="781">
        <v>200350</v>
      </c>
      <c r="I10" s="781">
        <v>908061</v>
      </c>
    </row>
    <row r="11" spans="1:9">
      <c r="A11" s="781">
        <v>3</v>
      </c>
      <c r="B11" s="786"/>
      <c r="C11" s="787" t="s">
        <v>1392</v>
      </c>
      <c r="D11" s="788"/>
      <c r="E11" s="789"/>
      <c r="F11" s="781">
        <v>5550039</v>
      </c>
      <c r="G11" s="781">
        <v>6229103</v>
      </c>
      <c r="H11" s="781">
        <v>7787451</v>
      </c>
      <c r="I11" s="781">
        <v>8691987</v>
      </c>
    </row>
    <row r="12" spans="1:9">
      <c r="A12" s="781">
        <v>4</v>
      </c>
      <c r="B12" s="786"/>
      <c r="C12" s="790" t="s">
        <v>989</v>
      </c>
      <c r="D12" s="791"/>
      <c r="E12" s="792"/>
      <c r="F12" s="781">
        <v>514693</v>
      </c>
      <c r="G12" s="781">
        <v>3007914</v>
      </c>
      <c r="H12" s="781">
        <v>1091831</v>
      </c>
      <c r="I12" s="781">
        <v>5791653</v>
      </c>
    </row>
    <row r="13" spans="1:9">
      <c r="A13" s="781">
        <v>5</v>
      </c>
      <c r="B13" s="786"/>
      <c r="C13" s="790" t="s">
        <v>990</v>
      </c>
      <c r="D13" s="791"/>
      <c r="E13" s="792"/>
      <c r="F13" s="781">
        <v>89349</v>
      </c>
      <c r="G13" s="781">
        <v>88932</v>
      </c>
      <c r="H13" s="781">
        <v>227915</v>
      </c>
      <c r="I13" s="781">
        <v>478943</v>
      </c>
    </row>
    <row r="14" spans="1:9">
      <c r="A14" s="781">
        <v>6</v>
      </c>
      <c r="B14" s="786"/>
      <c r="C14" s="790" t="s">
        <v>991</v>
      </c>
      <c r="D14" s="791"/>
      <c r="E14" s="792"/>
      <c r="F14" s="781">
        <v>111059</v>
      </c>
      <c r="G14" s="781">
        <v>675940</v>
      </c>
      <c r="H14" s="781">
        <v>453750</v>
      </c>
      <c r="I14" s="781">
        <v>2563454</v>
      </c>
    </row>
    <row r="15" spans="1:9">
      <c r="A15" s="781">
        <v>7</v>
      </c>
      <c r="B15" s="786"/>
      <c r="C15" s="790" t="s">
        <v>992</v>
      </c>
      <c r="D15" s="791"/>
      <c r="E15" s="792"/>
      <c r="F15" s="781">
        <v>173765</v>
      </c>
      <c r="G15" s="781">
        <v>463066</v>
      </c>
      <c r="H15" s="781">
        <v>317663</v>
      </c>
      <c r="I15" s="781">
        <v>779263</v>
      </c>
    </row>
    <row r="16" spans="1:9" ht="15.75">
      <c r="A16" s="781">
        <v>8</v>
      </c>
      <c r="B16" s="793"/>
      <c r="C16" s="794" t="s">
        <v>1393</v>
      </c>
      <c r="D16" s="795"/>
      <c r="E16" s="796"/>
      <c r="F16" s="781">
        <v>888866</v>
      </c>
      <c r="G16" s="781">
        <v>4235852</v>
      </c>
      <c r="H16" s="781">
        <v>2091159</v>
      </c>
      <c r="I16" s="781">
        <v>9613313</v>
      </c>
    </row>
    <row r="17" spans="1:9">
      <c r="A17" s="781">
        <v>9</v>
      </c>
      <c r="B17" s="785" t="s">
        <v>1384</v>
      </c>
      <c r="C17" s="797" t="s">
        <v>994</v>
      </c>
      <c r="D17" s="798"/>
      <c r="E17" s="799"/>
      <c r="F17" s="781">
        <v>3686</v>
      </c>
      <c r="G17" s="781">
        <v>3373619</v>
      </c>
      <c r="H17" s="781">
        <v>8096</v>
      </c>
      <c r="I17" s="781">
        <v>6478768</v>
      </c>
    </row>
    <row r="18" spans="1:9">
      <c r="A18" s="781">
        <v>10</v>
      </c>
      <c r="B18" s="786"/>
      <c r="C18" s="790" t="s">
        <v>995</v>
      </c>
      <c r="D18" s="791"/>
      <c r="E18" s="792"/>
      <c r="F18" s="781">
        <v>3215</v>
      </c>
      <c r="G18" s="781">
        <v>540829</v>
      </c>
      <c r="H18" s="781">
        <v>8258</v>
      </c>
      <c r="I18" s="781">
        <v>1588363</v>
      </c>
    </row>
    <row r="19" spans="1:9">
      <c r="A19" s="781">
        <v>11</v>
      </c>
      <c r="B19" s="786"/>
      <c r="C19" s="790" t="s">
        <v>990</v>
      </c>
      <c r="D19" s="791"/>
      <c r="E19" s="792"/>
      <c r="F19" s="781">
        <v>5294</v>
      </c>
      <c r="G19" s="781">
        <v>18951</v>
      </c>
      <c r="H19" s="781">
        <v>4117</v>
      </c>
      <c r="I19" s="781">
        <v>59685</v>
      </c>
    </row>
    <row r="20" spans="1:9">
      <c r="A20" s="781">
        <v>12</v>
      </c>
      <c r="B20" s="786"/>
      <c r="C20" s="790" t="s">
        <v>991</v>
      </c>
      <c r="D20" s="791"/>
      <c r="E20" s="792"/>
      <c r="F20" s="781">
        <v>70275</v>
      </c>
      <c r="G20" s="781">
        <v>1651775</v>
      </c>
      <c r="H20" s="781">
        <v>301829</v>
      </c>
      <c r="I20" s="781">
        <v>3591329</v>
      </c>
    </row>
    <row r="21" spans="1:9">
      <c r="A21" s="781">
        <v>13</v>
      </c>
      <c r="B21" s="786"/>
      <c r="C21" s="790" t="s">
        <v>996</v>
      </c>
      <c r="D21" s="791"/>
      <c r="E21" s="792"/>
      <c r="F21" s="781">
        <v>954015</v>
      </c>
      <c r="G21" s="781">
        <v>5511827</v>
      </c>
      <c r="H21" s="781">
        <v>2624568</v>
      </c>
      <c r="I21" s="781">
        <v>15780256</v>
      </c>
    </row>
    <row r="22" spans="1:9" ht="15.75">
      <c r="A22" s="781">
        <v>14</v>
      </c>
      <c r="B22" s="793"/>
      <c r="C22" s="768" t="s">
        <v>1394</v>
      </c>
      <c r="D22" s="779"/>
      <c r="E22" s="769"/>
      <c r="F22" s="781">
        <v>1036485</v>
      </c>
      <c r="G22" s="781">
        <v>11097001</v>
      </c>
      <c r="H22" s="781">
        <v>2946868</v>
      </c>
      <c r="I22" s="781">
        <v>27498401</v>
      </c>
    </row>
    <row r="23" spans="1:9" ht="15.75">
      <c r="A23" s="781">
        <v>15</v>
      </c>
      <c r="B23" s="768" t="s">
        <v>998</v>
      </c>
      <c r="C23" s="779"/>
      <c r="D23" s="779"/>
      <c r="E23" s="769"/>
      <c r="F23" s="781">
        <v>7475390</v>
      </c>
      <c r="G23" s="781">
        <v>21561956</v>
      </c>
      <c r="H23" s="781">
        <v>12825478</v>
      </c>
      <c r="I23" s="781">
        <v>45803701</v>
      </c>
    </row>
    <row r="24" spans="1:9">
      <c r="A24" s="750"/>
      <c r="B24" s="750"/>
      <c r="C24" s="750"/>
      <c r="D24" s="750"/>
      <c r="E24" s="750"/>
      <c r="F24" s="750"/>
      <c r="G24" s="750"/>
      <c r="H24" s="750"/>
      <c r="I24" s="750"/>
    </row>
    <row r="25" spans="1:9">
      <c r="A25" s="750"/>
      <c r="B25" s="750"/>
      <c r="C25" s="750"/>
      <c r="D25" s="750"/>
      <c r="E25" s="750"/>
      <c r="F25" s="750"/>
      <c r="G25" s="750"/>
      <c r="H25" s="750"/>
      <c r="I25" s="750"/>
    </row>
    <row r="26" spans="1:9" ht="15.75">
      <c r="A26" s="770"/>
      <c r="B26" s="770"/>
      <c r="C26" s="770"/>
      <c r="D26" s="770"/>
      <c r="E26" s="770"/>
      <c r="F26" s="770"/>
      <c r="G26" s="770"/>
      <c r="H26" s="770"/>
      <c r="I26" s="770"/>
    </row>
    <row r="27" spans="1:9">
      <c r="A27" s="771"/>
      <c r="B27" s="771"/>
      <c r="C27" s="771"/>
      <c r="D27" s="771"/>
      <c r="E27" s="771"/>
      <c r="F27" s="771"/>
      <c r="G27" s="771"/>
      <c r="H27" s="771"/>
      <c r="I27" s="771"/>
    </row>
  </sheetData>
  <mergeCells count="24">
    <mergeCell ref="B23:E23"/>
    <mergeCell ref="A26:I26"/>
    <mergeCell ref="B17:B22"/>
    <mergeCell ref="C18:E18"/>
    <mergeCell ref="C19:E19"/>
    <mergeCell ref="C20:E20"/>
    <mergeCell ref="C21:E21"/>
    <mergeCell ref="C22:E22"/>
    <mergeCell ref="C8:E8"/>
    <mergeCell ref="B9:B16"/>
    <mergeCell ref="C11:E11"/>
    <mergeCell ref="C12:E12"/>
    <mergeCell ref="C13:E13"/>
    <mergeCell ref="C14:E14"/>
    <mergeCell ref="C15:E15"/>
    <mergeCell ref="C16:E16"/>
    <mergeCell ref="C1:E1"/>
    <mergeCell ref="A3:I3"/>
    <mergeCell ref="F5:I5"/>
    <mergeCell ref="A6:E6"/>
    <mergeCell ref="F6:I6"/>
    <mergeCell ref="C7:E7"/>
    <mergeCell ref="F7:G7"/>
    <mergeCell ref="H7:I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J22" sqref="J22"/>
    </sheetView>
  </sheetViews>
  <sheetFormatPr defaultRowHeight="15"/>
  <cols>
    <col min="1" max="2" width="9.140625" style="752"/>
    <col min="3" max="3" width="18.5703125" style="752" customWidth="1"/>
    <col min="4" max="4" width="13.28515625" style="752" customWidth="1"/>
    <col min="5" max="5" width="13.5703125" style="752" customWidth="1"/>
    <col min="6" max="6" width="14" style="752" customWidth="1"/>
    <col min="7" max="7" width="15.5703125" style="752" customWidth="1"/>
    <col min="8" max="8" width="16.7109375" style="752" customWidth="1"/>
    <col min="9" max="16384" width="9.140625" style="752"/>
  </cols>
  <sheetData>
    <row r="1" spans="1:8">
      <c r="D1" s="756"/>
    </row>
    <row r="2" spans="1:8">
      <c r="F2" s="756" t="s">
        <v>1395</v>
      </c>
    </row>
    <row r="3" spans="1:8">
      <c r="A3" s="800" t="s">
        <v>1396</v>
      </c>
      <c r="B3" s="800"/>
      <c r="C3" s="800"/>
      <c r="D3" s="800"/>
      <c r="E3" s="800"/>
      <c r="F3" s="800"/>
      <c r="G3" s="800"/>
    </row>
    <row r="5" spans="1:8">
      <c r="D5" s="752" t="s">
        <v>1397</v>
      </c>
      <c r="G5" s="756"/>
    </row>
    <row r="6" spans="1:8">
      <c r="A6" s="752" t="s">
        <v>1388</v>
      </c>
    </row>
    <row r="8" spans="1:8">
      <c r="A8" s="801" t="s">
        <v>1378</v>
      </c>
      <c r="B8" s="801" t="s">
        <v>1379</v>
      </c>
      <c r="C8" s="801" t="s">
        <v>1380</v>
      </c>
      <c r="D8" s="802" t="s">
        <v>1381</v>
      </c>
      <c r="E8" s="802"/>
      <c r="F8" s="803" t="s">
        <v>1398</v>
      </c>
      <c r="G8" s="803"/>
      <c r="H8" s="804" t="s">
        <v>1399</v>
      </c>
    </row>
    <row r="9" spans="1:8">
      <c r="A9" s="805"/>
      <c r="B9" s="805"/>
      <c r="C9" s="805"/>
      <c r="D9" s="806" t="s">
        <v>999</v>
      </c>
      <c r="E9" s="806" t="s">
        <v>1000</v>
      </c>
      <c r="F9" s="805" t="s">
        <v>1391</v>
      </c>
      <c r="G9" s="805" t="s">
        <v>1000</v>
      </c>
      <c r="H9" s="804"/>
    </row>
    <row r="10" spans="1:8">
      <c r="A10" s="805">
        <v>1</v>
      </c>
      <c r="B10" s="807" t="s">
        <v>1382</v>
      </c>
      <c r="C10" s="805" t="s">
        <v>986</v>
      </c>
      <c r="D10" s="805">
        <v>1692579</v>
      </c>
      <c r="E10" s="805">
        <v>4411350</v>
      </c>
      <c r="F10" s="805">
        <v>5486070</v>
      </c>
      <c r="G10" s="805">
        <v>5478026</v>
      </c>
      <c r="H10" s="808">
        <v>124.18026227798747</v>
      </c>
    </row>
    <row r="11" spans="1:8">
      <c r="A11" s="805">
        <v>2</v>
      </c>
      <c r="B11" s="809"/>
      <c r="C11" s="805" t="s">
        <v>987</v>
      </c>
      <c r="D11" s="805">
        <v>72330</v>
      </c>
      <c r="E11" s="805">
        <v>1313370</v>
      </c>
      <c r="F11" s="805">
        <v>63969</v>
      </c>
      <c r="G11" s="805">
        <v>751077</v>
      </c>
      <c r="H11" s="808">
        <v>57.187007469334617</v>
      </c>
    </row>
    <row r="12" spans="1:8" ht="51.75">
      <c r="A12" s="805">
        <v>3</v>
      </c>
      <c r="B12" s="809"/>
      <c r="C12" s="810" t="s">
        <v>1400</v>
      </c>
      <c r="D12" s="805">
        <v>1764909</v>
      </c>
      <c r="E12" s="805">
        <v>5724720</v>
      </c>
      <c r="F12" s="805">
        <v>5550039</v>
      </c>
      <c r="G12" s="805">
        <v>6229103</v>
      </c>
      <c r="H12" s="808">
        <v>108.81061431825488</v>
      </c>
    </row>
    <row r="13" spans="1:8">
      <c r="A13" s="805">
        <v>4</v>
      </c>
      <c r="B13" s="809"/>
      <c r="C13" s="805" t="s">
        <v>989</v>
      </c>
      <c r="D13" s="805">
        <v>173582</v>
      </c>
      <c r="E13" s="805">
        <v>1682850</v>
      </c>
      <c r="F13" s="805">
        <v>514693</v>
      </c>
      <c r="G13" s="805">
        <v>3007914</v>
      </c>
      <c r="H13" s="808">
        <v>178.73928157589802</v>
      </c>
    </row>
    <row r="14" spans="1:8">
      <c r="A14" s="805">
        <v>5</v>
      </c>
      <c r="B14" s="809"/>
      <c r="C14" s="805" t="s">
        <v>990</v>
      </c>
      <c r="D14" s="805">
        <v>43766</v>
      </c>
      <c r="E14" s="805">
        <v>151631</v>
      </c>
      <c r="F14" s="805">
        <v>89349</v>
      </c>
      <c r="G14" s="805">
        <v>88932</v>
      </c>
      <c r="H14" s="808">
        <v>58.650275998971189</v>
      </c>
    </row>
    <row r="15" spans="1:8">
      <c r="A15" s="805">
        <v>6</v>
      </c>
      <c r="B15" s="809"/>
      <c r="C15" s="805" t="s">
        <v>991</v>
      </c>
      <c r="D15" s="805">
        <v>46455</v>
      </c>
      <c r="E15" s="805">
        <v>463098</v>
      </c>
      <c r="F15" s="805">
        <v>111059</v>
      </c>
      <c r="G15" s="805">
        <v>675940</v>
      </c>
      <c r="H15" s="808">
        <v>145.96046625120385</v>
      </c>
    </row>
    <row r="16" spans="1:8">
      <c r="A16" s="805">
        <v>7</v>
      </c>
      <c r="B16" s="809"/>
      <c r="C16" s="805" t="s">
        <v>992</v>
      </c>
      <c r="D16" s="805">
        <v>70747</v>
      </c>
      <c r="E16" s="805">
        <v>959840</v>
      </c>
      <c r="F16" s="805">
        <v>173765</v>
      </c>
      <c r="G16" s="805">
        <v>463066</v>
      </c>
      <c r="H16" s="808">
        <v>48.244082347057841</v>
      </c>
    </row>
    <row r="17" spans="1:10">
      <c r="A17" s="805">
        <v>8</v>
      </c>
      <c r="B17" s="811"/>
      <c r="C17" s="801" t="s">
        <v>1393</v>
      </c>
      <c r="D17" s="805">
        <v>334550</v>
      </c>
      <c r="E17" s="805">
        <v>3257419</v>
      </c>
      <c r="F17" s="805">
        <v>888866</v>
      </c>
      <c r="G17" s="805">
        <v>4235852</v>
      </c>
      <c r="H17" s="808">
        <v>130.03706308583577</v>
      </c>
    </row>
    <row r="18" spans="1:10">
      <c r="A18" s="805">
        <v>9</v>
      </c>
      <c r="B18" s="807" t="s">
        <v>1384</v>
      </c>
      <c r="C18" s="805" t="s">
        <v>994</v>
      </c>
      <c r="D18" s="805">
        <v>1667</v>
      </c>
      <c r="E18" s="805">
        <v>2009292</v>
      </c>
      <c r="F18" s="805">
        <v>3686</v>
      </c>
      <c r="G18" s="805">
        <v>3373619</v>
      </c>
      <c r="H18" s="808">
        <v>167.90088249990544</v>
      </c>
    </row>
    <row r="19" spans="1:10">
      <c r="A19" s="805">
        <v>10</v>
      </c>
      <c r="B19" s="809"/>
      <c r="C19" s="805" t="s">
        <v>995</v>
      </c>
      <c r="D19" s="805">
        <v>1127</v>
      </c>
      <c r="E19" s="805">
        <v>168715</v>
      </c>
      <c r="F19" s="805">
        <v>3215</v>
      </c>
      <c r="G19" s="805">
        <v>540829</v>
      </c>
      <c r="H19" s="808">
        <v>320.55774531013839</v>
      </c>
    </row>
    <row r="20" spans="1:10">
      <c r="A20" s="805">
        <v>11</v>
      </c>
      <c r="B20" s="809"/>
      <c r="C20" s="805" t="s">
        <v>990</v>
      </c>
      <c r="D20" s="805">
        <v>980</v>
      </c>
      <c r="E20" s="805">
        <v>6386</v>
      </c>
      <c r="F20" s="805">
        <v>5294</v>
      </c>
      <c r="G20" s="805">
        <v>18951</v>
      </c>
      <c r="H20" s="808">
        <v>296.75853429376764</v>
      </c>
    </row>
    <row r="21" spans="1:10">
      <c r="A21" s="805">
        <v>12</v>
      </c>
      <c r="B21" s="809"/>
      <c r="C21" s="805" t="s">
        <v>991</v>
      </c>
      <c r="D21" s="805">
        <v>18079</v>
      </c>
      <c r="E21" s="805">
        <v>328599</v>
      </c>
      <c r="F21" s="805">
        <v>70275</v>
      </c>
      <c r="G21" s="805">
        <v>1651775</v>
      </c>
      <c r="H21" s="808">
        <v>502.67194970161199</v>
      </c>
    </row>
    <row r="22" spans="1:10">
      <c r="A22" s="805">
        <v>13</v>
      </c>
      <c r="B22" s="809"/>
      <c r="C22" s="805" t="s">
        <v>996</v>
      </c>
      <c r="D22" s="805">
        <v>172469</v>
      </c>
      <c r="E22" s="805">
        <v>921650</v>
      </c>
      <c r="F22" s="805">
        <v>954015</v>
      </c>
      <c r="G22" s="805">
        <v>5511827</v>
      </c>
      <c r="H22" s="808">
        <v>598.03906038083869</v>
      </c>
    </row>
    <row r="23" spans="1:10">
      <c r="A23" s="805">
        <v>14</v>
      </c>
      <c r="B23" s="811"/>
      <c r="C23" s="801" t="s">
        <v>1401</v>
      </c>
      <c r="D23" s="805">
        <v>194322</v>
      </c>
      <c r="E23" s="805">
        <v>3434642</v>
      </c>
      <c r="F23" s="805">
        <v>1036485</v>
      </c>
      <c r="G23" s="805">
        <v>11097001</v>
      </c>
      <c r="H23" s="808">
        <v>323.09047056432661</v>
      </c>
    </row>
    <row r="24" spans="1:10">
      <c r="A24" s="805">
        <v>15</v>
      </c>
      <c r="B24" s="812" t="s">
        <v>998</v>
      </c>
      <c r="C24" s="813"/>
      <c r="D24" s="805">
        <v>2293781</v>
      </c>
      <c r="E24" s="805">
        <v>12416781</v>
      </c>
      <c r="F24" s="805">
        <v>7475390</v>
      </c>
      <c r="G24" s="805">
        <v>21561956</v>
      </c>
      <c r="H24" s="808">
        <v>173.65173791822534</v>
      </c>
    </row>
    <row r="27" spans="1:10">
      <c r="A27" s="814"/>
      <c r="B27" s="814"/>
      <c r="C27" s="814"/>
      <c r="D27" s="814"/>
      <c r="E27" s="814"/>
      <c r="F27" s="814"/>
      <c r="G27" s="815"/>
      <c r="H27" s="815"/>
      <c r="I27" s="815"/>
      <c r="J27" s="772"/>
    </row>
    <row r="28" spans="1:10">
      <c r="A28" s="771"/>
      <c r="B28" s="771"/>
      <c r="C28" s="771"/>
      <c r="D28" s="771"/>
      <c r="E28" s="771"/>
      <c r="F28" s="771"/>
      <c r="G28" s="772"/>
      <c r="H28" s="772"/>
      <c r="I28" s="772"/>
      <c r="J28" s="772"/>
    </row>
  </sheetData>
  <mergeCells count="7">
    <mergeCell ref="A27:F27"/>
    <mergeCell ref="A3:G3"/>
    <mergeCell ref="D8:E8"/>
    <mergeCell ref="F8:G8"/>
    <mergeCell ref="B10:B17"/>
    <mergeCell ref="B18:B23"/>
    <mergeCell ref="B24:C2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9"/>
  <sheetViews>
    <sheetView topLeftCell="C43" workbookViewId="0">
      <selection activeCell="D55" sqref="D55"/>
    </sheetView>
  </sheetViews>
  <sheetFormatPr defaultColWidth="24.7109375" defaultRowHeight="33.75" customHeight="1"/>
  <cols>
    <col min="1" max="1" width="15.85546875" style="822" customWidth="1"/>
    <col min="2" max="2" width="41" style="822" customWidth="1"/>
    <col min="3" max="3" width="49.28515625" style="822" customWidth="1"/>
    <col min="4" max="4" width="30" style="822" customWidth="1"/>
    <col min="5" max="5" width="29" style="822" customWidth="1"/>
    <col min="6" max="6" width="33.5703125" style="822" customWidth="1"/>
    <col min="7" max="7" width="39.7109375" style="822" customWidth="1"/>
    <col min="8" max="16384" width="24.7109375" style="822"/>
  </cols>
  <sheetData>
    <row r="1" spans="1:7" s="818" customFormat="1" ht="33.75" customHeight="1">
      <c r="A1" s="816" t="s">
        <v>1402</v>
      </c>
      <c r="B1" s="817"/>
      <c r="C1" s="817"/>
      <c r="D1" s="817"/>
      <c r="E1" s="817"/>
      <c r="F1" s="817"/>
      <c r="G1" s="817"/>
    </row>
    <row r="2" spans="1:7" ht="24" customHeight="1">
      <c r="A2" s="819" t="s">
        <v>1403</v>
      </c>
      <c r="B2" s="820"/>
      <c r="C2" s="821"/>
      <c r="D2" s="821"/>
      <c r="E2" s="821"/>
      <c r="F2" s="821"/>
      <c r="G2" s="821"/>
    </row>
    <row r="3" spans="1:7" ht="63.75" customHeight="1">
      <c r="A3" s="823" t="s">
        <v>234</v>
      </c>
      <c r="B3" s="823" t="s">
        <v>2</v>
      </c>
      <c r="C3" s="823" t="s">
        <v>2</v>
      </c>
      <c r="D3" s="824" t="s">
        <v>1404</v>
      </c>
      <c r="E3" s="825" t="s">
        <v>1405</v>
      </c>
      <c r="F3" s="825" t="s">
        <v>1406</v>
      </c>
      <c r="G3" s="825" t="s">
        <v>1407</v>
      </c>
    </row>
    <row r="4" spans="1:7" ht="27.95" customHeight="1">
      <c r="A4" s="826">
        <v>1</v>
      </c>
      <c r="B4" s="823" t="s">
        <v>1408</v>
      </c>
      <c r="C4" s="823" t="s">
        <v>1408</v>
      </c>
      <c r="D4" s="826"/>
      <c r="E4" s="827">
        <v>9199</v>
      </c>
      <c r="F4" s="827">
        <v>9366</v>
      </c>
      <c r="G4" s="827">
        <v>10293</v>
      </c>
    </row>
    <row r="5" spans="1:7" ht="41.25" customHeight="1">
      <c r="A5" s="826">
        <v>2</v>
      </c>
      <c r="B5" s="823" t="s">
        <v>1409</v>
      </c>
      <c r="C5" s="823" t="s">
        <v>1409</v>
      </c>
      <c r="D5" s="826"/>
      <c r="E5" s="827">
        <v>3454</v>
      </c>
      <c r="F5" s="827">
        <v>3511.7</v>
      </c>
      <c r="G5" s="827">
        <v>3926</v>
      </c>
    </row>
    <row r="6" spans="1:7" ht="40.5" customHeight="1">
      <c r="A6" s="826">
        <v>3</v>
      </c>
      <c r="B6" s="823" t="s">
        <v>1410</v>
      </c>
      <c r="C6" s="823" t="s">
        <v>1410</v>
      </c>
      <c r="D6" s="826"/>
      <c r="E6" s="827">
        <v>849</v>
      </c>
      <c r="F6" s="827">
        <v>838</v>
      </c>
      <c r="G6" s="827">
        <v>1054</v>
      </c>
    </row>
    <row r="7" spans="1:7" ht="39.75" customHeight="1">
      <c r="A7" s="826">
        <v>4</v>
      </c>
      <c r="B7" s="823" t="s">
        <v>1411</v>
      </c>
      <c r="C7" s="823" t="s">
        <v>1411</v>
      </c>
      <c r="D7" s="826"/>
      <c r="E7" s="827">
        <v>12646</v>
      </c>
      <c r="F7" s="827">
        <v>13526.7</v>
      </c>
      <c r="G7" s="827">
        <v>14565</v>
      </c>
    </row>
    <row r="8" spans="1:7" ht="27.95" customHeight="1">
      <c r="A8" s="826">
        <v>5</v>
      </c>
      <c r="B8" s="828" t="s">
        <v>1412</v>
      </c>
      <c r="C8" s="828" t="s">
        <v>1412</v>
      </c>
      <c r="D8" s="826" t="s">
        <v>1413</v>
      </c>
      <c r="E8" s="827">
        <v>2973</v>
      </c>
      <c r="F8" s="827">
        <v>3048</v>
      </c>
      <c r="G8" s="827">
        <v>3244</v>
      </c>
    </row>
    <row r="9" spans="1:7" ht="27.95" customHeight="1">
      <c r="A9" s="826">
        <v>6</v>
      </c>
      <c r="B9" s="829"/>
      <c r="C9" s="829"/>
      <c r="D9" s="826" t="s">
        <v>1414</v>
      </c>
      <c r="E9" s="827">
        <v>3929</v>
      </c>
      <c r="F9" s="827">
        <v>4297</v>
      </c>
      <c r="G9" s="827">
        <v>4300</v>
      </c>
    </row>
    <row r="10" spans="1:7" ht="27.95" customHeight="1">
      <c r="A10" s="826">
        <v>7</v>
      </c>
      <c r="B10" s="829"/>
      <c r="C10" s="829"/>
      <c r="D10" s="826" t="s">
        <v>1415</v>
      </c>
      <c r="E10" s="827">
        <v>231</v>
      </c>
      <c r="F10" s="827">
        <v>257</v>
      </c>
      <c r="G10" s="827">
        <v>387</v>
      </c>
    </row>
    <row r="11" spans="1:7" ht="27.95" customHeight="1">
      <c r="A11" s="826">
        <v>8</v>
      </c>
      <c r="B11" s="830"/>
      <c r="C11" s="830"/>
      <c r="D11" s="826" t="s">
        <v>1416</v>
      </c>
      <c r="E11" s="827">
        <v>7133</v>
      </c>
      <c r="F11" s="827">
        <v>7602</v>
      </c>
      <c r="G11" s="827">
        <v>7931</v>
      </c>
    </row>
    <row r="12" spans="1:7" ht="27.95" customHeight="1">
      <c r="A12" s="826">
        <v>9</v>
      </c>
      <c r="B12" s="828" t="s">
        <v>1417</v>
      </c>
      <c r="C12" s="828" t="s">
        <v>1417</v>
      </c>
      <c r="D12" s="826" t="s">
        <v>1413</v>
      </c>
      <c r="E12" s="827">
        <v>413</v>
      </c>
      <c r="F12" s="827">
        <v>788</v>
      </c>
      <c r="G12" s="827">
        <v>1137</v>
      </c>
    </row>
    <row r="13" spans="1:7" ht="27.95" customHeight="1">
      <c r="A13" s="826">
        <v>10</v>
      </c>
      <c r="B13" s="829"/>
      <c r="C13" s="829"/>
      <c r="D13" s="826" t="s">
        <v>1414</v>
      </c>
      <c r="E13" s="827">
        <v>22563</v>
      </c>
      <c r="F13" s="827">
        <v>21183</v>
      </c>
      <c r="G13" s="827">
        <v>21980</v>
      </c>
    </row>
    <row r="14" spans="1:7" ht="27.95" customHeight="1">
      <c r="A14" s="826">
        <v>11</v>
      </c>
      <c r="B14" s="829"/>
      <c r="C14" s="829"/>
      <c r="D14" s="826" t="s">
        <v>1415</v>
      </c>
      <c r="E14" s="827">
        <v>77</v>
      </c>
      <c r="F14" s="827">
        <v>42</v>
      </c>
      <c r="G14" s="827">
        <v>57</v>
      </c>
    </row>
    <row r="15" spans="1:7" ht="27.95" customHeight="1">
      <c r="A15" s="826">
        <v>12</v>
      </c>
      <c r="B15" s="830"/>
      <c r="C15" s="830"/>
      <c r="D15" s="826" t="s">
        <v>1418</v>
      </c>
      <c r="E15" s="827">
        <v>23053</v>
      </c>
      <c r="F15" s="827">
        <v>22013</v>
      </c>
      <c r="G15" s="827">
        <v>23174</v>
      </c>
    </row>
    <row r="16" spans="1:7" ht="36.75" customHeight="1">
      <c r="A16" s="826">
        <v>13</v>
      </c>
      <c r="B16" s="823" t="s">
        <v>1419</v>
      </c>
      <c r="C16" s="823" t="s">
        <v>1419</v>
      </c>
      <c r="D16" s="826"/>
      <c r="E16" s="827">
        <v>30186</v>
      </c>
      <c r="F16" s="827">
        <v>29615</v>
      </c>
      <c r="G16" s="827">
        <v>30723</v>
      </c>
    </row>
    <row r="17" spans="1:7" ht="39" customHeight="1">
      <c r="A17" s="826">
        <v>14</v>
      </c>
      <c r="B17" s="823" t="s">
        <v>1420</v>
      </c>
      <c r="C17" s="823" t="s">
        <v>1420</v>
      </c>
      <c r="D17" s="826"/>
      <c r="E17" s="827">
        <v>1044</v>
      </c>
      <c r="F17" s="827">
        <v>1070.6470588235293</v>
      </c>
      <c r="G17" s="827">
        <v>1305</v>
      </c>
    </row>
    <row r="18" spans="1:7" ht="27.95" customHeight="1">
      <c r="A18" s="826">
        <v>15</v>
      </c>
      <c r="B18" s="828" t="s">
        <v>1421</v>
      </c>
      <c r="C18" s="828" t="s">
        <v>1421</v>
      </c>
      <c r="D18" s="823" t="s">
        <v>1422</v>
      </c>
      <c r="E18" s="827">
        <v>12403525</v>
      </c>
      <c r="F18" s="827">
        <v>8820383.1483746134</v>
      </c>
      <c r="G18" s="827">
        <v>10062549.37125</v>
      </c>
    </row>
    <row r="19" spans="1:7" ht="42" customHeight="1">
      <c r="A19" s="826">
        <v>16</v>
      </c>
      <c r="B19" s="830"/>
      <c r="C19" s="830"/>
      <c r="D19" s="823" t="s">
        <v>1423</v>
      </c>
      <c r="E19" s="827">
        <v>21854724.515220001</v>
      </c>
      <c r="F19" s="827">
        <v>14943135.279260222</v>
      </c>
      <c r="G19" s="827">
        <v>19010505.370000001</v>
      </c>
    </row>
    <row r="20" spans="1:7" ht="27.95" customHeight="1">
      <c r="A20" s="826">
        <v>17</v>
      </c>
      <c r="B20" s="828" t="s">
        <v>1424</v>
      </c>
      <c r="C20" s="828" t="s">
        <v>1424</v>
      </c>
      <c r="D20" s="823" t="s">
        <v>1422</v>
      </c>
      <c r="E20" s="827">
        <v>7019667</v>
      </c>
      <c r="F20" s="827">
        <v>5099855.0529919397</v>
      </c>
      <c r="G20" s="827">
        <v>5981912.0360000003</v>
      </c>
    </row>
    <row r="21" spans="1:7" ht="39" customHeight="1">
      <c r="A21" s="826">
        <v>18</v>
      </c>
      <c r="B21" s="830"/>
      <c r="C21" s="830"/>
      <c r="D21" s="823" t="s">
        <v>1423</v>
      </c>
      <c r="E21" s="827">
        <v>5546353.8398200003</v>
      </c>
      <c r="F21" s="827">
        <v>4385461.6238427851</v>
      </c>
      <c r="G21" s="827">
        <v>5638137.6456249999</v>
      </c>
    </row>
    <row r="22" spans="1:7" ht="27.95" customHeight="1">
      <c r="A22" s="826">
        <v>19</v>
      </c>
      <c r="B22" s="828" t="s">
        <v>1425</v>
      </c>
      <c r="C22" s="828" t="s">
        <v>1425</v>
      </c>
      <c r="D22" s="823" t="s">
        <v>1422</v>
      </c>
      <c r="E22" s="827">
        <v>19423192</v>
      </c>
      <c r="F22" s="827">
        <v>13920238.201366551</v>
      </c>
      <c r="G22" s="827">
        <v>16044461.40725</v>
      </c>
    </row>
    <row r="23" spans="1:7" ht="42" customHeight="1">
      <c r="A23" s="826">
        <v>20</v>
      </c>
      <c r="B23" s="830"/>
      <c r="C23" s="830"/>
      <c r="D23" s="823" t="s">
        <v>1423</v>
      </c>
      <c r="E23" s="827">
        <v>27401078.355039999</v>
      </c>
      <c r="F23" s="827">
        <v>19328596.903103005</v>
      </c>
      <c r="G23" s="827">
        <v>24648643.015625</v>
      </c>
    </row>
    <row r="24" spans="1:7" ht="27.95" customHeight="1">
      <c r="A24" s="826">
        <v>21</v>
      </c>
      <c r="B24" s="828" t="s">
        <v>1426</v>
      </c>
      <c r="C24" s="828" t="s">
        <v>1426</v>
      </c>
      <c r="D24" s="823" t="s">
        <v>1422</v>
      </c>
      <c r="E24" s="827">
        <v>1145703</v>
      </c>
      <c r="F24" s="827">
        <v>1757680</v>
      </c>
      <c r="G24" s="827">
        <v>2121661</v>
      </c>
    </row>
    <row r="25" spans="1:7" ht="27.95" customHeight="1">
      <c r="A25" s="826">
        <v>22</v>
      </c>
      <c r="B25" s="831"/>
      <c r="C25" s="831"/>
      <c r="D25" s="823" t="s">
        <v>1423</v>
      </c>
      <c r="E25" s="827">
        <v>703278.24283999624</v>
      </c>
      <c r="F25" s="827">
        <v>930590.73919999995</v>
      </c>
      <c r="G25" s="827">
        <v>1182994</v>
      </c>
    </row>
    <row r="26" spans="1:7" ht="27.95" customHeight="1">
      <c r="A26" s="826">
        <v>23</v>
      </c>
      <c r="B26" s="828" t="s">
        <v>1427</v>
      </c>
      <c r="C26" s="828" t="s">
        <v>1427</v>
      </c>
      <c r="D26" s="823" t="s">
        <v>1422</v>
      </c>
      <c r="E26" s="827">
        <v>2250778</v>
      </c>
      <c r="F26" s="827">
        <v>2523082</v>
      </c>
      <c r="G26" s="827">
        <v>2926978</v>
      </c>
    </row>
    <row r="27" spans="1:7" ht="30" customHeight="1">
      <c r="A27" s="826">
        <v>24</v>
      </c>
      <c r="B27" s="830"/>
      <c r="C27" s="830"/>
      <c r="D27" s="823" t="s">
        <v>1423</v>
      </c>
      <c r="E27" s="827">
        <v>276385614.21142995</v>
      </c>
      <c r="F27" s="827">
        <v>246217054.44999999</v>
      </c>
      <c r="G27" s="827">
        <v>287319469.35000002</v>
      </c>
    </row>
    <row r="28" spans="1:7" ht="27.95" customHeight="1">
      <c r="A28" s="826">
        <v>25</v>
      </c>
      <c r="B28" s="828" t="s">
        <v>1428</v>
      </c>
      <c r="C28" s="828" t="s">
        <v>1428</v>
      </c>
      <c r="D28" s="823" t="s">
        <v>1422</v>
      </c>
      <c r="E28" s="827">
        <v>54355</v>
      </c>
      <c r="F28" s="827">
        <v>109884</v>
      </c>
      <c r="G28" s="827">
        <v>135824</v>
      </c>
    </row>
    <row r="29" spans="1:7" ht="27.95" customHeight="1">
      <c r="A29" s="826">
        <v>26</v>
      </c>
      <c r="B29" s="830"/>
      <c r="C29" s="830"/>
      <c r="D29" s="823" t="s">
        <v>1423</v>
      </c>
      <c r="E29" s="827">
        <v>1688841.3402299979</v>
      </c>
      <c r="F29" s="827">
        <v>2186494.96</v>
      </c>
      <c r="G29" s="827">
        <v>2900482.48</v>
      </c>
    </row>
    <row r="30" spans="1:7" ht="37.5" customHeight="1">
      <c r="A30" s="826">
        <v>27</v>
      </c>
      <c r="B30" s="832" t="s">
        <v>1429</v>
      </c>
      <c r="C30" s="832" t="s">
        <v>1429</v>
      </c>
      <c r="D30" s="823" t="s">
        <v>1422</v>
      </c>
      <c r="E30" s="827">
        <v>2305133</v>
      </c>
      <c r="F30" s="827">
        <v>2632966</v>
      </c>
      <c r="G30" s="827">
        <v>3062802</v>
      </c>
    </row>
    <row r="31" spans="1:7" ht="39" customHeight="1">
      <c r="A31" s="826">
        <v>28</v>
      </c>
      <c r="B31" s="832" t="s">
        <v>1429</v>
      </c>
      <c r="C31" s="832" t="s">
        <v>1429</v>
      </c>
      <c r="D31" s="823" t="s">
        <v>1423</v>
      </c>
      <c r="E31" s="827">
        <v>278074455.55166</v>
      </c>
      <c r="F31" s="827">
        <v>248403549.41</v>
      </c>
      <c r="G31" s="827">
        <v>290219951.82999998</v>
      </c>
    </row>
    <row r="32" spans="1:7" ht="42.75" customHeight="1">
      <c r="A32" s="826">
        <v>29</v>
      </c>
      <c r="B32" s="832" t="s">
        <v>1430</v>
      </c>
      <c r="C32" s="832" t="s">
        <v>1430</v>
      </c>
      <c r="D32" s="823" t="s">
        <v>1422</v>
      </c>
      <c r="E32" s="827">
        <v>475218</v>
      </c>
      <c r="F32" s="827">
        <v>461409.43400000001</v>
      </c>
      <c r="G32" s="827">
        <v>556506</v>
      </c>
    </row>
    <row r="33" spans="1:7" ht="31.5" customHeight="1">
      <c r="A33" s="826">
        <v>30</v>
      </c>
      <c r="B33" s="832" t="s">
        <v>1431</v>
      </c>
      <c r="C33" s="832" t="s">
        <v>1431</v>
      </c>
      <c r="D33" s="823" t="s">
        <v>1423</v>
      </c>
      <c r="E33" s="827">
        <v>63869741.303210951</v>
      </c>
      <c r="F33" s="827">
        <v>50456972</v>
      </c>
      <c r="G33" s="827">
        <v>53550604</v>
      </c>
    </row>
    <row r="34" spans="1:7" ht="37.5" customHeight="1">
      <c r="A34" s="826">
        <v>31</v>
      </c>
      <c r="B34" s="832" t="s">
        <v>1432</v>
      </c>
      <c r="C34" s="832" t="s">
        <v>1432</v>
      </c>
      <c r="D34" s="823" t="s">
        <v>1422</v>
      </c>
      <c r="E34" s="827">
        <v>19634</v>
      </c>
      <c r="F34" s="827">
        <v>59056.565999999999</v>
      </c>
      <c r="G34" s="827">
        <v>72427</v>
      </c>
    </row>
    <row r="35" spans="1:7" ht="32.25" customHeight="1">
      <c r="A35" s="826">
        <v>32</v>
      </c>
      <c r="B35" s="832" t="s">
        <v>1433</v>
      </c>
      <c r="C35" s="832" t="s">
        <v>1433</v>
      </c>
      <c r="D35" s="823" t="s">
        <v>1423</v>
      </c>
      <c r="E35" s="827">
        <v>281120</v>
      </c>
      <c r="F35" s="827">
        <v>783083</v>
      </c>
      <c r="G35" s="827">
        <v>899920.5</v>
      </c>
    </row>
    <row r="36" spans="1:7" ht="41.25" customHeight="1">
      <c r="A36" s="826">
        <v>33</v>
      </c>
      <c r="B36" s="832" t="s">
        <v>1434</v>
      </c>
      <c r="C36" s="832" t="s">
        <v>1434</v>
      </c>
      <c r="D36" s="823" t="s">
        <v>1422</v>
      </c>
      <c r="E36" s="827">
        <v>494852</v>
      </c>
      <c r="F36" s="827">
        <v>520466</v>
      </c>
      <c r="G36" s="827">
        <v>628933</v>
      </c>
    </row>
    <row r="37" spans="1:7" ht="39" customHeight="1">
      <c r="A37" s="826">
        <v>34</v>
      </c>
      <c r="B37" s="832" t="s">
        <v>1434</v>
      </c>
      <c r="C37" s="832" t="s">
        <v>1434</v>
      </c>
      <c r="D37" s="823" t="s">
        <v>1423</v>
      </c>
      <c r="E37" s="827">
        <v>64150861.303210951</v>
      </c>
      <c r="F37" s="827">
        <v>51240055</v>
      </c>
      <c r="G37" s="827">
        <v>54450524.5</v>
      </c>
    </row>
    <row r="38" spans="1:7" ht="45" customHeight="1">
      <c r="A38" s="826">
        <v>35</v>
      </c>
      <c r="B38" s="828" t="s">
        <v>1435</v>
      </c>
      <c r="C38" s="828" t="s">
        <v>1435</v>
      </c>
      <c r="D38" s="823" t="s">
        <v>1436</v>
      </c>
      <c r="E38" s="827">
        <v>7633719</v>
      </c>
      <c r="F38" s="827">
        <v>10290688</v>
      </c>
      <c r="G38" s="827">
        <v>12874550</v>
      </c>
    </row>
    <row r="39" spans="1:7" ht="41.25" customHeight="1">
      <c r="A39" s="826">
        <v>36</v>
      </c>
      <c r="B39" s="833"/>
      <c r="C39" s="833"/>
      <c r="D39" s="823" t="s">
        <v>1437</v>
      </c>
      <c r="E39" s="827">
        <v>22808907.748851262</v>
      </c>
      <c r="F39" s="827">
        <v>6719495</v>
      </c>
      <c r="G39" s="827">
        <v>8055936</v>
      </c>
    </row>
    <row r="40" spans="1:7" ht="38.25" customHeight="1">
      <c r="A40" s="826">
        <v>37</v>
      </c>
      <c r="B40" s="833"/>
      <c r="C40" s="833"/>
      <c r="D40" s="823" t="s">
        <v>1438</v>
      </c>
      <c r="E40" s="827">
        <v>974936</v>
      </c>
      <c r="F40" s="827">
        <v>688543</v>
      </c>
      <c r="G40" s="827">
        <v>974638</v>
      </c>
    </row>
    <row r="41" spans="1:7" ht="55.5" customHeight="1">
      <c r="A41" s="826">
        <v>38</v>
      </c>
      <c r="B41" s="833"/>
      <c r="C41" s="833"/>
      <c r="D41" s="823" t="s">
        <v>1439</v>
      </c>
      <c r="E41" s="827">
        <v>3108111.9830997912</v>
      </c>
      <c r="F41" s="827">
        <v>820526.43658823997</v>
      </c>
      <c r="G41" s="827">
        <v>1178937.69704</v>
      </c>
    </row>
    <row r="42" spans="1:7" ht="41.25" customHeight="1">
      <c r="A42" s="826">
        <v>39</v>
      </c>
      <c r="B42" s="833"/>
      <c r="C42" s="833"/>
      <c r="D42" s="823" t="s">
        <v>1440</v>
      </c>
      <c r="E42" s="827">
        <v>23095</v>
      </c>
      <c r="F42" s="827">
        <v>206953</v>
      </c>
      <c r="G42" s="827">
        <v>320636</v>
      </c>
    </row>
    <row r="43" spans="1:7" ht="42" customHeight="1">
      <c r="A43" s="826">
        <v>40</v>
      </c>
      <c r="B43" s="833"/>
      <c r="C43" s="833"/>
      <c r="D43" s="823" t="s">
        <v>1441</v>
      </c>
      <c r="E43" s="827">
        <v>12006.414000000001</v>
      </c>
      <c r="F43" s="827">
        <v>302571</v>
      </c>
      <c r="G43" s="827">
        <v>528409.80000000005</v>
      </c>
    </row>
    <row r="44" spans="1:7" ht="39" customHeight="1">
      <c r="A44" s="826">
        <v>41</v>
      </c>
      <c r="B44" s="833"/>
      <c r="C44" s="833"/>
      <c r="D44" s="823" t="s">
        <v>1442</v>
      </c>
      <c r="E44" s="827">
        <v>6254316</v>
      </c>
      <c r="F44" s="827">
        <v>7703807</v>
      </c>
      <c r="G44" s="827">
        <v>10230297</v>
      </c>
    </row>
    <row r="45" spans="1:7" ht="37.5" customHeight="1">
      <c r="A45" s="826">
        <v>42</v>
      </c>
      <c r="B45" s="833"/>
      <c r="C45" s="833"/>
      <c r="D45" s="823" t="s">
        <v>1443</v>
      </c>
      <c r="E45" s="827">
        <v>12209613.343849491</v>
      </c>
      <c r="F45" s="827">
        <v>6251894</v>
      </c>
      <c r="G45" s="827">
        <v>7602453</v>
      </c>
    </row>
    <row r="46" spans="1:7" ht="37.5" customHeight="1">
      <c r="A46" s="826">
        <v>43</v>
      </c>
      <c r="B46" s="833"/>
      <c r="C46" s="833"/>
      <c r="D46" s="823" t="s">
        <v>1444</v>
      </c>
      <c r="E46" s="827">
        <v>1878</v>
      </c>
      <c r="F46" s="827">
        <v>9869</v>
      </c>
      <c r="G46" s="827">
        <v>17941</v>
      </c>
    </row>
    <row r="47" spans="1:7" ht="39" customHeight="1">
      <c r="A47" s="826">
        <v>44</v>
      </c>
      <c r="B47" s="831"/>
      <c r="C47" s="831"/>
      <c r="D47" s="823" t="s">
        <v>1445</v>
      </c>
      <c r="E47" s="827">
        <v>73854.321000000011</v>
      </c>
      <c r="F47" s="827">
        <v>160633</v>
      </c>
      <c r="G47" s="827">
        <v>223569</v>
      </c>
    </row>
    <row r="48" spans="1:7" ht="35.25" customHeight="1">
      <c r="A48" s="834">
        <v>45</v>
      </c>
      <c r="B48" s="828" t="s">
        <v>1446</v>
      </c>
      <c r="C48" s="828" t="s">
        <v>1446</v>
      </c>
      <c r="D48" s="823" t="s">
        <v>1422</v>
      </c>
      <c r="E48" s="827">
        <v>14887944</v>
      </c>
      <c r="F48" s="827">
        <v>18899860</v>
      </c>
      <c r="G48" s="827">
        <v>24418062</v>
      </c>
    </row>
    <row r="49" spans="1:7" ht="29.25" customHeight="1">
      <c r="A49" s="834">
        <v>46</v>
      </c>
      <c r="B49" s="830"/>
      <c r="C49" s="830"/>
      <c r="D49" s="823" t="s">
        <v>1423</v>
      </c>
      <c r="E49" s="827">
        <v>38212493.810800537</v>
      </c>
      <c r="F49" s="827">
        <v>14255119.436588239</v>
      </c>
      <c r="G49" s="827">
        <v>17589305.49704</v>
      </c>
    </row>
  </sheetData>
  <mergeCells count="24">
    <mergeCell ref="B38:B47"/>
    <mergeCell ref="C38:C47"/>
    <mergeCell ref="B48:B49"/>
    <mergeCell ref="C48:C49"/>
    <mergeCell ref="B26:B27"/>
    <mergeCell ref="C26:C27"/>
    <mergeCell ref="B28:B29"/>
    <mergeCell ref="C28:C29"/>
    <mergeCell ref="B22:B23"/>
    <mergeCell ref="C22:C23"/>
    <mergeCell ref="B24:B25"/>
    <mergeCell ref="C24:C25"/>
    <mergeCell ref="B18:B19"/>
    <mergeCell ref="C18:C19"/>
    <mergeCell ref="B20:B21"/>
    <mergeCell ref="C20:C21"/>
    <mergeCell ref="B8:B11"/>
    <mergeCell ref="C8:C11"/>
    <mergeCell ref="B12:B15"/>
    <mergeCell ref="C12:C15"/>
    <mergeCell ref="A1:B1"/>
    <mergeCell ref="C1:G1"/>
    <mergeCell ref="A2:B2"/>
    <mergeCell ref="C2:G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selection activeCell="D31" sqref="D31"/>
    </sheetView>
  </sheetViews>
  <sheetFormatPr defaultColWidth="32.7109375" defaultRowHeight="36.75" customHeight="1"/>
  <cols>
    <col min="1" max="1" width="13.42578125" style="840" customWidth="1"/>
    <col min="2" max="2" width="46.28515625" style="840" customWidth="1"/>
    <col min="3" max="3" width="36.28515625" style="840" customWidth="1"/>
    <col min="4" max="16384" width="32.7109375" style="840"/>
  </cols>
  <sheetData>
    <row r="1" spans="1:13" s="836" customFormat="1" ht="36.75" customHeight="1">
      <c r="A1" s="816" t="s">
        <v>1447</v>
      </c>
      <c r="B1" s="817"/>
      <c r="C1" s="817"/>
      <c r="D1" s="817"/>
      <c r="E1" s="817"/>
      <c r="F1" s="835"/>
    </row>
    <row r="2" spans="1:13" ht="27" customHeight="1">
      <c r="A2" s="837" t="s">
        <v>1448</v>
      </c>
      <c r="B2" s="838"/>
      <c r="C2" s="838"/>
      <c r="D2" s="838"/>
      <c r="E2" s="838"/>
      <c r="F2" s="839"/>
      <c r="L2" s="840">
        <v>1</v>
      </c>
      <c r="M2" s="840">
        <v>1</v>
      </c>
    </row>
    <row r="3" spans="1:13" ht="111" customHeight="1">
      <c r="A3" s="841" t="s">
        <v>234</v>
      </c>
      <c r="B3" s="841" t="s">
        <v>2</v>
      </c>
      <c r="C3" s="842" t="s">
        <v>1449</v>
      </c>
      <c r="D3" s="841" t="s">
        <v>1450</v>
      </c>
      <c r="E3" s="841" t="s">
        <v>1451</v>
      </c>
      <c r="F3" s="841" t="s">
        <v>1452</v>
      </c>
    </row>
    <row r="4" spans="1:13" ht="48.75" customHeight="1">
      <c r="A4" s="843">
        <v>1</v>
      </c>
      <c r="B4" s="844" t="s">
        <v>1408</v>
      </c>
      <c r="D4" s="845">
        <v>8393</v>
      </c>
      <c r="E4" s="845">
        <v>9366</v>
      </c>
      <c r="F4" s="845">
        <v>9199</v>
      </c>
      <c r="H4" s="846"/>
      <c r="I4" s="846"/>
      <c r="K4" s="846"/>
    </row>
    <row r="5" spans="1:13" ht="46.5" customHeight="1">
      <c r="A5" s="843">
        <v>2</v>
      </c>
      <c r="B5" s="844" t="s">
        <v>1409</v>
      </c>
      <c r="D5" s="845">
        <v>3180</v>
      </c>
      <c r="E5" s="845">
        <v>3511.7</v>
      </c>
      <c r="F5" s="845">
        <v>3454</v>
      </c>
      <c r="H5" s="846"/>
      <c r="I5" s="846"/>
      <c r="K5" s="846"/>
    </row>
    <row r="6" spans="1:13" ht="45.75" customHeight="1">
      <c r="A6" s="843">
        <v>3</v>
      </c>
      <c r="B6" s="844" t="s">
        <v>1410</v>
      </c>
      <c r="D6" s="845">
        <v>640</v>
      </c>
      <c r="E6" s="845">
        <v>838</v>
      </c>
      <c r="F6" s="845">
        <v>849</v>
      </c>
      <c r="H6" s="846"/>
      <c r="I6" s="846"/>
      <c r="K6" s="846"/>
    </row>
    <row r="7" spans="1:13" ht="47.25" customHeight="1">
      <c r="A7" s="843">
        <v>4</v>
      </c>
      <c r="B7" s="844" t="s">
        <v>1411</v>
      </c>
      <c r="D7" s="845">
        <v>9837</v>
      </c>
      <c r="E7" s="845">
        <v>13526.7</v>
      </c>
      <c r="F7" s="845">
        <v>12646</v>
      </c>
      <c r="H7" s="846"/>
      <c r="I7" s="846"/>
      <c r="K7" s="846"/>
    </row>
    <row r="8" spans="1:13" ht="30.75" customHeight="1">
      <c r="A8" s="843">
        <v>5</v>
      </c>
      <c r="B8" s="847" t="s">
        <v>1412</v>
      </c>
      <c r="C8" s="848" t="s">
        <v>1413</v>
      </c>
      <c r="D8" s="845">
        <v>2820</v>
      </c>
      <c r="E8" s="845">
        <v>3048</v>
      </c>
      <c r="F8" s="845">
        <v>2973</v>
      </c>
      <c r="H8" s="846"/>
      <c r="I8" s="846"/>
      <c r="K8" s="846"/>
    </row>
    <row r="9" spans="1:13" ht="20.100000000000001" customHeight="1">
      <c r="A9" s="843">
        <v>6</v>
      </c>
      <c r="B9" s="847"/>
      <c r="C9" s="848" t="s">
        <v>1414</v>
      </c>
      <c r="D9" s="845">
        <v>3809</v>
      </c>
      <c r="E9" s="845">
        <v>4297</v>
      </c>
      <c r="F9" s="845">
        <v>3929</v>
      </c>
      <c r="H9" s="846"/>
      <c r="I9" s="846"/>
      <c r="K9" s="846"/>
    </row>
    <row r="10" spans="1:13" ht="20.100000000000001" customHeight="1">
      <c r="A10" s="843">
        <v>7</v>
      </c>
      <c r="B10" s="847"/>
      <c r="C10" s="848" t="s">
        <v>1415</v>
      </c>
      <c r="D10" s="845">
        <v>182</v>
      </c>
      <c r="E10" s="845">
        <v>257</v>
      </c>
      <c r="F10" s="845">
        <v>231</v>
      </c>
      <c r="H10" s="846"/>
      <c r="I10" s="846"/>
      <c r="K10" s="846"/>
    </row>
    <row r="11" spans="1:13" ht="20.100000000000001" customHeight="1">
      <c r="A11" s="843">
        <v>8</v>
      </c>
      <c r="B11" s="847"/>
      <c r="C11" s="842" t="s">
        <v>1416</v>
      </c>
      <c r="D11" s="845">
        <v>6811</v>
      </c>
      <c r="E11" s="845">
        <v>7602</v>
      </c>
      <c r="F11" s="845">
        <v>7133</v>
      </c>
      <c r="H11" s="846"/>
      <c r="I11" s="846"/>
      <c r="K11" s="846"/>
    </row>
    <row r="12" spans="1:13" ht="20.100000000000001" customHeight="1">
      <c r="A12" s="843">
        <v>9</v>
      </c>
      <c r="B12" s="847" t="s">
        <v>1417</v>
      </c>
      <c r="C12" s="848" t="s">
        <v>1413</v>
      </c>
      <c r="D12" s="845">
        <v>321</v>
      </c>
      <c r="E12" s="845">
        <v>788</v>
      </c>
      <c r="F12" s="845">
        <v>413</v>
      </c>
      <c r="H12" s="846"/>
      <c r="I12" s="846"/>
      <c r="K12" s="846"/>
    </row>
    <row r="13" spans="1:13" ht="27.75" customHeight="1">
      <c r="A13" s="843">
        <v>10</v>
      </c>
      <c r="B13" s="847"/>
      <c r="C13" s="848" t="s">
        <v>1414</v>
      </c>
      <c r="D13" s="845">
        <v>15438</v>
      </c>
      <c r="E13" s="845">
        <v>21183</v>
      </c>
      <c r="F13" s="845">
        <v>22563</v>
      </c>
      <c r="H13" s="846"/>
      <c r="I13" s="846"/>
      <c r="K13" s="846"/>
    </row>
    <row r="14" spans="1:13" ht="20.100000000000001" customHeight="1">
      <c r="A14" s="843">
        <v>11</v>
      </c>
      <c r="B14" s="847"/>
      <c r="C14" s="848" t="s">
        <v>1415</v>
      </c>
      <c r="D14" s="845">
        <v>24</v>
      </c>
      <c r="E14" s="845">
        <v>42</v>
      </c>
      <c r="F14" s="845">
        <v>77</v>
      </c>
      <c r="H14" s="846"/>
      <c r="I14" s="846"/>
      <c r="K14" s="846"/>
    </row>
    <row r="15" spans="1:13" ht="20.100000000000001" customHeight="1">
      <c r="A15" s="843">
        <v>12</v>
      </c>
      <c r="B15" s="847"/>
      <c r="C15" s="38" t="s">
        <v>1418</v>
      </c>
      <c r="D15" s="845">
        <v>15783</v>
      </c>
      <c r="E15" s="845">
        <v>22013</v>
      </c>
      <c r="F15" s="845">
        <v>23053</v>
      </c>
      <c r="H15" s="846"/>
      <c r="I15" s="846"/>
      <c r="K15" s="846"/>
    </row>
    <row r="16" spans="1:13" ht="42" customHeight="1">
      <c r="A16" s="843">
        <v>13</v>
      </c>
      <c r="B16" s="844" t="s">
        <v>1419</v>
      </c>
      <c r="D16" s="845">
        <v>22594</v>
      </c>
      <c r="E16" s="845">
        <v>29615</v>
      </c>
      <c r="F16" s="845">
        <v>30186</v>
      </c>
      <c r="H16" s="846"/>
      <c r="I16" s="846"/>
      <c r="K16" s="846"/>
    </row>
    <row r="17" spans="1:11" ht="40.5">
      <c r="A17" s="843">
        <v>14</v>
      </c>
      <c r="B17" s="844" t="s">
        <v>1420</v>
      </c>
      <c r="D17" s="845">
        <v>795</v>
      </c>
      <c r="E17" s="845">
        <v>1070.6470588235293</v>
      </c>
      <c r="F17" s="845">
        <v>1044</v>
      </c>
      <c r="H17" s="846"/>
      <c r="I17" s="846"/>
      <c r="K17" s="846"/>
    </row>
    <row r="18" spans="1:11" ht="20.25" customHeight="1">
      <c r="A18" s="843">
        <v>15</v>
      </c>
      <c r="B18" s="847" t="s">
        <v>1421</v>
      </c>
      <c r="C18" s="849" t="s">
        <v>1422</v>
      </c>
      <c r="D18" s="845">
        <v>8894054.4000000004</v>
      </c>
      <c r="E18" s="845">
        <v>8820383.1483746134</v>
      </c>
      <c r="F18" s="845">
        <v>12403525</v>
      </c>
      <c r="H18" s="846"/>
      <c r="I18" s="846"/>
      <c r="K18" s="846"/>
    </row>
    <row r="19" spans="1:11" ht="20.25">
      <c r="A19" s="843">
        <v>16</v>
      </c>
      <c r="B19" s="847"/>
      <c r="C19" s="849" t="s">
        <v>1423</v>
      </c>
      <c r="D19" s="845">
        <v>15971979.934</v>
      </c>
      <c r="E19" s="845">
        <v>14943135.279260222</v>
      </c>
      <c r="F19" s="845">
        <v>21854724.515220001</v>
      </c>
      <c r="H19" s="846"/>
      <c r="I19" s="846"/>
      <c r="K19" s="846"/>
    </row>
    <row r="20" spans="1:11" ht="20.25" customHeight="1">
      <c r="A20" s="843">
        <v>17</v>
      </c>
      <c r="B20" s="847" t="s">
        <v>1424</v>
      </c>
      <c r="C20" s="849" t="s">
        <v>1422</v>
      </c>
      <c r="D20" s="845">
        <v>3518992</v>
      </c>
      <c r="E20" s="845">
        <v>5099855.0529919397</v>
      </c>
      <c r="F20" s="845">
        <v>7019667</v>
      </c>
      <c r="H20" s="846"/>
      <c r="I20" s="846"/>
      <c r="K20" s="846"/>
    </row>
    <row r="21" spans="1:11" ht="20.25">
      <c r="A21" s="843">
        <v>18</v>
      </c>
      <c r="B21" s="847"/>
      <c r="C21" s="849" t="s">
        <v>1423</v>
      </c>
      <c r="D21" s="845">
        <v>3689638.42</v>
      </c>
      <c r="E21" s="845">
        <v>4385461.6238427851</v>
      </c>
      <c r="F21" s="845">
        <v>5546353.8398200003</v>
      </c>
      <c r="H21" s="846"/>
      <c r="I21" s="846"/>
      <c r="K21" s="846"/>
    </row>
    <row r="22" spans="1:11" ht="20.25" customHeight="1">
      <c r="A22" s="843">
        <v>19</v>
      </c>
      <c r="B22" s="847" t="s">
        <v>1425</v>
      </c>
      <c r="C22" s="849" t="s">
        <v>1422</v>
      </c>
      <c r="D22" s="845">
        <v>12413046.4</v>
      </c>
      <c r="E22" s="845">
        <v>13920238.201366551</v>
      </c>
      <c r="F22" s="845">
        <v>19423192</v>
      </c>
      <c r="H22" s="846"/>
      <c r="I22" s="846"/>
      <c r="K22" s="846"/>
    </row>
    <row r="23" spans="1:11" ht="20.25">
      <c r="A23" s="843">
        <v>20</v>
      </c>
      <c r="B23" s="847"/>
      <c r="C23" s="849" t="s">
        <v>1423</v>
      </c>
      <c r="D23" s="845">
        <v>19661618.354000002</v>
      </c>
      <c r="E23" s="845">
        <v>19328596.903103005</v>
      </c>
      <c r="F23" s="845">
        <v>27401078.355039999</v>
      </c>
      <c r="H23" s="846"/>
      <c r="I23" s="846"/>
      <c r="K23" s="846"/>
    </row>
    <row r="24" spans="1:11" ht="20.25" customHeight="1">
      <c r="A24" s="843">
        <v>21</v>
      </c>
      <c r="B24" s="847" t="s">
        <v>1426</v>
      </c>
      <c r="C24" s="849" t="s">
        <v>1422</v>
      </c>
      <c r="D24" s="845">
        <v>1124010</v>
      </c>
      <c r="E24" s="845">
        <v>1757680</v>
      </c>
      <c r="F24" s="845">
        <v>1145703</v>
      </c>
      <c r="H24" s="846"/>
      <c r="I24" s="846"/>
      <c r="K24" s="846"/>
    </row>
    <row r="25" spans="1:11" ht="20.25">
      <c r="A25" s="843">
        <v>22</v>
      </c>
      <c r="B25" s="850"/>
      <c r="C25" s="849" t="s">
        <v>1423</v>
      </c>
      <c r="D25" s="845">
        <v>621161.25714999996</v>
      </c>
      <c r="E25" s="845">
        <v>930590.73919999995</v>
      </c>
      <c r="F25" s="845">
        <v>703278.24283999624</v>
      </c>
      <c r="H25" s="846"/>
      <c r="I25" s="846"/>
      <c r="K25" s="846"/>
    </row>
    <row r="26" spans="1:11" ht="20.25" customHeight="1">
      <c r="A26" s="843">
        <v>23</v>
      </c>
      <c r="B26" s="847" t="s">
        <v>1427</v>
      </c>
      <c r="C26" s="849" t="s">
        <v>1422</v>
      </c>
      <c r="D26" s="845">
        <v>2133475</v>
      </c>
      <c r="E26" s="845">
        <v>2523082</v>
      </c>
      <c r="F26" s="845">
        <v>2250778</v>
      </c>
      <c r="H26" s="846"/>
      <c r="I26" s="846"/>
      <c r="K26" s="846"/>
    </row>
    <row r="27" spans="1:11" ht="20.25">
      <c r="A27" s="843">
        <v>24</v>
      </c>
      <c r="B27" s="847"/>
      <c r="C27" s="849" t="s">
        <v>1423</v>
      </c>
      <c r="D27" s="845">
        <v>231268598</v>
      </c>
      <c r="E27" s="845">
        <v>246217054.44999999</v>
      </c>
      <c r="F27" s="845">
        <v>276385614.21142995</v>
      </c>
      <c r="H27" s="846"/>
      <c r="I27" s="846"/>
      <c r="K27" s="846"/>
    </row>
    <row r="28" spans="1:11" ht="20.25" customHeight="1">
      <c r="A28" s="843">
        <v>25</v>
      </c>
      <c r="B28" s="847" t="s">
        <v>1428</v>
      </c>
      <c r="C28" s="849" t="s">
        <v>1422</v>
      </c>
      <c r="D28" s="845">
        <v>43282</v>
      </c>
      <c r="E28" s="845">
        <v>109884</v>
      </c>
      <c r="F28" s="845">
        <v>54355</v>
      </c>
      <c r="H28" s="846"/>
      <c r="I28" s="846"/>
      <c r="K28" s="846"/>
    </row>
    <row r="29" spans="1:11" ht="20.25">
      <c r="A29" s="843">
        <v>26</v>
      </c>
      <c r="B29" s="847"/>
      <c r="C29" s="849" t="s">
        <v>1423</v>
      </c>
      <c r="D29" s="845">
        <v>1427429.8629999999</v>
      </c>
      <c r="E29" s="845">
        <v>2186494.96</v>
      </c>
      <c r="F29" s="845">
        <v>1688841.3402299979</v>
      </c>
      <c r="H29" s="846"/>
      <c r="I29" s="846"/>
      <c r="K29" s="846"/>
    </row>
    <row r="30" spans="1:11" ht="20.25" customHeight="1">
      <c r="A30" s="843">
        <v>27</v>
      </c>
      <c r="B30" s="847" t="s">
        <v>1429</v>
      </c>
      <c r="C30" s="849" t="s">
        <v>1422</v>
      </c>
      <c r="D30" s="845">
        <v>2176757</v>
      </c>
      <c r="E30" s="845">
        <v>2632966</v>
      </c>
      <c r="F30" s="845">
        <v>2305133</v>
      </c>
      <c r="H30" s="846"/>
      <c r="I30" s="846"/>
      <c r="K30" s="846"/>
    </row>
    <row r="31" spans="1:11" ht="20.25" customHeight="1">
      <c r="A31" s="843">
        <v>28</v>
      </c>
      <c r="B31" s="847" t="s">
        <v>1453</v>
      </c>
      <c r="C31" s="849" t="s">
        <v>1423</v>
      </c>
      <c r="D31" s="845">
        <v>232696027.86300001</v>
      </c>
      <c r="E31" s="845">
        <v>248403549.41</v>
      </c>
      <c r="F31" s="845">
        <v>278074455.55166</v>
      </c>
      <c r="H31" s="846"/>
      <c r="I31" s="846"/>
      <c r="K31" s="846"/>
    </row>
    <row r="32" spans="1:11" ht="20.25" customHeight="1">
      <c r="A32" s="843">
        <v>29</v>
      </c>
      <c r="B32" s="847" t="s">
        <v>1430</v>
      </c>
      <c r="C32" s="849" t="s">
        <v>1422</v>
      </c>
      <c r="D32" s="845">
        <v>428000</v>
      </c>
      <c r="E32" s="845">
        <v>461409.43400000001</v>
      </c>
      <c r="F32" s="845">
        <v>475218</v>
      </c>
      <c r="H32" s="846"/>
      <c r="I32" s="846"/>
      <c r="K32" s="846"/>
    </row>
    <row r="33" spans="1:11" ht="20.25" customHeight="1">
      <c r="A33" s="843">
        <v>30</v>
      </c>
      <c r="B33" s="847" t="s">
        <v>1454</v>
      </c>
      <c r="C33" s="849" t="s">
        <v>1423</v>
      </c>
      <c r="D33" s="845">
        <v>53186021</v>
      </c>
      <c r="E33" s="845">
        <v>50456972</v>
      </c>
      <c r="F33" s="845">
        <v>63869741.303210951</v>
      </c>
      <c r="H33" s="846"/>
      <c r="I33" s="846"/>
      <c r="K33" s="846"/>
    </row>
    <row r="34" spans="1:11" ht="20.25" customHeight="1">
      <c r="A34" s="843">
        <v>31</v>
      </c>
      <c r="B34" s="847" t="s">
        <v>1432</v>
      </c>
      <c r="C34" s="849" t="s">
        <v>1422</v>
      </c>
      <c r="D34" s="845">
        <v>28133</v>
      </c>
      <c r="E34" s="845">
        <v>59056.565999999999</v>
      </c>
      <c r="F34" s="845">
        <v>19634</v>
      </c>
      <c r="H34" s="846"/>
      <c r="I34" s="846"/>
      <c r="K34" s="846"/>
    </row>
    <row r="35" spans="1:11" ht="20.25" customHeight="1">
      <c r="A35" s="843">
        <v>32</v>
      </c>
      <c r="B35" s="847" t="s">
        <v>1454</v>
      </c>
      <c r="C35" s="849" t="s">
        <v>1423</v>
      </c>
      <c r="D35" s="845">
        <v>411675</v>
      </c>
      <c r="E35" s="845">
        <v>783083</v>
      </c>
      <c r="F35" s="845">
        <v>281120</v>
      </c>
      <c r="H35" s="846"/>
      <c r="I35" s="846"/>
      <c r="K35" s="846"/>
    </row>
    <row r="36" spans="1:11" ht="20.25" customHeight="1">
      <c r="A36" s="843">
        <v>33</v>
      </c>
      <c r="B36" s="847" t="s">
        <v>1434</v>
      </c>
      <c r="C36" s="849" t="s">
        <v>1422</v>
      </c>
      <c r="D36" s="845">
        <v>456133</v>
      </c>
      <c r="E36" s="845">
        <v>520466</v>
      </c>
      <c r="F36" s="845">
        <v>494852</v>
      </c>
      <c r="H36" s="846"/>
      <c r="I36" s="846"/>
      <c r="K36" s="846"/>
    </row>
    <row r="37" spans="1:11" ht="20.25" customHeight="1">
      <c r="A37" s="843">
        <v>34</v>
      </c>
      <c r="B37" s="847" t="s">
        <v>1455</v>
      </c>
      <c r="C37" s="849" t="s">
        <v>1423</v>
      </c>
      <c r="D37" s="845">
        <v>53597696</v>
      </c>
      <c r="E37" s="845">
        <v>51240055</v>
      </c>
      <c r="F37" s="845">
        <v>64150861.303210951</v>
      </c>
      <c r="H37" s="846"/>
      <c r="I37" s="846"/>
      <c r="K37" s="846"/>
    </row>
    <row r="38" spans="1:11" ht="40.5" customHeight="1">
      <c r="A38" s="843">
        <v>35</v>
      </c>
      <c r="B38" s="847" t="s">
        <v>1456</v>
      </c>
      <c r="C38" s="851" t="s">
        <v>1436</v>
      </c>
      <c r="D38" s="845">
        <v>7845063</v>
      </c>
      <c r="E38" s="845">
        <v>10290688</v>
      </c>
      <c r="F38" s="845">
        <v>7633719</v>
      </c>
      <c r="H38" s="846"/>
      <c r="I38" s="846"/>
      <c r="K38" s="846"/>
    </row>
    <row r="39" spans="1:11" ht="40.5">
      <c r="A39" s="852">
        <v>36</v>
      </c>
      <c r="B39" s="850"/>
      <c r="C39" s="851" t="s">
        <v>1437</v>
      </c>
      <c r="D39" s="845">
        <v>7369760</v>
      </c>
      <c r="E39" s="845">
        <v>6719495</v>
      </c>
      <c r="F39" s="845">
        <v>22808907.748851262</v>
      </c>
      <c r="H39" s="846"/>
      <c r="I39" s="846"/>
      <c r="K39" s="846"/>
    </row>
    <row r="40" spans="1:11" ht="40.5">
      <c r="A40" s="852">
        <v>37</v>
      </c>
      <c r="B40" s="850"/>
      <c r="C40" s="851" t="s">
        <v>1438</v>
      </c>
      <c r="D40" s="845">
        <v>273341</v>
      </c>
      <c r="E40" s="845">
        <v>688543</v>
      </c>
      <c r="F40" s="845">
        <v>974936</v>
      </c>
      <c r="H40" s="846"/>
      <c r="I40" s="846"/>
      <c r="K40" s="846"/>
    </row>
    <row r="41" spans="1:11" ht="40.5">
      <c r="A41" s="852">
        <v>38</v>
      </c>
      <c r="B41" s="850"/>
      <c r="C41" s="851" t="s">
        <v>1439</v>
      </c>
      <c r="D41" s="845">
        <v>744163</v>
      </c>
      <c r="E41" s="845">
        <v>820526.43658823997</v>
      </c>
      <c r="F41" s="845">
        <v>3108111.9830997912</v>
      </c>
      <c r="H41" s="846"/>
      <c r="I41" s="846"/>
      <c r="K41" s="846"/>
    </row>
    <row r="42" spans="1:11" ht="40.5">
      <c r="A42" s="852">
        <v>39</v>
      </c>
      <c r="B42" s="850"/>
      <c r="C42" s="844" t="s">
        <v>1440</v>
      </c>
      <c r="D42" s="845">
        <v>8484</v>
      </c>
      <c r="E42" s="845">
        <v>206953</v>
      </c>
      <c r="F42" s="845">
        <v>23095</v>
      </c>
      <c r="H42" s="846"/>
      <c r="I42" s="846"/>
      <c r="K42" s="846"/>
    </row>
    <row r="43" spans="1:11" ht="40.5">
      <c r="A43" s="852">
        <v>40</v>
      </c>
      <c r="B43" s="850"/>
      <c r="C43" s="851" t="s">
        <v>1441</v>
      </c>
      <c r="D43" s="845">
        <v>7378</v>
      </c>
      <c r="E43" s="845">
        <v>302571</v>
      </c>
      <c r="F43" s="845">
        <v>12006.414000000001</v>
      </c>
      <c r="H43" s="846"/>
      <c r="I43" s="846"/>
      <c r="K43" s="846"/>
    </row>
    <row r="44" spans="1:11" ht="40.5">
      <c r="A44" s="852">
        <v>41</v>
      </c>
      <c r="B44" s="850"/>
      <c r="C44" s="851" t="s">
        <v>1442</v>
      </c>
      <c r="D44" s="845">
        <v>6954604</v>
      </c>
      <c r="E44" s="845">
        <v>7703807</v>
      </c>
      <c r="F44" s="845">
        <v>6254316</v>
      </c>
      <c r="H44" s="846"/>
      <c r="I44" s="846"/>
      <c r="K44" s="846"/>
    </row>
    <row r="45" spans="1:11" ht="40.5">
      <c r="A45" s="852">
        <v>42</v>
      </c>
      <c r="B45" s="850"/>
      <c r="C45" s="851" t="s">
        <v>1443</v>
      </c>
      <c r="D45" s="845">
        <v>9790716</v>
      </c>
      <c r="E45" s="845">
        <v>6251894</v>
      </c>
      <c r="F45" s="845">
        <v>12209613.343849491</v>
      </c>
      <c r="H45" s="846"/>
      <c r="I45" s="846"/>
      <c r="K45" s="846"/>
    </row>
    <row r="46" spans="1:11" ht="20.25">
      <c r="A46" s="852">
        <v>43</v>
      </c>
      <c r="B46" s="850"/>
      <c r="C46" s="844" t="s">
        <v>1444</v>
      </c>
      <c r="D46" s="845">
        <v>33</v>
      </c>
      <c r="E46" s="845">
        <v>9869</v>
      </c>
      <c r="F46" s="845">
        <v>1878</v>
      </c>
      <c r="H46" s="846"/>
      <c r="I46" s="846"/>
      <c r="K46" s="846"/>
    </row>
    <row r="47" spans="1:11" ht="40.5">
      <c r="A47" s="852">
        <v>44</v>
      </c>
      <c r="B47" s="850"/>
      <c r="C47" s="851" t="s">
        <v>1445</v>
      </c>
      <c r="D47" s="845">
        <v>6377</v>
      </c>
      <c r="E47" s="845">
        <v>160633</v>
      </c>
      <c r="F47" s="845">
        <v>73854.321000000011</v>
      </c>
      <c r="H47" s="846"/>
      <c r="I47" s="846"/>
      <c r="K47" s="846"/>
    </row>
    <row r="48" spans="1:11" ht="20.25" customHeight="1">
      <c r="A48" s="853">
        <v>45</v>
      </c>
      <c r="B48" s="847" t="s">
        <v>1446</v>
      </c>
      <c r="C48" s="854" t="s">
        <v>1422</v>
      </c>
      <c r="D48" s="845">
        <v>15081525</v>
      </c>
      <c r="E48" s="845">
        <v>18899860</v>
      </c>
      <c r="F48" s="845">
        <v>14887944</v>
      </c>
      <c r="H48" s="846"/>
      <c r="I48" s="846"/>
      <c r="K48" s="846"/>
    </row>
    <row r="49" spans="1:11" ht="20.25">
      <c r="A49" s="853">
        <v>46</v>
      </c>
      <c r="B49" s="847"/>
      <c r="C49" s="854" t="s">
        <v>1423</v>
      </c>
      <c r="D49" s="845">
        <v>17918394</v>
      </c>
      <c r="E49" s="845">
        <v>14255119.436588239</v>
      </c>
      <c r="F49" s="845">
        <v>38212493.810800537</v>
      </c>
      <c r="H49" s="846"/>
      <c r="I49" s="846"/>
      <c r="K49" s="846"/>
    </row>
    <row r="50" spans="1:11" ht="20.25"/>
    <row r="51" spans="1:11" ht="20.25"/>
    <row r="52" spans="1:11" ht="20.25"/>
    <row r="53" spans="1:11" ht="20.25"/>
    <row r="54" spans="1:11" ht="20.25"/>
    <row r="55" spans="1:11" ht="20.25"/>
    <row r="56" spans="1:11" ht="20.25"/>
    <row r="57" spans="1:11" ht="20.25"/>
    <row r="58" spans="1:11" ht="20.25"/>
    <row r="59" spans="1:11" ht="20.25"/>
    <row r="60" spans="1:11" ht="20.25"/>
    <row r="61" spans="1:11" ht="20.25"/>
    <row r="62" spans="1:11" ht="20.25"/>
    <row r="63" spans="1:11" ht="20.25"/>
    <row r="64" spans="1:11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</sheetData>
  <mergeCells count="16">
    <mergeCell ref="B38:B47"/>
    <mergeCell ref="B48:B49"/>
    <mergeCell ref="B34:B35"/>
    <mergeCell ref="B36:B37"/>
    <mergeCell ref="B30:B31"/>
    <mergeCell ref="B32:B33"/>
    <mergeCell ref="B26:B27"/>
    <mergeCell ref="B28:B29"/>
    <mergeCell ref="B22:B23"/>
    <mergeCell ref="B24:B25"/>
    <mergeCell ref="B18:B19"/>
    <mergeCell ref="B20:B21"/>
    <mergeCell ref="B8:B11"/>
    <mergeCell ref="B12:B15"/>
    <mergeCell ref="A1:F1"/>
    <mergeCell ref="A2:F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topLeftCell="A28" workbookViewId="0">
      <selection activeCell="H6" sqref="H6"/>
    </sheetView>
  </sheetViews>
  <sheetFormatPr defaultRowHeight="18"/>
  <cols>
    <col min="1" max="1" width="6.85546875" style="57" customWidth="1"/>
    <col min="2" max="2" width="36.7109375" style="57" customWidth="1"/>
    <col min="3" max="3" width="12.7109375" style="57" customWidth="1"/>
    <col min="4" max="4" width="15.42578125" style="57" customWidth="1"/>
    <col min="5" max="5" width="9.5703125" style="57" customWidth="1"/>
    <col min="6" max="6" width="15.5703125" style="57" customWidth="1"/>
    <col min="7" max="7" width="9.5703125" style="57" customWidth="1"/>
    <col min="8" max="8" width="15.28515625" style="57" customWidth="1"/>
    <col min="9" max="9" width="12.7109375" style="57" customWidth="1"/>
    <col min="10" max="10" width="11.42578125" style="57" customWidth="1"/>
    <col min="11" max="11" width="10.85546875" style="57" customWidth="1"/>
    <col min="12" max="12" width="14.42578125" style="57" customWidth="1"/>
    <col min="13" max="13" width="14.7109375" style="57" hidden="1" customWidth="1"/>
    <col min="14" max="16384" width="9.140625" style="57"/>
  </cols>
  <sheetData>
    <row r="1" spans="1:13" ht="32.25" customHeight="1">
      <c r="A1" s="54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30" customHeight="1">
      <c r="A2" s="58"/>
      <c r="B2" s="59"/>
      <c r="C2" s="60" t="s">
        <v>130</v>
      </c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33.5" customHeight="1">
      <c r="A3" s="63"/>
      <c r="B3" s="64"/>
      <c r="C3" s="65" t="s">
        <v>131</v>
      </c>
      <c r="D3" s="65"/>
      <c r="E3" s="65" t="s">
        <v>132</v>
      </c>
      <c r="F3" s="65"/>
      <c r="G3" s="65" t="s">
        <v>133</v>
      </c>
      <c r="H3" s="65"/>
      <c r="I3" s="65" t="s">
        <v>134</v>
      </c>
      <c r="J3" s="65"/>
      <c r="K3" s="65" t="s">
        <v>135</v>
      </c>
      <c r="L3" s="65"/>
      <c r="M3" s="65" t="s">
        <v>136</v>
      </c>
    </row>
    <row r="4" spans="1:13" ht="61.5" customHeight="1">
      <c r="A4" s="63" t="s">
        <v>137</v>
      </c>
      <c r="B4" s="66" t="s">
        <v>138</v>
      </c>
      <c r="C4" s="67" t="s">
        <v>139</v>
      </c>
      <c r="D4" s="67" t="s">
        <v>140</v>
      </c>
      <c r="E4" s="67" t="s">
        <v>139</v>
      </c>
      <c r="F4" s="67" t="s">
        <v>140</v>
      </c>
      <c r="G4" s="67" t="s">
        <v>139</v>
      </c>
      <c r="H4" s="67" t="s">
        <v>140</v>
      </c>
      <c r="I4" s="67" t="s">
        <v>139</v>
      </c>
      <c r="J4" s="67" t="s">
        <v>140</v>
      </c>
      <c r="K4" s="67" t="s">
        <v>139</v>
      </c>
      <c r="L4" s="67" t="s">
        <v>140</v>
      </c>
      <c r="M4" s="65"/>
    </row>
    <row r="5" spans="1:13" ht="30" customHeight="1">
      <c r="A5" s="68">
        <v>1</v>
      </c>
      <c r="B5" s="69" t="s">
        <v>141</v>
      </c>
      <c r="C5" s="68">
        <v>9</v>
      </c>
      <c r="D5" s="68">
        <v>54</v>
      </c>
      <c r="E5" s="68">
        <v>3</v>
      </c>
      <c r="F5" s="68">
        <v>10</v>
      </c>
      <c r="G5" s="68">
        <v>4</v>
      </c>
      <c r="H5" s="68">
        <v>24</v>
      </c>
      <c r="I5" s="68">
        <v>7</v>
      </c>
      <c r="J5" s="68">
        <v>34</v>
      </c>
      <c r="K5" s="68">
        <v>2</v>
      </c>
      <c r="L5" s="68">
        <v>20</v>
      </c>
      <c r="M5" s="68">
        <v>9313</v>
      </c>
    </row>
    <row r="6" spans="1:13" ht="30" customHeight="1">
      <c r="A6" s="68">
        <v>2</v>
      </c>
      <c r="B6" s="63" t="s">
        <v>142</v>
      </c>
      <c r="C6" s="68">
        <v>7</v>
      </c>
      <c r="D6" s="68">
        <v>34</v>
      </c>
      <c r="E6" s="68">
        <v>5</v>
      </c>
      <c r="F6" s="68">
        <v>14</v>
      </c>
      <c r="G6" s="68">
        <v>2</v>
      </c>
      <c r="H6" s="68">
        <v>20</v>
      </c>
      <c r="I6" s="68">
        <v>7</v>
      </c>
      <c r="J6" s="68">
        <v>34</v>
      </c>
      <c r="K6" s="68">
        <v>0</v>
      </c>
      <c r="L6" s="68">
        <v>0</v>
      </c>
      <c r="M6" s="68">
        <v>10239</v>
      </c>
    </row>
    <row r="7" spans="1:13" ht="30" customHeight="1">
      <c r="A7" s="68">
        <v>3</v>
      </c>
      <c r="B7" s="63" t="s">
        <v>143</v>
      </c>
      <c r="C7" s="68">
        <v>9</v>
      </c>
      <c r="D7" s="68">
        <v>39</v>
      </c>
      <c r="E7" s="68">
        <v>1</v>
      </c>
      <c r="F7" s="68">
        <v>7</v>
      </c>
      <c r="G7" s="68">
        <v>8</v>
      </c>
      <c r="H7" s="68">
        <v>32</v>
      </c>
      <c r="I7" s="68">
        <v>9</v>
      </c>
      <c r="J7" s="68">
        <v>39</v>
      </c>
      <c r="K7" s="68">
        <v>0</v>
      </c>
      <c r="L7" s="68">
        <v>0</v>
      </c>
      <c r="M7" s="68">
        <v>4673</v>
      </c>
    </row>
    <row r="8" spans="1:13" ht="30" customHeight="1">
      <c r="A8" s="68">
        <v>4</v>
      </c>
      <c r="B8" s="63" t="s">
        <v>144</v>
      </c>
      <c r="C8" s="68">
        <v>33</v>
      </c>
      <c r="D8" s="68">
        <v>146</v>
      </c>
      <c r="E8" s="68">
        <v>8</v>
      </c>
      <c r="F8" s="68">
        <v>23</v>
      </c>
      <c r="G8" s="68">
        <v>25</v>
      </c>
      <c r="H8" s="68">
        <v>123</v>
      </c>
      <c r="I8" s="68">
        <v>33</v>
      </c>
      <c r="J8" s="68">
        <v>146</v>
      </c>
      <c r="K8" s="68">
        <v>0</v>
      </c>
      <c r="L8" s="68">
        <v>0</v>
      </c>
      <c r="M8" s="68">
        <v>28854</v>
      </c>
    </row>
    <row r="9" spans="1:13" ht="30" customHeight="1">
      <c r="A9" s="68">
        <v>5</v>
      </c>
      <c r="B9" s="63" t="s">
        <v>145</v>
      </c>
      <c r="C9" s="68">
        <v>86</v>
      </c>
      <c r="D9" s="68">
        <v>312</v>
      </c>
      <c r="E9" s="68">
        <v>12</v>
      </c>
      <c r="F9" s="68">
        <v>14</v>
      </c>
      <c r="G9" s="68">
        <v>74</v>
      </c>
      <c r="H9" s="68">
        <v>298</v>
      </c>
      <c r="I9" s="68">
        <v>86</v>
      </c>
      <c r="J9" s="68">
        <v>312</v>
      </c>
      <c r="K9" s="68">
        <v>0</v>
      </c>
      <c r="L9" s="68">
        <v>0</v>
      </c>
      <c r="M9" s="68">
        <v>45343</v>
      </c>
    </row>
    <row r="10" spans="1:13" ht="30" customHeight="1">
      <c r="A10" s="68">
        <v>6</v>
      </c>
      <c r="B10" s="63" t="s">
        <v>146</v>
      </c>
      <c r="C10" s="68">
        <v>23</v>
      </c>
      <c r="D10" s="68">
        <v>53</v>
      </c>
      <c r="E10" s="68">
        <v>6</v>
      </c>
      <c r="F10" s="68">
        <v>9</v>
      </c>
      <c r="G10" s="68">
        <v>17</v>
      </c>
      <c r="H10" s="68">
        <v>44</v>
      </c>
      <c r="I10" s="68">
        <v>23</v>
      </c>
      <c r="J10" s="68">
        <v>53</v>
      </c>
      <c r="K10" s="68">
        <v>0</v>
      </c>
      <c r="L10" s="68">
        <v>0</v>
      </c>
      <c r="M10" s="68">
        <v>9975</v>
      </c>
    </row>
    <row r="11" spans="1:13" ht="30" customHeight="1">
      <c r="A11" s="68">
        <v>7</v>
      </c>
      <c r="B11" s="63" t="s">
        <v>147</v>
      </c>
      <c r="C11" s="68">
        <v>849</v>
      </c>
      <c r="D11" s="68">
        <v>3579</v>
      </c>
      <c r="E11" s="68">
        <v>343</v>
      </c>
      <c r="F11" s="68">
        <v>343</v>
      </c>
      <c r="G11" s="68">
        <v>506</v>
      </c>
      <c r="H11" s="68">
        <v>3236</v>
      </c>
      <c r="I11" s="68">
        <v>849</v>
      </c>
      <c r="J11" s="68">
        <v>3579</v>
      </c>
      <c r="K11" s="68">
        <v>0</v>
      </c>
      <c r="L11" s="68">
        <v>0</v>
      </c>
      <c r="M11" s="68">
        <v>435690</v>
      </c>
    </row>
    <row r="12" spans="1:13" ht="30" customHeight="1">
      <c r="A12" s="68">
        <v>8</v>
      </c>
      <c r="B12" s="63" t="s">
        <v>148</v>
      </c>
      <c r="C12" s="68">
        <v>46</v>
      </c>
      <c r="D12" s="68">
        <v>152</v>
      </c>
      <c r="E12" s="68">
        <v>14</v>
      </c>
      <c r="F12" s="68">
        <v>16</v>
      </c>
      <c r="G12" s="68">
        <v>32</v>
      </c>
      <c r="H12" s="68">
        <v>136</v>
      </c>
      <c r="I12" s="68">
        <v>46</v>
      </c>
      <c r="J12" s="68">
        <v>152</v>
      </c>
      <c r="K12" s="68">
        <v>0</v>
      </c>
      <c r="L12" s="68">
        <v>0</v>
      </c>
      <c r="M12" s="68">
        <v>47928</v>
      </c>
    </row>
    <row r="13" spans="1:13" ht="30" customHeight="1">
      <c r="A13" s="68">
        <v>9</v>
      </c>
      <c r="B13" s="63" t="s">
        <v>149</v>
      </c>
      <c r="C13" s="68">
        <v>328</v>
      </c>
      <c r="D13" s="68">
        <v>1238</v>
      </c>
      <c r="E13" s="68">
        <v>102</v>
      </c>
      <c r="F13" s="68">
        <v>142</v>
      </c>
      <c r="G13" s="68">
        <v>226</v>
      </c>
      <c r="H13" s="68">
        <v>1096</v>
      </c>
      <c r="I13" s="68">
        <v>328</v>
      </c>
      <c r="J13" s="68">
        <v>1238</v>
      </c>
      <c r="K13" s="68">
        <v>0</v>
      </c>
      <c r="L13" s="68">
        <v>0</v>
      </c>
      <c r="M13" s="68">
        <v>331009</v>
      </c>
    </row>
    <row r="14" spans="1:13" ht="30" customHeight="1">
      <c r="A14" s="68">
        <v>10</v>
      </c>
      <c r="B14" s="63" t="s">
        <v>150</v>
      </c>
      <c r="C14" s="68">
        <v>10</v>
      </c>
      <c r="D14" s="68">
        <v>45</v>
      </c>
      <c r="E14" s="68">
        <v>9</v>
      </c>
      <c r="F14" s="68">
        <v>42</v>
      </c>
      <c r="G14" s="68">
        <v>1</v>
      </c>
      <c r="H14" s="68">
        <v>3</v>
      </c>
      <c r="I14" s="68">
        <v>10</v>
      </c>
      <c r="J14" s="68">
        <v>45</v>
      </c>
      <c r="K14" s="68">
        <v>0</v>
      </c>
      <c r="L14" s="68">
        <v>0</v>
      </c>
      <c r="M14" s="68">
        <v>7416</v>
      </c>
    </row>
    <row r="15" spans="1:13" ht="30" customHeight="1">
      <c r="A15" s="68">
        <v>11</v>
      </c>
      <c r="B15" s="63" t="s">
        <v>151</v>
      </c>
      <c r="C15" s="68">
        <v>7</v>
      </c>
      <c r="D15" s="68">
        <v>21</v>
      </c>
      <c r="E15" s="68">
        <v>0</v>
      </c>
      <c r="F15" s="68">
        <v>0</v>
      </c>
      <c r="G15" s="68">
        <v>7</v>
      </c>
      <c r="H15" s="68">
        <v>21</v>
      </c>
      <c r="I15" s="68">
        <v>7</v>
      </c>
      <c r="J15" s="68">
        <v>21</v>
      </c>
      <c r="K15" s="68">
        <v>0</v>
      </c>
      <c r="L15" s="68">
        <v>0</v>
      </c>
      <c r="M15" s="68">
        <v>2290</v>
      </c>
    </row>
    <row r="16" spans="1:13" ht="30" customHeight="1">
      <c r="A16" s="68">
        <v>12</v>
      </c>
      <c r="B16" s="63" t="s">
        <v>152</v>
      </c>
      <c r="C16" s="68">
        <v>5</v>
      </c>
      <c r="D16" s="68">
        <v>28</v>
      </c>
      <c r="E16" s="68">
        <v>0</v>
      </c>
      <c r="F16" s="68">
        <v>0</v>
      </c>
      <c r="G16" s="68">
        <v>5</v>
      </c>
      <c r="H16" s="68">
        <v>28</v>
      </c>
      <c r="I16" s="68">
        <v>5</v>
      </c>
      <c r="J16" s="68">
        <v>28</v>
      </c>
      <c r="K16" s="68">
        <v>0</v>
      </c>
      <c r="L16" s="68">
        <v>0</v>
      </c>
      <c r="M16" s="68">
        <v>3184</v>
      </c>
    </row>
    <row r="17" spans="1:13" ht="30" customHeight="1">
      <c r="A17" s="68">
        <v>13</v>
      </c>
      <c r="B17" s="63" t="s">
        <v>122</v>
      </c>
      <c r="C17" s="68">
        <v>9</v>
      </c>
      <c r="D17" s="68">
        <v>23</v>
      </c>
      <c r="E17" s="68">
        <v>0</v>
      </c>
      <c r="F17" s="68">
        <v>0</v>
      </c>
      <c r="G17" s="68">
        <v>9</v>
      </c>
      <c r="H17" s="68">
        <v>23</v>
      </c>
      <c r="I17" s="68">
        <v>9</v>
      </c>
      <c r="J17" s="68">
        <v>23</v>
      </c>
      <c r="K17" s="68">
        <v>0</v>
      </c>
      <c r="L17" s="68">
        <v>0</v>
      </c>
      <c r="M17" s="68">
        <v>4736</v>
      </c>
    </row>
    <row r="18" spans="1:13" ht="30" customHeight="1">
      <c r="A18" s="68">
        <v>14</v>
      </c>
      <c r="B18" s="63" t="s">
        <v>153</v>
      </c>
      <c r="C18" s="68">
        <v>2</v>
      </c>
      <c r="D18" s="68">
        <v>5</v>
      </c>
      <c r="E18" s="68">
        <v>2</v>
      </c>
      <c r="F18" s="68">
        <v>5</v>
      </c>
      <c r="G18" s="68">
        <v>0</v>
      </c>
      <c r="H18" s="68">
        <v>0</v>
      </c>
      <c r="I18" s="68">
        <v>2</v>
      </c>
      <c r="J18" s="68">
        <v>5</v>
      </c>
      <c r="K18" s="68">
        <v>0</v>
      </c>
      <c r="L18" s="68">
        <v>0</v>
      </c>
      <c r="M18" s="68">
        <v>1295</v>
      </c>
    </row>
    <row r="19" spans="1:13" ht="30" customHeight="1">
      <c r="A19" s="68">
        <v>15</v>
      </c>
      <c r="B19" s="63" t="s">
        <v>154</v>
      </c>
      <c r="C19" s="68">
        <v>31</v>
      </c>
      <c r="D19" s="68">
        <v>106</v>
      </c>
      <c r="E19" s="68">
        <v>4</v>
      </c>
      <c r="F19" s="68">
        <v>4</v>
      </c>
      <c r="G19" s="68">
        <v>27</v>
      </c>
      <c r="H19" s="68">
        <v>102</v>
      </c>
      <c r="I19" s="68">
        <v>31</v>
      </c>
      <c r="J19" s="68">
        <v>106</v>
      </c>
      <c r="K19" s="68">
        <v>0</v>
      </c>
      <c r="L19" s="68">
        <v>0</v>
      </c>
      <c r="M19" s="68">
        <v>25095</v>
      </c>
    </row>
    <row r="20" spans="1:13" ht="30" customHeight="1">
      <c r="A20" s="68">
        <v>16</v>
      </c>
      <c r="B20" s="63" t="s">
        <v>155</v>
      </c>
      <c r="C20" s="68">
        <v>85</v>
      </c>
      <c r="D20" s="68">
        <v>333</v>
      </c>
      <c r="E20" s="68">
        <v>24</v>
      </c>
      <c r="F20" s="68">
        <v>42</v>
      </c>
      <c r="G20" s="68">
        <v>61</v>
      </c>
      <c r="H20" s="68">
        <v>291</v>
      </c>
      <c r="I20" s="68">
        <v>85</v>
      </c>
      <c r="J20" s="68">
        <v>333</v>
      </c>
      <c r="K20" s="68">
        <v>0</v>
      </c>
      <c r="L20" s="68">
        <v>0</v>
      </c>
      <c r="M20" s="68">
        <v>54482</v>
      </c>
    </row>
    <row r="21" spans="1:13" ht="30" customHeight="1">
      <c r="A21" s="68">
        <v>17</v>
      </c>
      <c r="B21" s="63" t="s">
        <v>156</v>
      </c>
      <c r="C21" s="68">
        <v>84</v>
      </c>
      <c r="D21" s="68">
        <v>400</v>
      </c>
      <c r="E21" s="68">
        <v>25</v>
      </c>
      <c r="F21" s="68">
        <v>48</v>
      </c>
      <c r="G21" s="68">
        <v>57</v>
      </c>
      <c r="H21" s="68">
        <v>342</v>
      </c>
      <c r="I21" s="68">
        <v>82</v>
      </c>
      <c r="J21" s="68">
        <v>390</v>
      </c>
      <c r="K21" s="68">
        <v>2</v>
      </c>
      <c r="L21" s="68">
        <v>10</v>
      </c>
      <c r="M21" s="68">
        <v>65659</v>
      </c>
    </row>
    <row r="22" spans="1:13" ht="30" customHeight="1">
      <c r="A22" s="68">
        <v>18</v>
      </c>
      <c r="B22" s="63" t="s">
        <v>157</v>
      </c>
      <c r="C22" s="68">
        <v>231</v>
      </c>
      <c r="D22" s="68">
        <v>993</v>
      </c>
      <c r="E22" s="68">
        <v>119</v>
      </c>
      <c r="F22" s="68">
        <v>207</v>
      </c>
      <c r="G22" s="68">
        <v>112</v>
      </c>
      <c r="H22" s="68">
        <v>786</v>
      </c>
      <c r="I22" s="68">
        <v>231</v>
      </c>
      <c r="J22" s="68">
        <v>993</v>
      </c>
      <c r="K22" s="68">
        <v>0</v>
      </c>
      <c r="L22" s="68">
        <v>0</v>
      </c>
      <c r="M22" s="68">
        <v>144896</v>
      </c>
    </row>
    <row r="23" spans="1:13" ht="30" customHeight="1">
      <c r="A23" s="68">
        <v>19</v>
      </c>
      <c r="B23" s="63" t="s">
        <v>158</v>
      </c>
      <c r="C23" s="68">
        <v>857</v>
      </c>
      <c r="D23" s="68">
        <v>2059</v>
      </c>
      <c r="E23" s="68">
        <v>329</v>
      </c>
      <c r="F23" s="68">
        <v>363</v>
      </c>
      <c r="G23" s="68">
        <v>528</v>
      </c>
      <c r="H23" s="68">
        <v>1696</v>
      </c>
      <c r="I23" s="68">
        <v>857</v>
      </c>
      <c r="J23" s="68">
        <v>2059</v>
      </c>
      <c r="K23" s="68">
        <v>0</v>
      </c>
      <c r="L23" s="68">
        <v>0</v>
      </c>
      <c r="M23" s="68">
        <v>0</v>
      </c>
    </row>
    <row r="24" spans="1:13" ht="30" customHeight="1">
      <c r="A24" s="68">
        <v>20</v>
      </c>
      <c r="B24" s="63" t="s">
        <v>159</v>
      </c>
      <c r="C24" s="68">
        <v>3</v>
      </c>
      <c r="D24" s="68">
        <v>16</v>
      </c>
      <c r="E24" s="68">
        <v>1</v>
      </c>
      <c r="F24" s="68">
        <v>1</v>
      </c>
      <c r="G24" s="68">
        <v>2</v>
      </c>
      <c r="H24" s="68">
        <v>15</v>
      </c>
      <c r="I24" s="68">
        <v>3</v>
      </c>
      <c r="J24" s="68">
        <v>16</v>
      </c>
      <c r="K24" s="68">
        <v>0</v>
      </c>
      <c r="L24" s="68">
        <v>0</v>
      </c>
      <c r="M24" s="68">
        <v>2033</v>
      </c>
    </row>
    <row r="25" spans="1:13" ht="30" customHeight="1">
      <c r="A25" s="68">
        <v>21</v>
      </c>
      <c r="B25" s="63" t="s">
        <v>160</v>
      </c>
      <c r="C25" s="68">
        <v>726</v>
      </c>
      <c r="D25" s="68">
        <v>3441</v>
      </c>
      <c r="E25" s="68">
        <v>236</v>
      </c>
      <c r="F25" s="68">
        <v>679</v>
      </c>
      <c r="G25" s="68">
        <v>490</v>
      </c>
      <c r="H25" s="68">
        <v>2762</v>
      </c>
      <c r="I25" s="68">
        <v>726</v>
      </c>
      <c r="J25" s="68">
        <v>3441</v>
      </c>
      <c r="K25" s="68">
        <v>0</v>
      </c>
      <c r="L25" s="68">
        <v>0</v>
      </c>
      <c r="M25" s="68">
        <v>763181</v>
      </c>
    </row>
    <row r="26" spans="1:13" ht="30" customHeight="1">
      <c r="A26" s="68">
        <v>22</v>
      </c>
      <c r="B26" s="63" t="s">
        <v>161</v>
      </c>
      <c r="C26" s="68">
        <v>1</v>
      </c>
      <c r="D26" s="68">
        <v>5</v>
      </c>
      <c r="E26" s="68">
        <v>0</v>
      </c>
      <c r="F26" s="68">
        <v>0</v>
      </c>
      <c r="G26" s="68">
        <v>1</v>
      </c>
      <c r="H26" s="68">
        <v>5</v>
      </c>
      <c r="I26" s="68">
        <v>1</v>
      </c>
      <c r="J26" s="68">
        <v>5</v>
      </c>
      <c r="K26" s="68">
        <v>0</v>
      </c>
      <c r="L26" s="68">
        <v>0</v>
      </c>
      <c r="M26" s="68">
        <v>486</v>
      </c>
    </row>
    <row r="27" spans="1:13" ht="30" customHeight="1">
      <c r="A27" s="68">
        <v>23</v>
      </c>
      <c r="B27" s="63" t="s">
        <v>162</v>
      </c>
      <c r="C27" s="68">
        <v>1271</v>
      </c>
      <c r="D27" s="68">
        <v>4700</v>
      </c>
      <c r="E27" s="68">
        <v>390</v>
      </c>
      <c r="F27" s="68">
        <v>520</v>
      </c>
      <c r="G27" s="68">
        <v>881</v>
      </c>
      <c r="H27" s="68">
        <v>4180</v>
      </c>
      <c r="I27" s="68">
        <v>1271</v>
      </c>
      <c r="J27" s="68">
        <v>4700</v>
      </c>
      <c r="K27" s="68">
        <v>0</v>
      </c>
      <c r="L27" s="68">
        <v>0</v>
      </c>
      <c r="M27" s="68">
        <v>1173560</v>
      </c>
    </row>
    <row r="28" spans="1:13" ht="30" customHeight="1">
      <c r="A28" s="68">
        <v>24</v>
      </c>
      <c r="B28" s="63" t="s">
        <v>163</v>
      </c>
      <c r="C28" s="68">
        <v>1</v>
      </c>
      <c r="D28" s="68">
        <v>5</v>
      </c>
      <c r="E28" s="68">
        <v>0</v>
      </c>
      <c r="F28" s="68">
        <v>0</v>
      </c>
      <c r="G28" s="68">
        <v>1</v>
      </c>
      <c r="H28" s="68">
        <v>5</v>
      </c>
      <c r="I28" s="68">
        <v>1</v>
      </c>
      <c r="J28" s="68">
        <v>5</v>
      </c>
      <c r="K28" s="68">
        <v>0</v>
      </c>
      <c r="L28" s="68">
        <v>0</v>
      </c>
      <c r="M28" s="68">
        <v>0</v>
      </c>
    </row>
    <row r="29" spans="1:13" ht="30" customHeight="1">
      <c r="A29" s="68">
        <v>25</v>
      </c>
      <c r="B29" s="63" t="s">
        <v>164</v>
      </c>
      <c r="C29" s="68">
        <v>24</v>
      </c>
      <c r="D29" s="68">
        <v>106</v>
      </c>
      <c r="E29" s="68">
        <v>9</v>
      </c>
      <c r="F29" s="68">
        <v>11</v>
      </c>
      <c r="G29" s="68">
        <v>15</v>
      </c>
      <c r="H29" s="68">
        <v>95</v>
      </c>
      <c r="I29" s="68">
        <v>24</v>
      </c>
      <c r="J29" s="68">
        <v>106</v>
      </c>
      <c r="K29" s="68">
        <v>0</v>
      </c>
      <c r="L29" s="68">
        <v>0</v>
      </c>
      <c r="M29" s="68">
        <v>12641</v>
      </c>
    </row>
    <row r="30" spans="1:13" ht="30" customHeight="1">
      <c r="A30" s="68">
        <v>26</v>
      </c>
      <c r="B30" s="63" t="s">
        <v>165</v>
      </c>
      <c r="C30" s="68">
        <v>225</v>
      </c>
      <c r="D30" s="68">
        <v>680</v>
      </c>
      <c r="E30" s="68">
        <v>50</v>
      </c>
      <c r="F30" s="68">
        <v>60</v>
      </c>
      <c r="G30" s="68">
        <v>175</v>
      </c>
      <c r="H30" s="68">
        <v>620</v>
      </c>
      <c r="I30" s="68">
        <v>225</v>
      </c>
      <c r="J30" s="68">
        <v>680</v>
      </c>
      <c r="K30" s="68">
        <v>0</v>
      </c>
      <c r="L30" s="68">
        <v>0</v>
      </c>
      <c r="M30" s="68">
        <v>197137</v>
      </c>
    </row>
    <row r="31" spans="1:13" ht="30" customHeight="1">
      <c r="A31" s="68">
        <v>27</v>
      </c>
      <c r="B31" s="63" t="s">
        <v>166</v>
      </c>
      <c r="C31" s="68">
        <v>387</v>
      </c>
      <c r="D31" s="68">
        <v>1611</v>
      </c>
      <c r="E31" s="68">
        <v>60</v>
      </c>
      <c r="F31" s="68">
        <v>76</v>
      </c>
      <c r="G31" s="68">
        <v>327</v>
      </c>
      <c r="H31" s="68">
        <v>1535</v>
      </c>
      <c r="I31" s="68">
        <v>387</v>
      </c>
      <c r="J31" s="68">
        <v>1611</v>
      </c>
      <c r="K31" s="68">
        <v>0</v>
      </c>
      <c r="L31" s="68">
        <v>0</v>
      </c>
      <c r="M31" s="68">
        <v>224466</v>
      </c>
    </row>
    <row r="32" spans="1:13" ht="30" customHeight="1">
      <c r="A32" s="68">
        <v>28</v>
      </c>
      <c r="B32" s="63" t="s">
        <v>167</v>
      </c>
      <c r="C32" s="68">
        <v>698</v>
      </c>
      <c r="D32" s="68">
        <v>3718</v>
      </c>
      <c r="E32" s="68">
        <v>202</v>
      </c>
      <c r="F32" s="68">
        <v>751</v>
      </c>
      <c r="G32" s="68">
        <v>496</v>
      </c>
      <c r="H32" s="68">
        <v>2967</v>
      </c>
      <c r="I32" s="68">
        <v>698</v>
      </c>
      <c r="J32" s="68">
        <v>3718</v>
      </c>
      <c r="K32" s="68">
        <v>0</v>
      </c>
      <c r="L32" s="68">
        <v>0</v>
      </c>
      <c r="M32" s="68">
        <v>677506</v>
      </c>
    </row>
    <row r="33" spans="1:13" ht="30" customHeight="1">
      <c r="A33" s="68">
        <v>29</v>
      </c>
      <c r="B33" s="63" t="s">
        <v>168</v>
      </c>
      <c r="C33" s="68">
        <v>812</v>
      </c>
      <c r="D33" s="68">
        <v>2333</v>
      </c>
      <c r="E33" s="68">
        <v>115</v>
      </c>
      <c r="F33" s="68">
        <v>167</v>
      </c>
      <c r="G33" s="68">
        <v>697</v>
      </c>
      <c r="H33" s="68">
        <v>2166</v>
      </c>
      <c r="I33" s="68">
        <v>812</v>
      </c>
      <c r="J33" s="68">
        <v>2333</v>
      </c>
      <c r="K33" s="68">
        <v>0</v>
      </c>
      <c r="L33" s="68">
        <v>0</v>
      </c>
      <c r="M33" s="68">
        <v>382206</v>
      </c>
    </row>
    <row r="34" spans="1:13" ht="30" customHeight="1">
      <c r="A34" s="68">
        <v>30</v>
      </c>
      <c r="B34" s="63" t="s">
        <v>102</v>
      </c>
      <c r="C34" s="68">
        <v>27</v>
      </c>
      <c r="D34" s="68">
        <v>104</v>
      </c>
      <c r="E34" s="68">
        <v>9</v>
      </c>
      <c r="F34" s="68">
        <v>26</v>
      </c>
      <c r="G34" s="68">
        <v>18</v>
      </c>
      <c r="H34" s="68">
        <v>78</v>
      </c>
      <c r="I34" s="68">
        <v>27</v>
      </c>
      <c r="J34" s="68">
        <v>104</v>
      </c>
      <c r="K34" s="68">
        <v>0</v>
      </c>
      <c r="L34" s="68">
        <v>0</v>
      </c>
      <c r="M34" s="68">
        <v>21830</v>
      </c>
    </row>
    <row r="35" spans="1:13" ht="30" customHeight="1">
      <c r="A35" s="68">
        <v>31</v>
      </c>
      <c r="B35" s="63" t="s">
        <v>169</v>
      </c>
      <c r="C35" s="68">
        <v>87</v>
      </c>
      <c r="D35" s="68">
        <v>236</v>
      </c>
      <c r="E35" s="68">
        <v>21</v>
      </c>
      <c r="F35" s="68">
        <v>55</v>
      </c>
      <c r="G35" s="68">
        <v>66</v>
      </c>
      <c r="H35" s="68">
        <v>181</v>
      </c>
      <c r="I35" s="68">
        <v>87</v>
      </c>
      <c r="J35" s="68">
        <v>236</v>
      </c>
      <c r="K35" s="68">
        <v>0</v>
      </c>
      <c r="L35" s="68">
        <v>0</v>
      </c>
      <c r="M35" s="68">
        <v>26028</v>
      </c>
    </row>
    <row r="36" spans="1:13" ht="30" customHeight="1">
      <c r="A36" s="68">
        <v>32</v>
      </c>
      <c r="B36" s="63" t="s">
        <v>170</v>
      </c>
      <c r="C36" s="68">
        <v>654</v>
      </c>
      <c r="D36" s="68">
        <v>2475</v>
      </c>
      <c r="E36" s="68">
        <v>210</v>
      </c>
      <c r="F36" s="68">
        <v>279</v>
      </c>
      <c r="G36" s="68">
        <v>444</v>
      </c>
      <c r="H36" s="68">
        <v>2196</v>
      </c>
      <c r="I36" s="68">
        <v>654</v>
      </c>
      <c r="J36" s="68">
        <v>2475</v>
      </c>
      <c r="K36" s="68">
        <v>0</v>
      </c>
      <c r="L36" s="68">
        <v>0</v>
      </c>
      <c r="M36" s="68">
        <v>530298</v>
      </c>
    </row>
    <row r="37" spans="1:13" ht="30" customHeight="1">
      <c r="A37" s="63"/>
      <c r="B37" s="63" t="s">
        <v>128</v>
      </c>
      <c r="C37" s="63">
        <v>7627</v>
      </c>
      <c r="D37" s="63">
        <v>29050</v>
      </c>
      <c r="E37" s="63">
        <v>2309</v>
      </c>
      <c r="F37" s="63">
        <v>3914</v>
      </c>
      <c r="G37" s="63">
        <v>5314</v>
      </c>
      <c r="H37" s="63">
        <v>25106</v>
      </c>
      <c r="I37" s="63">
        <v>7623</v>
      </c>
      <c r="J37" s="63">
        <v>29020</v>
      </c>
      <c r="K37" s="63">
        <v>4</v>
      </c>
      <c r="L37" s="63">
        <v>30</v>
      </c>
      <c r="M37" s="63">
        <v>5243449</v>
      </c>
    </row>
    <row r="38" spans="1:13" ht="48.75" customHeight="1">
      <c r="A38" s="70" t="s">
        <v>171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78.75" hidden="1" customHeight="1">
      <c r="A39" s="72" t="s">
        <v>172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</sheetData>
  <mergeCells count="11">
    <mergeCell ref="A38:M38"/>
    <mergeCell ref="A39:M39"/>
    <mergeCell ref="A1:M1"/>
    <mergeCell ref="A2:B2"/>
    <mergeCell ref="C2:M2"/>
    <mergeCell ref="C3:D3"/>
    <mergeCell ref="E3:F3"/>
    <mergeCell ref="G3:H3"/>
    <mergeCell ref="I3:J3"/>
    <mergeCell ref="K3:L3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topLeftCell="G25" workbookViewId="0">
      <selection activeCell="V8" sqref="V8"/>
    </sheetView>
  </sheetViews>
  <sheetFormatPr defaultRowHeight="15"/>
  <cols>
    <col min="1" max="1" width="13.85546875" style="75" customWidth="1"/>
    <col min="2" max="2" width="32.85546875" style="75" customWidth="1"/>
    <col min="3" max="3" width="17.28515625" style="75" customWidth="1"/>
    <col min="4" max="4" width="15.42578125" style="75" customWidth="1"/>
    <col min="5" max="5" width="11" style="75" customWidth="1"/>
    <col min="6" max="6" width="15.140625" style="75" customWidth="1"/>
    <col min="7" max="7" width="10.140625" style="75" customWidth="1"/>
    <col min="8" max="8" width="15.85546875" style="75" customWidth="1"/>
    <col min="9" max="9" width="14.42578125" style="75" customWidth="1"/>
    <col min="10" max="10" width="15.7109375" style="75" customWidth="1"/>
    <col min="11" max="11" width="15.85546875" style="75" customWidth="1"/>
    <col min="12" max="12" width="17.42578125" style="75" customWidth="1"/>
    <col min="13" max="16384" width="9.140625" style="75"/>
  </cols>
  <sheetData>
    <row r="1" spans="1:12" ht="26.25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3.25" customHeight="1">
      <c r="A2" s="76"/>
      <c r="B2" s="77"/>
      <c r="C2" s="78" t="s">
        <v>131</v>
      </c>
      <c r="D2" s="78"/>
      <c r="E2" s="78" t="s">
        <v>132</v>
      </c>
      <c r="F2" s="78"/>
      <c r="G2" s="78" t="s">
        <v>133</v>
      </c>
      <c r="H2" s="78"/>
      <c r="I2" s="78" t="s">
        <v>174</v>
      </c>
      <c r="J2" s="78"/>
      <c r="K2" s="78" t="s">
        <v>135</v>
      </c>
      <c r="L2" s="78"/>
    </row>
    <row r="3" spans="1:12" ht="46.5">
      <c r="A3" s="76" t="s">
        <v>137</v>
      </c>
      <c r="B3" s="79" t="s">
        <v>175</v>
      </c>
      <c r="C3" s="80" t="s">
        <v>139</v>
      </c>
      <c r="D3" s="80" t="s">
        <v>140</v>
      </c>
      <c r="E3" s="80" t="s">
        <v>139</v>
      </c>
      <c r="F3" s="80" t="s">
        <v>140</v>
      </c>
      <c r="G3" s="80" t="s">
        <v>139</v>
      </c>
      <c r="H3" s="80" t="s">
        <v>140</v>
      </c>
      <c r="I3" s="80" t="s">
        <v>176</v>
      </c>
      <c r="J3" s="80" t="s">
        <v>140</v>
      </c>
      <c r="K3" s="80" t="s">
        <v>176</v>
      </c>
      <c r="L3" s="80" t="s">
        <v>140</v>
      </c>
    </row>
    <row r="4" spans="1:12" ht="23.25">
      <c r="A4" s="76">
        <v>1</v>
      </c>
      <c r="B4" s="81" t="s">
        <v>177</v>
      </c>
      <c r="C4" s="63">
        <v>221</v>
      </c>
      <c r="D4" s="63">
        <v>604</v>
      </c>
      <c r="E4" s="63">
        <v>80</v>
      </c>
      <c r="F4" s="63">
        <v>94</v>
      </c>
      <c r="G4" s="63">
        <v>141</v>
      </c>
      <c r="H4" s="63">
        <v>510</v>
      </c>
      <c r="I4" s="63">
        <v>221</v>
      </c>
      <c r="J4" s="63">
        <v>604</v>
      </c>
      <c r="K4" s="63">
        <v>0</v>
      </c>
      <c r="L4" s="63">
        <v>0</v>
      </c>
    </row>
    <row r="5" spans="1:12" ht="46.5">
      <c r="A5" s="76">
        <v>2</v>
      </c>
      <c r="B5" s="83" t="s">
        <v>178</v>
      </c>
      <c r="C5" s="63">
        <v>208</v>
      </c>
      <c r="D5" s="63">
        <v>1346</v>
      </c>
      <c r="E5" s="63">
        <v>83</v>
      </c>
      <c r="F5" s="63">
        <v>187</v>
      </c>
      <c r="G5" s="63">
        <v>125</v>
      </c>
      <c r="H5" s="63">
        <v>1159</v>
      </c>
      <c r="I5" s="63">
        <v>208</v>
      </c>
      <c r="J5" s="63">
        <v>1346</v>
      </c>
      <c r="K5" s="63">
        <v>0</v>
      </c>
      <c r="L5" s="63">
        <v>0</v>
      </c>
    </row>
    <row r="6" spans="1:12" ht="46.5">
      <c r="A6" s="76">
        <v>3</v>
      </c>
      <c r="B6" s="83" t="s">
        <v>179</v>
      </c>
      <c r="C6" s="63">
        <v>154</v>
      </c>
      <c r="D6" s="63">
        <v>587</v>
      </c>
      <c r="E6" s="63">
        <v>56</v>
      </c>
      <c r="F6" s="63">
        <v>136</v>
      </c>
      <c r="G6" s="63">
        <v>98</v>
      </c>
      <c r="H6" s="63">
        <v>451</v>
      </c>
      <c r="I6" s="63">
        <v>154</v>
      </c>
      <c r="J6" s="63">
        <v>587</v>
      </c>
      <c r="K6" s="63">
        <v>0</v>
      </c>
      <c r="L6" s="63">
        <v>0</v>
      </c>
    </row>
    <row r="7" spans="1:12" ht="23.25">
      <c r="A7" s="76">
        <v>4</v>
      </c>
      <c r="B7" s="81" t="s">
        <v>50</v>
      </c>
      <c r="C7" s="63">
        <v>638</v>
      </c>
      <c r="D7" s="63">
        <v>1166</v>
      </c>
      <c r="E7" s="63">
        <v>151</v>
      </c>
      <c r="F7" s="63">
        <v>164</v>
      </c>
      <c r="G7" s="63">
        <v>487</v>
      </c>
      <c r="H7" s="63">
        <v>1002</v>
      </c>
      <c r="I7" s="63">
        <v>638</v>
      </c>
      <c r="J7" s="63">
        <v>1166</v>
      </c>
      <c r="K7" s="63">
        <v>0</v>
      </c>
      <c r="L7" s="63">
        <v>0</v>
      </c>
    </row>
    <row r="8" spans="1:12" ht="23.25">
      <c r="A8" s="76">
        <v>5</v>
      </c>
      <c r="B8" s="81" t="s">
        <v>51</v>
      </c>
      <c r="C8" s="63">
        <v>253</v>
      </c>
      <c r="D8" s="63">
        <v>546</v>
      </c>
      <c r="E8" s="63">
        <v>74</v>
      </c>
      <c r="F8" s="63">
        <v>74</v>
      </c>
      <c r="G8" s="63">
        <v>179</v>
      </c>
      <c r="H8" s="63">
        <v>472</v>
      </c>
      <c r="I8" s="63">
        <v>253</v>
      </c>
      <c r="J8" s="63">
        <v>546</v>
      </c>
      <c r="K8" s="63">
        <v>0</v>
      </c>
      <c r="L8" s="63">
        <v>0</v>
      </c>
    </row>
    <row r="9" spans="1:12" ht="23.25">
      <c r="A9" s="76">
        <v>6</v>
      </c>
      <c r="B9" s="81" t="s">
        <v>180</v>
      </c>
      <c r="C9" s="63">
        <v>239</v>
      </c>
      <c r="D9" s="63">
        <v>619</v>
      </c>
      <c r="E9" s="63">
        <v>60</v>
      </c>
      <c r="F9" s="63">
        <v>64</v>
      </c>
      <c r="G9" s="63">
        <v>179</v>
      </c>
      <c r="H9" s="63">
        <v>555</v>
      </c>
      <c r="I9" s="63">
        <v>239</v>
      </c>
      <c r="J9" s="63">
        <v>619</v>
      </c>
      <c r="K9" s="63">
        <v>0</v>
      </c>
      <c r="L9" s="63">
        <v>0</v>
      </c>
    </row>
    <row r="10" spans="1:12" ht="23.25">
      <c r="A10" s="76">
        <v>7</v>
      </c>
      <c r="B10" s="81" t="s">
        <v>181</v>
      </c>
      <c r="C10" s="63">
        <v>276</v>
      </c>
      <c r="D10" s="63">
        <v>638</v>
      </c>
      <c r="E10" s="63">
        <v>71</v>
      </c>
      <c r="F10" s="63">
        <v>80</v>
      </c>
      <c r="G10" s="63">
        <v>205</v>
      </c>
      <c r="H10" s="63">
        <v>558</v>
      </c>
      <c r="I10" s="63">
        <v>276</v>
      </c>
      <c r="J10" s="63">
        <v>638</v>
      </c>
      <c r="K10" s="63">
        <v>0</v>
      </c>
      <c r="L10" s="63">
        <v>0</v>
      </c>
    </row>
    <row r="11" spans="1:12" ht="23.25">
      <c r="A11" s="76">
        <v>8</v>
      </c>
      <c r="B11" s="81" t="s">
        <v>182</v>
      </c>
      <c r="C11" s="63">
        <v>149</v>
      </c>
      <c r="D11" s="63">
        <v>509</v>
      </c>
      <c r="E11" s="63">
        <v>55</v>
      </c>
      <c r="F11" s="63">
        <v>130</v>
      </c>
      <c r="G11" s="63">
        <v>94</v>
      </c>
      <c r="H11" s="63">
        <v>379</v>
      </c>
      <c r="I11" s="63">
        <v>149</v>
      </c>
      <c r="J11" s="63">
        <v>509</v>
      </c>
      <c r="K11" s="63">
        <v>0</v>
      </c>
      <c r="L11" s="63">
        <v>0</v>
      </c>
    </row>
    <row r="12" spans="1:12" ht="23.25">
      <c r="A12" s="76">
        <v>9</v>
      </c>
      <c r="B12" s="81" t="s">
        <v>183</v>
      </c>
      <c r="C12" s="63">
        <v>222</v>
      </c>
      <c r="D12" s="63">
        <v>1437</v>
      </c>
      <c r="E12" s="63">
        <v>75</v>
      </c>
      <c r="F12" s="63">
        <v>156</v>
      </c>
      <c r="G12" s="63">
        <v>147</v>
      </c>
      <c r="H12" s="63">
        <v>1281</v>
      </c>
      <c r="I12" s="63">
        <v>222</v>
      </c>
      <c r="J12" s="63">
        <v>1437</v>
      </c>
      <c r="K12" s="63">
        <v>0</v>
      </c>
      <c r="L12" s="63">
        <v>0</v>
      </c>
    </row>
    <row r="13" spans="1:12" ht="23.25">
      <c r="A13" s="76">
        <v>10</v>
      </c>
      <c r="B13" s="81" t="s">
        <v>184</v>
      </c>
      <c r="C13" s="63">
        <v>315</v>
      </c>
      <c r="D13" s="63">
        <v>1117</v>
      </c>
      <c r="E13" s="63">
        <v>100</v>
      </c>
      <c r="F13" s="63">
        <v>147</v>
      </c>
      <c r="G13" s="63">
        <v>215</v>
      </c>
      <c r="H13" s="63">
        <v>970</v>
      </c>
      <c r="I13" s="63">
        <v>315</v>
      </c>
      <c r="J13" s="63">
        <v>1117</v>
      </c>
      <c r="K13" s="63">
        <v>0</v>
      </c>
      <c r="L13" s="63">
        <v>0</v>
      </c>
    </row>
    <row r="14" spans="1:12" ht="23.25">
      <c r="A14" s="76">
        <v>11</v>
      </c>
      <c r="B14" s="81" t="s">
        <v>185</v>
      </c>
      <c r="C14" s="63">
        <v>338</v>
      </c>
      <c r="D14" s="63">
        <v>1464</v>
      </c>
      <c r="E14" s="63">
        <v>90</v>
      </c>
      <c r="F14" s="63">
        <v>125</v>
      </c>
      <c r="G14" s="63">
        <v>247</v>
      </c>
      <c r="H14" s="63">
        <v>1338</v>
      </c>
      <c r="I14" s="63">
        <v>337</v>
      </c>
      <c r="J14" s="63">
        <v>1463</v>
      </c>
      <c r="K14" s="63">
        <v>1</v>
      </c>
      <c r="L14" s="63">
        <v>1</v>
      </c>
    </row>
    <row r="15" spans="1:12" ht="23.25">
      <c r="A15" s="76">
        <v>12</v>
      </c>
      <c r="B15" s="81" t="s">
        <v>186</v>
      </c>
      <c r="C15" s="63">
        <v>218</v>
      </c>
      <c r="D15" s="63">
        <v>403</v>
      </c>
      <c r="E15" s="63">
        <v>75</v>
      </c>
      <c r="F15" s="63">
        <v>80</v>
      </c>
      <c r="G15" s="63">
        <v>143</v>
      </c>
      <c r="H15" s="63">
        <v>323</v>
      </c>
      <c r="I15" s="63">
        <v>218</v>
      </c>
      <c r="J15" s="63">
        <v>403</v>
      </c>
      <c r="K15" s="63">
        <v>0</v>
      </c>
      <c r="L15" s="63">
        <v>0</v>
      </c>
    </row>
    <row r="16" spans="1:12" ht="23.25">
      <c r="A16" s="76">
        <v>13</v>
      </c>
      <c r="B16" s="81" t="s">
        <v>187</v>
      </c>
      <c r="C16" s="63">
        <v>238</v>
      </c>
      <c r="D16" s="63">
        <v>804</v>
      </c>
      <c r="E16" s="63">
        <v>77</v>
      </c>
      <c r="F16" s="63">
        <v>236</v>
      </c>
      <c r="G16" s="63">
        <v>161</v>
      </c>
      <c r="H16" s="63">
        <v>568</v>
      </c>
      <c r="I16" s="63">
        <v>238</v>
      </c>
      <c r="J16" s="63">
        <v>804</v>
      </c>
      <c r="K16" s="63">
        <v>0</v>
      </c>
      <c r="L16" s="63">
        <v>0</v>
      </c>
    </row>
    <row r="17" spans="1:12" ht="33.950000000000003" customHeight="1">
      <c r="A17" s="76">
        <v>14</v>
      </c>
      <c r="B17" s="81" t="s">
        <v>188</v>
      </c>
      <c r="C17" s="63">
        <v>159</v>
      </c>
      <c r="D17" s="63">
        <v>360</v>
      </c>
      <c r="E17" s="63">
        <v>63</v>
      </c>
      <c r="F17" s="63">
        <v>74</v>
      </c>
      <c r="G17" s="63">
        <v>96</v>
      </c>
      <c r="H17" s="63">
        <v>286</v>
      </c>
      <c r="I17" s="63">
        <v>159</v>
      </c>
      <c r="J17" s="63">
        <v>360</v>
      </c>
      <c r="K17" s="63">
        <v>0</v>
      </c>
      <c r="L17" s="63">
        <v>0</v>
      </c>
    </row>
    <row r="18" spans="1:12" ht="33.950000000000003" customHeight="1">
      <c r="A18" s="76">
        <v>15</v>
      </c>
      <c r="B18" s="81" t="s">
        <v>189</v>
      </c>
      <c r="C18" s="63">
        <v>148</v>
      </c>
      <c r="D18" s="63">
        <v>329</v>
      </c>
      <c r="E18" s="63">
        <v>57</v>
      </c>
      <c r="F18" s="63">
        <v>61</v>
      </c>
      <c r="G18" s="63">
        <v>91</v>
      </c>
      <c r="H18" s="63">
        <v>268</v>
      </c>
      <c r="I18" s="63">
        <v>148</v>
      </c>
      <c r="J18" s="63">
        <v>329</v>
      </c>
      <c r="K18" s="63">
        <v>0</v>
      </c>
      <c r="L18" s="63">
        <v>0</v>
      </c>
    </row>
    <row r="19" spans="1:12" ht="33.950000000000003" customHeight="1">
      <c r="A19" s="76">
        <v>16</v>
      </c>
      <c r="B19" s="81" t="s">
        <v>62</v>
      </c>
      <c r="C19" s="63">
        <v>283</v>
      </c>
      <c r="D19" s="63">
        <v>916</v>
      </c>
      <c r="E19" s="63">
        <v>69</v>
      </c>
      <c r="F19" s="63">
        <v>72</v>
      </c>
      <c r="G19" s="63">
        <v>214</v>
      </c>
      <c r="H19" s="63">
        <v>844</v>
      </c>
      <c r="I19" s="63">
        <v>283</v>
      </c>
      <c r="J19" s="63">
        <v>916</v>
      </c>
      <c r="K19" s="63">
        <v>0</v>
      </c>
      <c r="L19" s="63">
        <v>0</v>
      </c>
    </row>
    <row r="20" spans="1:12" ht="33.950000000000003" customHeight="1">
      <c r="A20" s="76">
        <v>17</v>
      </c>
      <c r="B20" s="81" t="s">
        <v>190</v>
      </c>
      <c r="C20" s="63">
        <v>342</v>
      </c>
      <c r="D20" s="63">
        <v>2552</v>
      </c>
      <c r="E20" s="63">
        <v>111</v>
      </c>
      <c r="F20" s="63">
        <v>307</v>
      </c>
      <c r="G20" s="63">
        <v>229</v>
      </c>
      <c r="H20" s="63">
        <v>2225</v>
      </c>
      <c r="I20" s="63">
        <v>340</v>
      </c>
      <c r="J20" s="63">
        <v>2532</v>
      </c>
      <c r="K20" s="63">
        <v>2</v>
      </c>
      <c r="L20" s="63">
        <v>20</v>
      </c>
    </row>
    <row r="21" spans="1:12" ht="33.950000000000003" customHeight="1">
      <c r="A21" s="76">
        <v>18</v>
      </c>
      <c r="B21" s="81" t="s">
        <v>191</v>
      </c>
      <c r="C21" s="63">
        <v>212</v>
      </c>
      <c r="D21" s="63">
        <v>683</v>
      </c>
      <c r="E21" s="63">
        <v>70</v>
      </c>
      <c r="F21" s="63">
        <v>114</v>
      </c>
      <c r="G21" s="63">
        <v>142</v>
      </c>
      <c r="H21" s="63">
        <v>569</v>
      </c>
      <c r="I21" s="63">
        <v>212</v>
      </c>
      <c r="J21" s="63">
        <v>683</v>
      </c>
      <c r="K21" s="63">
        <v>0</v>
      </c>
      <c r="L21" s="63">
        <v>0</v>
      </c>
    </row>
    <row r="22" spans="1:12" ht="33.950000000000003" customHeight="1">
      <c r="A22" s="76">
        <v>19</v>
      </c>
      <c r="B22" s="81" t="s">
        <v>192</v>
      </c>
      <c r="C22" s="63">
        <v>123</v>
      </c>
      <c r="D22" s="63">
        <v>292</v>
      </c>
      <c r="E22" s="63">
        <v>53</v>
      </c>
      <c r="F22" s="63">
        <v>67</v>
      </c>
      <c r="G22" s="63">
        <v>70</v>
      </c>
      <c r="H22" s="63">
        <v>225</v>
      </c>
      <c r="I22" s="63">
        <v>123</v>
      </c>
      <c r="J22" s="63">
        <v>292</v>
      </c>
      <c r="K22" s="63">
        <v>0</v>
      </c>
      <c r="L22" s="63">
        <v>0</v>
      </c>
    </row>
    <row r="23" spans="1:12" ht="33.950000000000003" customHeight="1">
      <c r="A23" s="76">
        <v>20</v>
      </c>
      <c r="B23" s="81" t="s">
        <v>193</v>
      </c>
      <c r="C23" s="63">
        <v>231</v>
      </c>
      <c r="D23" s="63">
        <v>1909</v>
      </c>
      <c r="E23" s="63">
        <v>77</v>
      </c>
      <c r="F23" s="63">
        <v>158</v>
      </c>
      <c r="G23" s="63">
        <v>154</v>
      </c>
      <c r="H23" s="63">
        <v>1751</v>
      </c>
      <c r="I23" s="63">
        <v>231</v>
      </c>
      <c r="J23" s="63">
        <v>1909</v>
      </c>
      <c r="K23" s="63">
        <v>0</v>
      </c>
      <c r="L23" s="63">
        <v>0</v>
      </c>
    </row>
    <row r="24" spans="1:12" ht="33.950000000000003" customHeight="1">
      <c r="A24" s="76">
        <v>21</v>
      </c>
      <c r="B24" s="81" t="s">
        <v>194</v>
      </c>
      <c r="C24" s="63">
        <v>258</v>
      </c>
      <c r="D24" s="63">
        <v>627</v>
      </c>
      <c r="E24" s="63">
        <v>57</v>
      </c>
      <c r="F24" s="63">
        <v>90</v>
      </c>
      <c r="G24" s="63">
        <v>201</v>
      </c>
      <c r="H24" s="63">
        <v>537</v>
      </c>
      <c r="I24" s="63">
        <v>258</v>
      </c>
      <c r="J24" s="63">
        <v>627</v>
      </c>
      <c r="K24" s="63">
        <v>0</v>
      </c>
      <c r="L24" s="63">
        <v>0</v>
      </c>
    </row>
    <row r="25" spans="1:12" ht="33.950000000000003" customHeight="1">
      <c r="A25" s="76">
        <v>22</v>
      </c>
      <c r="B25" s="81" t="s">
        <v>195</v>
      </c>
      <c r="C25" s="63">
        <v>313</v>
      </c>
      <c r="D25" s="63">
        <v>1234</v>
      </c>
      <c r="E25" s="63">
        <v>114</v>
      </c>
      <c r="F25" s="63">
        <v>132</v>
      </c>
      <c r="G25" s="63">
        <v>199</v>
      </c>
      <c r="H25" s="63">
        <v>1102</v>
      </c>
      <c r="I25" s="63">
        <v>313</v>
      </c>
      <c r="J25" s="63">
        <v>1234</v>
      </c>
      <c r="K25" s="63">
        <v>0</v>
      </c>
      <c r="L25" s="63">
        <v>0</v>
      </c>
    </row>
    <row r="26" spans="1:12" ht="33.950000000000003" customHeight="1">
      <c r="A26" s="76">
        <v>23</v>
      </c>
      <c r="B26" s="81" t="s">
        <v>196</v>
      </c>
      <c r="C26" s="63">
        <v>349</v>
      </c>
      <c r="D26" s="63">
        <v>1349</v>
      </c>
      <c r="E26" s="63">
        <v>69</v>
      </c>
      <c r="F26" s="63">
        <v>164</v>
      </c>
      <c r="G26" s="63">
        <v>279</v>
      </c>
      <c r="H26" s="63">
        <v>1176</v>
      </c>
      <c r="I26" s="63">
        <v>348</v>
      </c>
      <c r="J26" s="63">
        <v>1340</v>
      </c>
      <c r="K26" s="63">
        <v>1</v>
      </c>
      <c r="L26" s="63">
        <v>9</v>
      </c>
    </row>
    <row r="27" spans="1:12" ht="33.950000000000003" customHeight="1">
      <c r="A27" s="76">
        <v>24</v>
      </c>
      <c r="B27" s="81" t="s">
        <v>197</v>
      </c>
      <c r="C27" s="63">
        <v>228</v>
      </c>
      <c r="D27" s="63">
        <v>829</v>
      </c>
      <c r="E27" s="63">
        <v>59</v>
      </c>
      <c r="F27" s="63">
        <v>60</v>
      </c>
      <c r="G27" s="63">
        <v>169</v>
      </c>
      <c r="H27" s="63">
        <v>769</v>
      </c>
      <c r="I27" s="63">
        <v>228</v>
      </c>
      <c r="J27" s="63">
        <v>829</v>
      </c>
      <c r="K27" s="63">
        <v>0</v>
      </c>
      <c r="L27" s="63">
        <v>0</v>
      </c>
    </row>
    <row r="28" spans="1:12" ht="33.950000000000003" customHeight="1">
      <c r="A28" s="76">
        <v>25</v>
      </c>
      <c r="B28" s="81" t="s">
        <v>198</v>
      </c>
      <c r="C28" s="63">
        <v>190</v>
      </c>
      <c r="D28" s="63">
        <v>594</v>
      </c>
      <c r="E28" s="63">
        <v>61</v>
      </c>
      <c r="F28" s="63">
        <v>115</v>
      </c>
      <c r="G28" s="63">
        <v>129</v>
      </c>
      <c r="H28" s="63">
        <v>479</v>
      </c>
      <c r="I28" s="63">
        <v>190</v>
      </c>
      <c r="J28" s="63">
        <v>594</v>
      </c>
      <c r="K28" s="63">
        <v>0</v>
      </c>
      <c r="L28" s="63">
        <v>0</v>
      </c>
    </row>
    <row r="29" spans="1:12" ht="33.950000000000003" customHeight="1">
      <c r="A29" s="76">
        <v>26</v>
      </c>
      <c r="B29" s="81" t="s">
        <v>199</v>
      </c>
      <c r="C29" s="63">
        <v>329</v>
      </c>
      <c r="D29" s="63">
        <v>1504</v>
      </c>
      <c r="E29" s="63">
        <v>109</v>
      </c>
      <c r="F29" s="63">
        <v>146</v>
      </c>
      <c r="G29" s="63">
        <v>220</v>
      </c>
      <c r="H29" s="63">
        <v>1358</v>
      </c>
      <c r="I29" s="63">
        <v>329</v>
      </c>
      <c r="J29" s="63">
        <v>1504</v>
      </c>
      <c r="K29" s="63">
        <v>0</v>
      </c>
      <c r="L29" s="63">
        <v>0</v>
      </c>
    </row>
    <row r="30" spans="1:12" ht="33.950000000000003" customHeight="1">
      <c r="A30" s="76">
        <v>27</v>
      </c>
      <c r="B30" s="81" t="s">
        <v>200</v>
      </c>
      <c r="C30" s="63">
        <v>381</v>
      </c>
      <c r="D30" s="63">
        <v>2574</v>
      </c>
      <c r="E30" s="63">
        <v>108</v>
      </c>
      <c r="F30" s="63">
        <v>408</v>
      </c>
      <c r="G30" s="63">
        <v>273</v>
      </c>
      <c r="H30" s="63">
        <v>2166</v>
      </c>
      <c r="I30" s="63">
        <v>381</v>
      </c>
      <c r="J30" s="63">
        <v>2574</v>
      </c>
      <c r="K30" s="63">
        <v>0</v>
      </c>
      <c r="L30" s="63">
        <v>0</v>
      </c>
    </row>
    <row r="31" spans="1:12" ht="33.950000000000003" customHeight="1">
      <c r="A31" s="76">
        <v>28</v>
      </c>
      <c r="B31" s="81" t="s">
        <v>201</v>
      </c>
      <c r="C31" s="63">
        <v>171</v>
      </c>
      <c r="D31" s="63">
        <v>255</v>
      </c>
      <c r="E31" s="63">
        <v>80</v>
      </c>
      <c r="F31" s="63">
        <v>131</v>
      </c>
      <c r="G31" s="63">
        <v>91</v>
      </c>
      <c r="H31" s="63">
        <v>124</v>
      </c>
      <c r="I31" s="63">
        <v>171</v>
      </c>
      <c r="J31" s="63">
        <v>255</v>
      </c>
      <c r="K31" s="63">
        <v>0</v>
      </c>
      <c r="L31" s="63">
        <v>0</v>
      </c>
    </row>
    <row r="32" spans="1:12" ht="33.950000000000003" customHeight="1">
      <c r="A32" s="76">
        <v>29</v>
      </c>
      <c r="B32" s="81" t="s">
        <v>203</v>
      </c>
      <c r="C32" s="63">
        <v>293</v>
      </c>
      <c r="D32" s="63">
        <v>1302</v>
      </c>
      <c r="E32" s="63">
        <v>64</v>
      </c>
      <c r="F32" s="63">
        <v>93</v>
      </c>
      <c r="G32" s="63">
        <v>229</v>
      </c>
      <c r="H32" s="63">
        <v>1209</v>
      </c>
      <c r="I32" s="63">
        <v>293</v>
      </c>
      <c r="J32" s="63">
        <v>1302</v>
      </c>
      <c r="K32" s="63">
        <v>0</v>
      </c>
      <c r="L32" s="63">
        <v>0</v>
      </c>
    </row>
    <row r="33" spans="1:12" ht="23.25">
      <c r="A33" s="76">
        <v>30</v>
      </c>
      <c r="B33" s="81" t="s">
        <v>204</v>
      </c>
      <c r="C33" s="63">
        <v>148</v>
      </c>
      <c r="D33" s="63">
        <v>501</v>
      </c>
      <c r="E33" s="63">
        <v>41</v>
      </c>
      <c r="F33" s="63">
        <v>49</v>
      </c>
      <c r="G33" s="63">
        <v>107</v>
      </c>
      <c r="H33" s="63">
        <v>452</v>
      </c>
      <c r="I33" s="63">
        <v>148</v>
      </c>
      <c r="J33" s="63">
        <v>501</v>
      </c>
      <c r="K33" s="63">
        <v>0</v>
      </c>
      <c r="L33" s="63">
        <v>0</v>
      </c>
    </row>
    <row r="34" spans="1:12" ht="23.25">
      <c r="A34" s="76"/>
      <c r="B34" s="76" t="s">
        <v>128</v>
      </c>
      <c r="C34" s="63">
        <v>7627</v>
      </c>
      <c r="D34" s="63">
        <v>29050</v>
      </c>
      <c r="E34" s="63">
        <v>2309</v>
      </c>
      <c r="F34" s="63">
        <v>3914</v>
      </c>
      <c r="G34" s="63">
        <v>5314</v>
      </c>
      <c r="H34" s="63">
        <v>25106</v>
      </c>
      <c r="I34" s="63">
        <v>7623</v>
      </c>
      <c r="J34" s="63">
        <v>29020</v>
      </c>
      <c r="K34" s="63">
        <v>4</v>
      </c>
      <c r="L34" s="63">
        <v>30</v>
      </c>
    </row>
    <row r="35" spans="1:12" ht="26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20.25">
      <c r="A36" s="85" t="s">
        <v>172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mergeCells count="8">
    <mergeCell ref="A35:L35"/>
    <mergeCell ref="A36:L36"/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6"/>
  <sheetViews>
    <sheetView topLeftCell="A31" workbookViewId="0">
      <selection activeCell="G32" sqref="G32"/>
    </sheetView>
  </sheetViews>
  <sheetFormatPr defaultRowHeight="15"/>
  <cols>
    <col min="3" max="3" width="25.28515625" style="109" customWidth="1"/>
    <col min="5" max="5" width="23.28515625" customWidth="1"/>
    <col min="6" max="6" width="22.85546875" customWidth="1"/>
    <col min="8" max="8" width="46.5703125" customWidth="1"/>
  </cols>
  <sheetData>
    <row r="1" spans="2:8">
      <c r="B1" s="87" t="s">
        <v>205</v>
      </c>
      <c r="C1" s="88"/>
      <c r="D1" s="88"/>
      <c r="E1" s="88"/>
      <c r="F1" s="88"/>
      <c r="G1" s="88"/>
      <c r="H1" s="89"/>
    </row>
    <row r="2" spans="2:8">
      <c r="B2" s="90" t="s">
        <v>206</v>
      </c>
      <c r="C2" s="91"/>
      <c r="D2" s="91"/>
      <c r="E2" s="91"/>
      <c r="F2" s="91"/>
      <c r="G2" s="91"/>
      <c r="H2" s="91"/>
    </row>
    <row r="3" spans="2:8">
      <c r="B3" s="92" t="s">
        <v>207</v>
      </c>
      <c r="C3" s="93"/>
      <c r="D3" s="94" t="s">
        <v>208</v>
      </c>
      <c r="E3" s="92" t="s">
        <v>209</v>
      </c>
      <c r="F3" s="95"/>
      <c r="G3" s="95"/>
      <c r="H3" s="93"/>
    </row>
    <row r="4" spans="2:8">
      <c r="B4" s="96" t="s">
        <v>210</v>
      </c>
      <c r="C4" s="96" t="s">
        <v>211</v>
      </c>
      <c r="D4" s="96" t="s">
        <v>212</v>
      </c>
      <c r="E4" s="96" t="s">
        <v>213</v>
      </c>
      <c r="F4" s="96"/>
      <c r="G4" s="96"/>
      <c r="H4" s="96"/>
    </row>
    <row r="5" spans="2:8" ht="90">
      <c r="B5" s="96"/>
      <c r="C5" s="96"/>
      <c r="D5" s="96"/>
      <c r="E5" s="97" t="s">
        <v>214</v>
      </c>
      <c r="F5" s="97" t="s">
        <v>215</v>
      </c>
      <c r="G5" s="97" t="s">
        <v>216</v>
      </c>
      <c r="H5" s="97" t="s">
        <v>217</v>
      </c>
    </row>
    <row r="6" spans="2:8">
      <c r="B6" s="97" t="s">
        <v>218</v>
      </c>
      <c r="C6" s="98" t="s">
        <v>219</v>
      </c>
      <c r="D6" s="97"/>
      <c r="E6" s="97"/>
      <c r="F6" s="97"/>
      <c r="G6" s="97"/>
      <c r="H6" s="97"/>
    </row>
    <row r="7" spans="2:8" ht="30.75">
      <c r="B7" s="99">
        <v>1</v>
      </c>
      <c r="C7" s="100" t="s">
        <v>88</v>
      </c>
      <c r="D7" s="101">
        <v>5</v>
      </c>
      <c r="E7" s="101"/>
      <c r="F7" s="101"/>
      <c r="G7" s="101">
        <v>5</v>
      </c>
      <c r="H7" s="101"/>
    </row>
    <row r="8" spans="2:8" ht="30.75">
      <c r="B8" s="99">
        <v>2</v>
      </c>
      <c r="C8" s="100" t="s">
        <v>89</v>
      </c>
      <c r="D8" s="101">
        <v>16</v>
      </c>
      <c r="E8" s="101">
        <v>3</v>
      </c>
      <c r="F8" s="101">
        <v>7</v>
      </c>
      <c r="G8" s="101">
        <v>6</v>
      </c>
      <c r="H8" s="101"/>
    </row>
    <row r="9" spans="2:8" ht="30.75">
      <c r="B9" s="99">
        <v>3</v>
      </c>
      <c r="C9" s="100" t="s">
        <v>90</v>
      </c>
      <c r="D9" s="101">
        <v>53</v>
      </c>
      <c r="E9" s="101">
        <v>2</v>
      </c>
      <c r="F9" s="101"/>
      <c r="G9" s="101">
        <v>51</v>
      </c>
      <c r="H9" s="101"/>
    </row>
    <row r="10" spans="2:8" ht="45.75">
      <c r="B10" s="99">
        <v>4</v>
      </c>
      <c r="C10" s="100" t="s">
        <v>91</v>
      </c>
      <c r="D10" s="101">
        <v>9</v>
      </c>
      <c r="E10" s="101"/>
      <c r="F10" s="101"/>
      <c r="G10" s="101">
        <v>9</v>
      </c>
      <c r="H10" s="101"/>
    </row>
    <row r="11" spans="2:8" ht="30.75">
      <c r="B11" s="99">
        <v>5</v>
      </c>
      <c r="C11" s="100" t="s">
        <v>80</v>
      </c>
      <c r="D11" s="101">
        <v>295</v>
      </c>
      <c r="E11" s="101">
        <v>77</v>
      </c>
      <c r="F11" s="101">
        <v>102</v>
      </c>
      <c r="G11" s="101">
        <v>116</v>
      </c>
      <c r="H11" s="101"/>
    </row>
    <row r="12" spans="2:8" ht="45.75">
      <c r="B12" s="99">
        <v>6</v>
      </c>
      <c r="C12" s="100" t="s">
        <v>92</v>
      </c>
      <c r="D12" s="101">
        <v>28</v>
      </c>
      <c r="E12" s="101">
        <v>3</v>
      </c>
      <c r="F12" s="101"/>
      <c r="G12" s="101">
        <v>25</v>
      </c>
      <c r="H12" s="101"/>
    </row>
    <row r="13" spans="2:8" ht="45.75">
      <c r="B13" s="99">
        <v>7</v>
      </c>
      <c r="C13" s="100" t="s">
        <v>81</v>
      </c>
      <c r="D13" s="101">
        <v>131</v>
      </c>
      <c r="E13" s="101">
        <v>36</v>
      </c>
      <c r="F13" s="101">
        <v>79</v>
      </c>
      <c r="G13" s="101">
        <v>16</v>
      </c>
      <c r="H13" s="101"/>
    </row>
    <row r="14" spans="2:8" ht="30.75">
      <c r="B14" s="99">
        <v>8</v>
      </c>
      <c r="C14" s="100" t="s">
        <v>94</v>
      </c>
      <c r="D14" s="101">
        <v>23</v>
      </c>
      <c r="E14" s="101">
        <v>3</v>
      </c>
      <c r="F14" s="101">
        <v>4</v>
      </c>
      <c r="G14" s="101">
        <v>11</v>
      </c>
      <c r="H14" s="101">
        <v>5</v>
      </c>
    </row>
    <row r="15" spans="2:8" ht="45.75">
      <c r="B15" s="99">
        <v>9</v>
      </c>
      <c r="C15" s="100" t="s">
        <v>95</v>
      </c>
      <c r="D15" s="101">
        <v>24</v>
      </c>
      <c r="E15" s="101">
        <v>4</v>
      </c>
      <c r="F15" s="101">
        <v>13</v>
      </c>
      <c r="G15" s="101">
        <v>7</v>
      </c>
      <c r="H15" s="101"/>
    </row>
    <row r="16" spans="2:8" ht="45.75">
      <c r="B16" s="99">
        <v>10</v>
      </c>
      <c r="C16" s="100" t="s">
        <v>97</v>
      </c>
      <c r="D16" s="101">
        <v>2</v>
      </c>
      <c r="E16" s="101"/>
      <c r="F16" s="101"/>
      <c r="G16" s="101">
        <v>2</v>
      </c>
      <c r="H16" s="101"/>
    </row>
    <row r="17" spans="2:8" ht="45.75">
      <c r="B17" s="99">
        <v>11</v>
      </c>
      <c r="C17" s="100" t="s">
        <v>83</v>
      </c>
      <c r="D17" s="101">
        <v>119</v>
      </c>
      <c r="E17" s="101">
        <v>18</v>
      </c>
      <c r="F17" s="101">
        <v>101</v>
      </c>
      <c r="G17" s="101"/>
      <c r="H17" s="101"/>
    </row>
    <row r="18" spans="2:8" ht="30.75">
      <c r="B18" s="99">
        <v>12</v>
      </c>
      <c r="C18" s="100" t="s">
        <v>84</v>
      </c>
      <c r="D18" s="101">
        <v>277</v>
      </c>
      <c r="E18" s="101">
        <v>8</v>
      </c>
      <c r="F18" s="101"/>
      <c r="G18" s="101">
        <v>248</v>
      </c>
      <c r="H18" s="101">
        <v>21</v>
      </c>
    </row>
    <row r="19" spans="2:8" ht="30.75">
      <c r="B19" s="99">
        <v>13</v>
      </c>
      <c r="C19" s="100" t="s">
        <v>85</v>
      </c>
      <c r="D19" s="101">
        <v>254</v>
      </c>
      <c r="E19" s="101">
        <v>39</v>
      </c>
      <c r="F19" s="101">
        <v>96</v>
      </c>
      <c r="G19" s="101">
        <v>119</v>
      </c>
      <c r="H19" s="101"/>
    </row>
    <row r="20" spans="2:8" ht="45.75">
      <c r="B20" s="99">
        <v>14</v>
      </c>
      <c r="C20" s="100" t="s">
        <v>82</v>
      </c>
      <c r="D20" s="101">
        <v>452</v>
      </c>
      <c r="E20" s="101">
        <v>102</v>
      </c>
      <c r="F20" s="101">
        <v>204</v>
      </c>
      <c r="G20" s="101">
        <v>146</v>
      </c>
      <c r="H20" s="101"/>
    </row>
    <row r="21" spans="2:8" ht="30.75">
      <c r="B21" s="99">
        <v>15</v>
      </c>
      <c r="C21" s="102" t="s">
        <v>102</v>
      </c>
      <c r="D21" s="101">
        <v>12</v>
      </c>
      <c r="E21" s="101">
        <v>2</v>
      </c>
      <c r="F21" s="101"/>
      <c r="G21" s="101">
        <v>10</v>
      </c>
      <c r="H21" s="101"/>
    </row>
    <row r="22" spans="2:8" ht="45.75">
      <c r="B22" s="99">
        <v>16</v>
      </c>
      <c r="C22" s="102" t="s">
        <v>103</v>
      </c>
      <c r="D22" s="101">
        <v>55</v>
      </c>
      <c r="E22" s="101">
        <v>4</v>
      </c>
      <c r="F22" s="101">
        <v>0</v>
      </c>
      <c r="G22" s="101">
        <v>51</v>
      </c>
      <c r="H22" s="101"/>
    </row>
    <row r="23" spans="2:8" ht="30.75">
      <c r="B23" s="99">
        <v>17</v>
      </c>
      <c r="C23" s="100" t="s">
        <v>86</v>
      </c>
      <c r="D23" s="101">
        <v>325</v>
      </c>
      <c r="E23" s="101">
        <v>75</v>
      </c>
      <c r="F23" s="101">
        <v>250</v>
      </c>
      <c r="G23" s="101">
        <v>0</v>
      </c>
      <c r="H23" s="101"/>
    </row>
    <row r="24" spans="2:8" ht="47.25">
      <c r="B24" s="99"/>
      <c r="C24" s="103" t="s">
        <v>220</v>
      </c>
      <c r="D24" s="104">
        <f>SUM(D7:D23)</f>
        <v>2080</v>
      </c>
      <c r="E24" s="104">
        <f>SUM(E7:E23)</f>
        <v>376</v>
      </c>
      <c r="F24" s="104">
        <f>SUM(F7:F23)</f>
        <v>856</v>
      </c>
      <c r="G24" s="104">
        <f>SUM(G7:G23)</f>
        <v>822</v>
      </c>
      <c r="H24" s="104">
        <f>SUM(H7:H23)</f>
        <v>26</v>
      </c>
    </row>
    <row r="25" spans="2:8" ht="15.75">
      <c r="B25" s="105" t="s">
        <v>221</v>
      </c>
      <c r="C25" s="103" t="s">
        <v>222</v>
      </c>
      <c r="D25" s="101"/>
      <c r="E25" s="101"/>
      <c r="F25" s="101"/>
      <c r="G25" s="101"/>
      <c r="H25" s="101"/>
    </row>
    <row r="26" spans="2:8" ht="75.75">
      <c r="B26" s="99">
        <v>1</v>
      </c>
      <c r="C26" s="100" t="s">
        <v>223</v>
      </c>
      <c r="D26" s="101">
        <v>245</v>
      </c>
      <c r="E26" s="101">
        <v>18</v>
      </c>
      <c r="F26" s="101">
        <v>105</v>
      </c>
      <c r="G26" s="101">
        <v>121</v>
      </c>
      <c r="H26" s="101">
        <v>1</v>
      </c>
    </row>
    <row r="27" spans="2:8" ht="75.75">
      <c r="B27" s="99">
        <v>3</v>
      </c>
      <c r="C27" s="100" t="s">
        <v>127</v>
      </c>
      <c r="D27" s="101">
        <v>418</v>
      </c>
      <c r="E27" s="101">
        <v>53</v>
      </c>
      <c r="F27" s="101">
        <v>75</v>
      </c>
      <c r="G27" s="101">
        <v>290</v>
      </c>
      <c r="H27" s="101"/>
    </row>
    <row r="28" spans="2:8" ht="90.75">
      <c r="B28" s="99">
        <v>5</v>
      </c>
      <c r="C28" s="100" t="s">
        <v>224</v>
      </c>
      <c r="D28" s="101">
        <v>538</v>
      </c>
      <c r="E28" s="101">
        <v>44</v>
      </c>
      <c r="F28" s="101">
        <v>483</v>
      </c>
      <c r="G28" s="101">
        <v>11</v>
      </c>
      <c r="H28" s="101"/>
    </row>
    <row r="29" spans="2:8" ht="47.25">
      <c r="B29" s="99"/>
      <c r="C29" s="103" t="s">
        <v>225</v>
      </c>
      <c r="D29" s="104">
        <f>SUM(D26:D28)</f>
        <v>1201</v>
      </c>
      <c r="E29" s="104">
        <f>SUM(E26:E28)</f>
        <v>115</v>
      </c>
      <c r="F29" s="104">
        <f>SUM(F26:F28)</f>
        <v>663</v>
      </c>
      <c r="G29" s="104">
        <f>SUM(G26:G28)</f>
        <v>422</v>
      </c>
      <c r="H29" s="104">
        <f>SUM(H26:H28)</f>
        <v>1</v>
      </c>
    </row>
    <row r="30" spans="2:8" ht="63">
      <c r="B30" s="105" t="s">
        <v>226</v>
      </c>
      <c r="C30" s="103" t="s">
        <v>227</v>
      </c>
      <c r="D30" s="101"/>
      <c r="E30" s="101"/>
      <c r="F30" s="101"/>
      <c r="G30" s="101"/>
      <c r="H30" s="101"/>
    </row>
    <row r="31" spans="2:8" ht="60.75">
      <c r="B31" s="99">
        <v>1</v>
      </c>
      <c r="C31" s="100" t="s">
        <v>108</v>
      </c>
      <c r="D31" s="101">
        <v>44</v>
      </c>
      <c r="E31" s="101">
        <v>3</v>
      </c>
      <c r="F31" s="101"/>
      <c r="G31" s="101">
        <v>41</v>
      </c>
      <c r="H31" s="101"/>
    </row>
    <row r="32" spans="2:8" ht="45.75">
      <c r="B32" s="99">
        <v>2</v>
      </c>
      <c r="C32" s="100" t="s">
        <v>107</v>
      </c>
      <c r="D32" s="101">
        <v>69</v>
      </c>
      <c r="E32" s="101">
        <v>19</v>
      </c>
      <c r="F32" s="101">
        <v>8</v>
      </c>
      <c r="G32" s="101">
        <v>42</v>
      </c>
      <c r="H32" s="101"/>
    </row>
    <row r="33" spans="2:8" ht="30.75">
      <c r="B33" s="99">
        <v>3</v>
      </c>
      <c r="C33" s="100" t="s">
        <v>116</v>
      </c>
      <c r="D33" s="101">
        <v>1</v>
      </c>
      <c r="E33" s="101"/>
      <c r="F33" s="101"/>
      <c r="G33" s="101">
        <v>1</v>
      </c>
      <c r="H33" s="101"/>
    </row>
    <row r="34" spans="2:8" ht="63">
      <c r="B34" s="99"/>
      <c r="C34" s="103" t="s">
        <v>228</v>
      </c>
      <c r="D34" s="104">
        <f>SUM(D31:D33)</f>
        <v>114</v>
      </c>
      <c r="E34" s="104">
        <f>SUM(E31:E33)</f>
        <v>22</v>
      </c>
      <c r="F34" s="104">
        <f>SUM(F31:F33)</f>
        <v>8</v>
      </c>
      <c r="G34" s="104">
        <f>SUM(G31:G33)</f>
        <v>84</v>
      </c>
      <c r="H34" s="104">
        <f>SUM(H31:H33)</f>
        <v>0</v>
      </c>
    </row>
    <row r="35" spans="2:8" ht="15.75">
      <c r="B35" s="106" t="s">
        <v>229</v>
      </c>
      <c r="C35" s="106"/>
      <c r="D35" s="5">
        <f>SUM(D24,D29,D34)</f>
        <v>3395</v>
      </c>
      <c r="E35" s="5">
        <f>SUM(E24,E29,E34)</f>
        <v>513</v>
      </c>
      <c r="F35" s="5">
        <f>SUM(F24,F29,F34)</f>
        <v>1527</v>
      </c>
      <c r="G35" s="5">
        <f>SUM(G24,G29,G34)</f>
        <v>1328</v>
      </c>
      <c r="H35" s="5">
        <f>SUM(H24,H29,H34)</f>
        <v>27</v>
      </c>
    </row>
    <row r="36" spans="2:8" ht="15.75">
      <c r="B36" s="107" t="s">
        <v>230</v>
      </c>
      <c r="C36" s="108"/>
      <c r="D36" s="108"/>
      <c r="E36" s="108"/>
      <c r="F36" s="108"/>
      <c r="G36" s="108"/>
      <c r="H36" s="108"/>
    </row>
  </sheetData>
  <mergeCells count="7">
    <mergeCell ref="B36:H36"/>
    <mergeCell ref="B2:H2"/>
    <mergeCell ref="B4:B5"/>
    <mergeCell ref="C4:C5"/>
    <mergeCell ref="D4:D5"/>
    <mergeCell ref="E4:H4"/>
    <mergeCell ref="B35:C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"/>
  <sheetViews>
    <sheetView topLeftCell="I31" workbookViewId="0">
      <selection activeCell="Q44" sqref="Q44"/>
    </sheetView>
  </sheetViews>
  <sheetFormatPr defaultRowHeight="23.25"/>
  <cols>
    <col min="1" max="1" width="9.140625" style="111"/>
    <col min="2" max="2" width="49.28515625" style="111" customWidth="1"/>
    <col min="3" max="3" width="13.140625" style="111" customWidth="1"/>
    <col min="4" max="4" width="18.7109375" style="111" hidden="1" customWidth="1"/>
    <col min="5" max="5" width="18.140625" style="111" hidden="1" customWidth="1"/>
    <col min="6" max="6" width="18.140625" style="111" customWidth="1"/>
    <col min="7" max="7" width="24.85546875" style="111" customWidth="1"/>
    <col min="8" max="8" width="21.7109375" style="111" customWidth="1"/>
    <col min="9" max="9" width="20.5703125" style="111" customWidth="1"/>
    <col min="10" max="10" width="18.7109375" style="111" customWidth="1"/>
    <col min="11" max="11" width="17.7109375" style="111" customWidth="1"/>
    <col min="12" max="12" width="16" style="111" customWidth="1"/>
    <col min="13" max="13" width="21.5703125" style="111" customWidth="1"/>
    <col min="14" max="14" width="18.42578125" style="111" customWidth="1"/>
    <col min="15" max="15" width="11.5703125" style="111" customWidth="1"/>
    <col min="16" max="16" width="23.42578125" style="111" customWidth="1"/>
    <col min="17" max="16384" width="9.140625" style="111"/>
  </cols>
  <sheetData>
    <row r="1" spans="1:16">
      <c r="A1" s="110" t="s">
        <v>231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>
      <c r="A2" s="112" t="s">
        <v>232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>
      <c r="A4" s="113" t="s">
        <v>233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>
      <c r="A6" s="114" t="s">
        <v>234</v>
      </c>
      <c r="B6" s="114" t="s">
        <v>235</v>
      </c>
      <c r="C6" s="114" t="s">
        <v>236</v>
      </c>
      <c r="D6" s="115" t="s">
        <v>237</v>
      </c>
      <c r="E6" s="115" t="s">
        <v>238</v>
      </c>
      <c r="F6" s="115" t="s">
        <v>239</v>
      </c>
      <c r="G6" s="115" t="s">
        <v>240</v>
      </c>
      <c r="H6" s="115" t="s">
        <v>241</v>
      </c>
      <c r="I6" s="114" t="s">
        <v>242</v>
      </c>
      <c r="J6" s="114"/>
      <c r="K6" s="114"/>
      <c r="L6" s="114"/>
      <c r="M6" s="114"/>
      <c r="N6" s="114"/>
      <c r="O6" s="114"/>
      <c r="P6" s="114"/>
    </row>
    <row r="7" spans="1:16">
      <c r="A7" s="114"/>
      <c r="B7" s="114"/>
      <c r="C7" s="114"/>
      <c r="D7" s="116"/>
      <c r="E7" s="116"/>
      <c r="F7" s="116"/>
      <c r="G7" s="116"/>
      <c r="H7" s="116"/>
      <c r="I7" s="114"/>
      <c r="J7" s="114"/>
      <c r="K7" s="114"/>
      <c r="L7" s="114"/>
      <c r="M7" s="114"/>
      <c r="N7" s="114"/>
      <c r="O7" s="114"/>
      <c r="P7" s="114"/>
    </row>
    <row r="8" spans="1:16">
      <c r="A8" s="114"/>
      <c r="B8" s="114"/>
      <c r="C8" s="114"/>
      <c r="D8" s="116"/>
      <c r="E8" s="116"/>
      <c r="F8" s="116"/>
      <c r="G8" s="116"/>
      <c r="H8" s="116"/>
      <c r="I8" s="114" t="s">
        <v>243</v>
      </c>
      <c r="J8" s="112" t="s">
        <v>244</v>
      </c>
      <c r="K8" s="112"/>
      <c r="L8" s="112"/>
      <c r="M8" s="112"/>
      <c r="N8" s="112"/>
      <c r="O8" s="114" t="s">
        <v>245</v>
      </c>
      <c r="P8" s="117" t="s">
        <v>246</v>
      </c>
    </row>
    <row r="9" spans="1:16" ht="45">
      <c r="A9" s="114"/>
      <c r="B9" s="114"/>
      <c r="C9" s="114"/>
      <c r="D9" s="116"/>
      <c r="E9" s="116"/>
      <c r="F9" s="116"/>
      <c r="G9" s="116"/>
      <c r="H9" s="116"/>
      <c r="I9" s="114"/>
      <c r="J9" s="112" t="s">
        <v>247</v>
      </c>
      <c r="K9" s="114" t="s">
        <v>248</v>
      </c>
      <c r="L9" s="114" t="s">
        <v>249</v>
      </c>
      <c r="M9" s="112" t="s">
        <v>250</v>
      </c>
      <c r="N9" s="118" t="s">
        <v>251</v>
      </c>
      <c r="O9" s="114"/>
      <c r="P9" s="119"/>
    </row>
    <row r="10" spans="1:16">
      <c r="A10" s="114"/>
      <c r="B10" s="114"/>
      <c r="C10" s="114"/>
      <c r="D10" s="120"/>
      <c r="E10" s="120"/>
      <c r="F10" s="120"/>
      <c r="G10" s="120"/>
      <c r="H10" s="120"/>
      <c r="I10" s="114"/>
      <c r="J10" s="112"/>
      <c r="K10" s="114"/>
      <c r="L10" s="114"/>
      <c r="M10" s="112"/>
      <c r="N10" s="118" t="s">
        <v>252</v>
      </c>
      <c r="O10" s="114"/>
      <c r="P10" s="121"/>
    </row>
    <row r="11" spans="1:16">
      <c r="A11" s="122">
        <v>1</v>
      </c>
      <c r="B11" s="122">
        <v>3</v>
      </c>
      <c r="C11" s="123">
        <v>4</v>
      </c>
      <c r="D11" s="123" t="s">
        <v>253</v>
      </c>
      <c r="E11" s="123" t="s">
        <v>254</v>
      </c>
      <c r="F11" s="123" t="s">
        <v>253</v>
      </c>
      <c r="G11" s="123" t="s">
        <v>254</v>
      </c>
      <c r="H11" s="123" t="s">
        <v>255</v>
      </c>
      <c r="I11" s="123">
        <v>5</v>
      </c>
      <c r="J11" s="123">
        <v>6</v>
      </c>
      <c r="K11" s="123">
        <v>7</v>
      </c>
      <c r="L11" s="123">
        <v>8</v>
      </c>
      <c r="M11" s="124">
        <v>9</v>
      </c>
      <c r="N11" s="123">
        <v>10</v>
      </c>
      <c r="O11" s="123">
        <v>11</v>
      </c>
      <c r="P11" s="123">
        <v>12</v>
      </c>
    </row>
    <row r="12" spans="1:16">
      <c r="A12" s="125">
        <v>1</v>
      </c>
      <c r="B12" s="126" t="s">
        <v>87</v>
      </c>
      <c r="C12" s="125">
        <v>51</v>
      </c>
      <c r="D12" s="126">
        <v>6</v>
      </c>
      <c r="E12" s="126">
        <v>17</v>
      </c>
      <c r="F12" s="127">
        <v>23</v>
      </c>
      <c r="G12" s="126">
        <v>51</v>
      </c>
      <c r="H12" s="126">
        <v>51</v>
      </c>
      <c r="I12" s="128">
        <v>1</v>
      </c>
      <c r="J12" s="125">
        <v>9</v>
      </c>
      <c r="K12" s="125">
        <v>24</v>
      </c>
      <c r="L12" s="125">
        <v>0</v>
      </c>
      <c r="M12" s="125">
        <v>0</v>
      </c>
      <c r="N12" s="128">
        <v>33</v>
      </c>
      <c r="O12" s="125">
        <v>0</v>
      </c>
      <c r="P12" s="128">
        <v>34</v>
      </c>
    </row>
    <row r="13" spans="1:16">
      <c r="A13" s="125">
        <v>2</v>
      </c>
      <c r="B13" s="125" t="s">
        <v>88</v>
      </c>
      <c r="C13" s="125">
        <v>29</v>
      </c>
      <c r="D13" s="125">
        <v>9</v>
      </c>
      <c r="E13" s="125">
        <v>9</v>
      </c>
      <c r="F13" s="127">
        <v>18</v>
      </c>
      <c r="G13" s="126">
        <v>19</v>
      </c>
      <c r="H13" s="126">
        <v>29</v>
      </c>
      <c r="I13" s="128">
        <v>1</v>
      </c>
      <c r="J13" s="125">
        <v>0</v>
      </c>
      <c r="K13" s="125">
        <v>19</v>
      </c>
      <c r="L13" s="125">
        <v>0</v>
      </c>
      <c r="M13" s="125">
        <v>0</v>
      </c>
      <c r="N13" s="128">
        <v>19</v>
      </c>
      <c r="O13" s="125">
        <v>9</v>
      </c>
      <c r="P13" s="128">
        <v>29</v>
      </c>
    </row>
    <row r="14" spans="1:16">
      <c r="A14" s="125">
        <v>3</v>
      </c>
      <c r="B14" s="125" t="s">
        <v>121</v>
      </c>
      <c r="C14" s="125">
        <v>33</v>
      </c>
      <c r="D14" s="125">
        <v>6</v>
      </c>
      <c r="E14" s="125">
        <v>18</v>
      </c>
      <c r="F14" s="127">
        <v>24</v>
      </c>
      <c r="G14" s="126">
        <v>33</v>
      </c>
      <c r="H14" s="126">
        <v>33</v>
      </c>
      <c r="I14" s="128">
        <v>0</v>
      </c>
      <c r="J14" s="125">
        <v>5</v>
      </c>
      <c r="K14" s="125">
        <v>0</v>
      </c>
      <c r="L14" s="125">
        <v>28</v>
      </c>
      <c r="M14" s="125">
        <v>0</v>
      </c>
      <c r="N14" s="128">
        <v>33</v>
      </c>
      <c r="O14" s="125">
        <v>0</v>
      </c>
      <c r="P14" s="128">
        <v>33</v>
      </c>
    </row>
    <row r="15" spans="1:16">
      <c r="A15" s="125">
        <v>4</v>
      </c>
      <c r="B15" s="125" t="s">
        <v>89</v>
      </c>
      <c r="C15" s="125">
        <v>126</v>
      </c>
      <c r="D15" s="125">
        <v>3</v>
      </c>
      <c r="E15" s="125">
        <v>73</v>
      </c>
      <c r="F15" s="127">
        <v>76</v>
      </c>
      <c r="G15" s="126">
        <v>126</v>
      </c>
      <c r="H15" s="126">
        <v>126</v>
      </c>
      <c r="I15" s="128">
        <v>0</v>
      </c>
      <c r="J15" s="125">
        <v>0</v>
      </c>
      <c r="K15" s="125">
        <v>126</v>
      </c>
      <c r="L15" s="125">
        <v>0</v>
      </c>
      <c r="M15" s="125">
        <v>0</v>
      </c>
      <c r="N15" s="128">
        <v>126</v>
      </c>
      <c r="O15" s="125">
        <v>0</v>
      </c>
      <c r="P15" s="128">
        <v>126</v>
      </c>
    </row>
    <row r="16" spans="1:16">
      <c r="A16" s="125">
        <v>5</v>
      </c>
      <c r="B16" s="126" t="s">
        <v>90</v>
      </c>
      <c r="C16" s="125">
        <v>260</v>
      </c>
      <c r="D16" s="125">
        <v>64</v>
      </c>
      <c r="E16" s="125">
        <v>86</v>
      </c>
      <c r="F16" s="127">
        <v>150</v>
      </c>
      <c r="G16" s="126">
        <v>251</v>
      </c>
      <c r="H16" s="126">
        <v>260</v>
      </c>
      <c r="I16" s="128">
        <v>0</v>
      </c>
      <c r="J16" s="125">
        <v>56</v>
      </c>
      <c r="K16" s="125">
        <v>16</v>
      </c>
      <c r="L16" s="125">
        <v>182</v>
      </c>
      <c r="M16" s="125">
        <v>6</v>
      </c>
      <c r="N16" s="128">
        <v>260</v>
      </c>
      <c r="O16" s="125">
        <v>0</v>
      </c>
      <c r="P16" s="128">
        <v>260</v>
      </c>
    </row>
    <row r="17" spans="1:16">
      <c r="A17" s="125">
        <v>6</v>
      </c>
      <c r="B17" s="126" t="s">
        <v>91</v>
      </c>
      <c r="C17" s="125">
        <v>34</v>
      </c>
      <c r="D17" s="125">
        <v>13</v>
      </c>
      <c r="E17" s="125">
        <v>13</v>
      </c>
      <c r="F17" s="127">
        <v>26</v>
      </c>
      <c r="G17" s="126">
        <v>32</v>
      </c>
      <c r="H17" s="126">
        <v>34</v>
      </c>
      <c r="I17" s="128">
        <v>0</v>
      </c>
      <c r="J17" s="125">
        <v>3</v>
      </c>
      <c r="K17" s="125">
        <v>16</v>
      </c>
      <c r="L17" s="125">
        <v>15</v>
      </c>
      <c r="M17" s="125">
        <v>0</v>
      </c>
      <c r="N17" s="128">
        <v>34</v>
      </c>
      <c r="O17" s="125">
        <v>0</v>
      </c>
      <c r="P17" s="128">
        <v>34</v>
      </c>
    </row>
    <row r="18" spans="1:16">
      <c r="A18" s="125">
        <v>7</v>
      </c>
      <c r="B18" s="125" t="s">
        <v>80</v>
      </c>
      <c r="C18" s="125">
        <v>3315</v>
      </c>
      <c r="D18" s="125">
        <v>219</v>
      </c>
      <c r="E18" s="125">
        <v>1863</v>
      </c>
      <c r="F18" s="127">
        <v>2082</v>
      </c>
      <c r="G18" s="126">
        <v>3268</v>
      </c>
      <c r="H18" s="126">
        <v>3315</v>
      </c>
      <c r="I18" s="128">
        <v>110</v>
      </c>
      <c r="J18" s="125">
        <v>353</v>
      </c>
      <c r="K18" s="125">
        <v>2852</v>
      </c>
      <c r="L18" s="125">
        <v>0</v>
      </c>
      <c r="M18" s="125">
        <v>0</v>
      </c>
      <c r="N18" s="128">
        <v>3205</v>
      </c>
      <c r="O18" s="125">
        <v>0</v>
      </c>
      <c r="P18" s="128">
        <v>3315</v>
      </c>
    </row>
    <row r="19" spans="1:16">
      <c r="A19" s="125">
        <v>8</v>
      </c>
      <c r="B19" s="125" t="s">
        <v>125</v>
      </c>
      <c r="C19" s="125">
        <v>2905</v>
      </c>
      <c r="D19" s="125">
        <v>707</v>
      </c>
      <c r="E19" s="125">
        <v>893</v>
      </c>
      <c r="F19" s="127">
        <v>1606</v>
      </c>
      <c r="G19" s="126">
        <v>2799</v>
      </c>
      <c r="H19" s="126">
        <v>2905</v>
      </c>
      <c r="I19" s="128">
        <v>25</v>
      </c>
      <c r="J19" s="125">
        <v>230</v>
      </c>
      <c r="K19" s="125">
        <v>863</v>
      </c>
      <c r="L19" s="125">
        <v>1508</v>
      </c>
      <c r="M19" s="125">
        <v>183</v>
      </c>
      <c r="N19" s="128">
        <v>2784</v>
      </c>
      <c r="O19" s="125">
        <v>1</v>
      </c>
      <c r="P19" s="128">
        <v>2810</v>
      </c>
    </row>
    <row r="20" spans="1:16">
      <c r="A20" s="125">
        <v>9</v>
      </c>
      <c r="B20" s="125" t="s">
        <v>92</v>
      </c>
      <c r="C20" s="125">
        <v>125</v>
      </c>
      <c r="D20" s="125">
        <v>42</v>
      </c>
      <c r="E20" s="125">
        <v>36</v>
      </c>
      <c r="F20" s="127">
        <v>78</v>
      </c>
      <c r="G20" s="126">
        <v>125</v>
      </c>
      <c r="H20" s="126">
        <v>125</v>
      </c>
      <c r="I20" s="128">
        <v>0</v>
      </c>
      <c r="J20" s="125">
        <v>12</v>
      </c>
      <c r="K20" s="125">
        <v>6</v>
      </c>
      <c r="L20" s="125">
        <v>107</v>
      </c>
      <c r="M20" s="125">
        <v>0</v>
      </c>
      <c r="N20" s="128">
        <v>125</v>
      </c>
      <c r="O20" s="125">
        <v>0</v>
      </c>
      <c r="P20" s="128">
        <v>125</v>
      </c>
    </row>
    <row r="21" spans="1:16">
      <c r="A21" s="125">
        <v>10</v>
      </c>
      <c r="B21" s="125" t="s">
        <v>81</v>
      </c>
      <c r="C21" s="125">
        <v>1033</v>
      </c>
      <c r="D21" s="125">
        <v>157</v>
      </c>
      <c r="E21" s="125">
        <v>329</v>
      </c>
      <c r="F21" s="127">
        <v>486</v>
      </c>
      <c r="G21" s="126">
        <v>1033</v>
      </c>
      <c r="H21" s="126">
        <v>1033</v>
      </c>
      <c r="I21" s="128">
        <v>7</v>
      </c>
      <c r="J21" s="125">
        <v>180</v>
      </c>
      <c r="K21" s="125">
        <v>846</v>
      </c>
      <c r="L21" s="125">
        <v>0</v>
      </c>
      <c r="M21" s="125">
        <v>0</v>
      </c>
      <c r="N21" s="128">
        <v>1026</v>
      </c>
      <c r="O21" s="125">
        <v>0</v>
      </c>
      <c r="P21" s="128">
        <v>1033</v>
      </c>
    </row>
    <row r="22" spans="1:16">
      <c r="A22" s="125">
        <v>11</v>
      </c>
      <c r="B22" s="125" t="s">
        <v>93</v>
      </c>
      <c r="C22" s="125">
        <v>42</v>
      </c>
      <c r="D22" s="125">
        <v>9</v>
      </c>
      <c r="E22" s="125">
        <v>16</v>
      </c>
      <c r="F22" s="127">
        <v>25</v>
      </c>
      <c r="G22" s="126">
        <v>42</v>
      </c>
      <c r="H22" s="126">
        <v>42</v>
      </c>
      <c r="I22" s="128">
        <v>4</v>
      </c>
      <c r="J22" s="125">
        <v>2</v>
      </c>
      <c r="K22" s="125">
        <v>1</v>
      </c>
      <c r="L22" s="125">
        <v>1</v>
      </c>
      <c r="M22" s="125">
        <v>0</v>
      </c>
      <c r="N22" s="128">
        <v>4</v>
      </c>
      <c r="O22" s="125">
        <v>34</v>
      </c>
      <c r="P22" s="128">
        <v>42</v>
      </c>
    </row>
    <row r="23" spans="1:16">
      <c r="A23" s="125">
        <v>12</v>
      </c>
      <c r="B23" s="125" t="s">
        <v>112</v>
      </c>
      <c r="C23" s="125">
        <v>16</v>
      </c>
      <c r="D23" s="125">
        <v>1</v>
      </c>
      <c r="E23" s="125">
        <v>7</v>
      </c>
      <c r="F23" s="127">
        <v>8</v>
      </c>
      <c r="G23" s="126">
        <v>16</v>
      </c>
      <c r="H23" s="126">
        <v>16</v>
      </c>
      <c r="I23" s="128">
        <v>0</v>
      </c>
      <c r="J23" s="125">
        <v>1</v>
      </c>
      <c r="K23" s="125">
        <v>0</v>
      </c>
      <c r="L23" s="125">
        <v>15</v>
      </c>
      <c r="M23" s="125">
        <v>0</v>
      </c>
      <c r="N23" s="128">
        <v>16</v>
      </c>
      <c r="O23" s="125">
        <v>0</v>
      </c>
      <c r="P23" s="128">
        <v>16</v>
      </c>
    </row>
    <row r="24" spans="1:16">
      <c r="A24" s="125">
        <v>13</v>
      </c>
      <c r="B24" s="125" t="s">
        <v>120</v>
      </c>
      <c r="C24" s="125">
        <v>24</v>
      </c>
      <c r="D24" s="125">
        <v>4</v>
      </c>
      <c r="E24" s="125">
        <v>4</v>
      </c>
      <c r="F24" s="127">
        <v>8</v>
      </c>
      <c r="G24" s="126">
        <v>24</v>
      </c>
      <c r="H24" s="126">
        <v>24</v>
      </c>
      <c r="I24" s="128">
        <v>0</v>
      </c>
      <c r="J24" s="125">
        <v>9</v>
      </c>
      <c r="K24" s="125">
        <v>0</v>
      </c>
      <c r="L24" s="125">
        <v>15</v>
      </c>
      <c r="M24" s="125">
        <v>0</v>
      </c>
      <c r="N24" s="128">
        <v>24</v>
      </c>
      <c r="O24" s="125">
        <v>0</v>
      </c>
      <c r="P24" s="128">
        <v>24</v>
      </c>
    </row>
    <row r="25" spans="1:16">
      <c r="A25" s="125">
        <v>14</v>
      </c>
      <c r="B25" s="125" t="s">
        <v>122</v>
      </c>
      <c r="C25" s="125">
        <v>16</v>
      </c>
      <c r="D25" s="125">
        <v>5</v>
      </c>
      <c r="E25" s="125">
        <v>7</v>
      </c>
      <c r="F25" s="127">
        <v>12</v>
      </c>
      <c r="G25" s="126">
        <v>16</v>
      </c>
      <c r="H25" s="126">
        <v>16</v>
      </c>
      <c r="I25" s="128">
        <v>0</v>
      </c>
      <c r="J25" s="125">
        <v>5</v>
      </c>
      <c r="K25" s="125">
        <v>6</v>
      </c>
      <c r="L25" s="125">
        <v>4</v>
      </c>
      <c r="M25" s="125">
        <v>1</v>
      </c>
      <c r="N25" s="128">
        <v>16</v>
      </c>
      <c r="O25" s="125">
        <v>0</v>
      </c>
      <c r="P25" s="128">
        <v>16</v>
      </c>
    </row>
    <row r="26" spans="1:16">
      <c r="A26" s="125">
        <v>15</v>
      </c>
      <c r="B26" s="125" t="s">
        <v>105</v>
      </c>
      <c r="C26" s="125">
        <v>4</v>
      </c>
      <c r="D26" s="125">
        <v>2</v>
      </c>
      <c r="E26" s="125">
        <v>1</v>
      </c>
      <c r="F26" s="127">
        <v>3</v>
      </c>
      <c r="G26" s="126">
        <v>4</v>
      </c>
      <c r="H26" s="126">
        <v>4</v>
      </c>
      <c r="I26" s="128">
        <v>0</v>
      </c>
      <c r="J26" s="125">
        <v>1</v>
      </c>
      <c r="K26" s="125">
        <v>0</v>
      </c>
      <c r="L26" s="125">
        <v>0</v>
      </c>
      <c r="M26" s="125">
        <v>0</v>
      </c>
      <c r="N26" s="128">
        <v>1</v>
      </c>
      <c r="O26" s="125">
        <v>3</v>
      </c>
      <c r="P26" s="128">
        <v>4</v>
      </c>
    </row>
    <row r="27" spans="1:16">
      <c r="A27" s="125">
        <v>16</v>
      </c>
      <c r="B27" s="125" t="s">
        <v>94</v>
      </c>
      <c r="C27" s="125">
        <v>75</v>
      </c>
      <c r="D27" s="125">
        <v>25</v>
      </c>
      <c r="E27" s="125">
        <v>25</v>
      </c>
      <c r="F27" s="127">
        <v>50</v>
      </c>
      <c r="G27" s="126">
        <v>74</v>
      </c>
      <c r="H27" s="126">
        <v>75</v>
      </c>
      <c r="I27" s="128">
        <v>0</v>
      </c>
      <c r="J27" s="125">
        <v>0</v>
      </c>
      <c r="K27" s="125">
        <v>68</v>
      </c>
      <c r="L27" s="125">
        <v>0</v>
      </c>
      <c r="M27" s="125">
        <v>0</v>
      </c>
      <c r="N27" s="128">
        <v>68</v>
      </c>
      <c r="O27" s="125">
        <v>7</v>
      </c>
      <c r="P27" s="128">
        <v>75</v>
      </c>
    </row>
    <row r="28" spans="1:16">
      <c r="A28" s="125">
        <v>17</v>
      </c>
      <c r="B28" s="126" t="s">
        <v>95</v>
      </c>
      <c r="C28" s="125">
        <v>275</v>
      </c>
      <c r="D28" s="125">
        <v>80</v>
      </c>
      <c r="E28" s="125">
        <v>85</v>
      </c>
      <c r="F28" s="127">
        <v>165</v>
      </c>
      <c r="G28" s="126">
        <v>270</v>
      </c>
      <c r="H28" s="126">
        <v>275</v>
      </c>
      <c r="I28" s="129">
        <v>0</v>
      </c>
      <c r="J28" s="130">
        <v>95</v>
      </c>
      <c r="K28" s="130">
        <v>88</v>
      </c>
      <c r="L28" s="130">
        <v>69</v>
      </c>
      <c r="M28" s="130">
        <v>23</v>
      </c>
      <c r="N28" s="128">
        <v>275</v>
      </c>
      <c r="O28" s="130">
        <v>0</v>
      </c>
      <c r="P28" s="128">
        <v>275</v>
      </c>
    </row>
    <row r="29" spans="1:16">
      <c r="A29" s="125">
        <v>18</v>
      </c>
      <c r="B29" s="125" t="s">
        <v>108</v>
      </c>
      <c r="C29" s="131">
        <v>336</v>
      </c>
      <c r="D29" s="125">
        <v>77</v>
      </c>
      <c r="E29" s="125">
        <v>117</v>
      </c>
      <c r="F29" s="127">
        <v>186</v>
      </c>
      <c r="G29" s="126">
        <v>334</v>
      </c>
      <c r="H29" s="126">
        <v>336</v>
      </c>
      <c r="I29" s="129">
        <v>0</v>
      </c>
      <c r="J29" s="130">
        <v>0</v>
      </c>
      <c r="K29" s="130">
        <v>273</v>
      </c>
      <c r="L29" s="130">
        <v>0</v>
      </c>
      <c r="M29" s="130">
        <v>0</v>
      </c>
      <c r="N29" s="128">
        <v>273</v>
      </c>
      <c r="O29" s="130">
        <v>0</v>
      </c>
      <c r="P29" s="128">
        <v>273</v>
      </c>
    </row>
    <row r="30" spans="1:16">
      <c r="A30" s="125">
        <v>19</v>
      </c>
      <c r="B30" s="125" t="s">
        <v>107</v>
      </c>
      <c r="C30" s="125">
        <v>788</v>
      </c>
      <c r="D30" s="125">
        <v>152</v>
      </c>
      <c r="E30" s="125">
        <v>243</v>
      </c>
      <c r="F30" s="127">
        <v>395</v>
      </c>
      <c r="G30" s="126">
        <v>784</v>
      </c>
      <c r="H30" s="126">
        <v>788</v>
      </c>
      <c r="I30" s="129">
        <v>24</v>
      </c>
      <c r="J30" s="130">
        <v>0</v>
      </c>
      <c r="K30" s="130">
        <v>764</v>
      </c>
      <c r="L30" s="130">
        <v>0</v>
      </c>
      <c r="M30" s="130">
        <v>0</v>
      </c>
      <c r="N30" s="128">
        <v>764</v>
      </c>
      <c r="O30" s="130">
        <v>0</v>
      </c>
      <c r="P30" s="128">
        <v>788</v>
      </c>
    </row>
    <row r="31" spans="1:16">
      <c r="A31" s="125">
        <v>20</v>
      </c>
      <c r="B31" s="126" t="s">
        <v>127</v>
      </c>
      <c r="C31" s="125">
        <v>1300</v>
      </c>
      <c r="D31" s="125">
        <v>251</v>
      </c>
      <c r="E31" s="125">
        <v>354</v>
      </c>
      <c r="F31" s="127">
        <v>605</v>
      </c>
      <c r="G31" s="126">
        <v>975</v>
      </c>
      <c r="H31" s="126">
        <v>1300</v>
      </c>
      <c r="I31" s="128">
        <v>6</v>
      </c>
      <c r="J31" s="125">
        <v>524</v>
      </c>
      <c r="K31" s="125">
        <v>770</v>
      </c>
      <c r="L31" s="125">
        <v>0</v>
      </c>
      <c r="M31" s="125">
        <v>0</v>
      </c>
      <c r="N31" s="128">
        <v>1294</v>
      </c>
      <c r="O31" s="125">
        <v>0</v>
      </c>
      <c r="P31" s="128">
        <v>1300</v>
      </c>
    </row>
    <row r="32" spans="1:16">
      <c r="A32" s="125">
        <v>21</v>
      </c>
      <c r="B32" s="125" t="s">
        <v>114</v>
      </c>
      <c r="C32" s="125">
        <v>16</v>
      </c>
      <c r="D32" s="125">
        <v>3</v>
      </c>
      <c r="E32" s="125">
        <v>7</v>
      </c>
      <c r="F32" s="127">
        <v>10</v>
      </c>
      <c r="G32" s="126">
        <v>16</v>
      </c>
      <c r="H32" s="126">
        <v>16</v>
      </c>
      <c r="I32" s="128">
        <v>0</v>
      </c>
      <c r="J32" s="125">
        <v>16</v>
      </c>
      <c r="K32" s="125">
        <v>0</v>
      </c>
      <c r="L32" s="125">
        <v>0</v>
      </c>
      <c r="M32" s="125">
        <v>0</v>
      </c>
      <c r="N32" s="128">
        <v>16</v>
      </c>
      <c r="O32" s="125">
        <v>0</v>
      </c>
      <c r="P32" s="128">
        <v>16</v>
      </c>
    </row>
    <row r="33" spans="1:24" ht="24" customHeight="1">
      <c r="A33" s="125">
        <v>22</v>
      </c>
      <c r="B33" s="125" t="s">
        <v>126</v>
      </c>
      <c r="C33" s="125">
        <v>3452</v>
      </c>
      <c r="D33" s="125">
        <v>487</v>
      </c>
      <c r="E33" s="125">
        <v>1602</v>
      </c>
      <c r="F33" s="127">
        <v>2089</v>
      </c>
      <c r="G33" s="126">
        <v>3373</v>
      </c>
      <c r="H33" s="126">
        <v>3452</v>
      </c>
      <c r="I33" s="128">
        <v>12</v>
      </c>
      <c r="J33" s="125">
        <v>0</v>
      </c>
      <c r="K33" s="125">
        <v>3440</v>
      </c>
      <c r="L33" s="125">
        <v>0</v>
      </c>
      <c r="M33" s="125">
        <v>0</v>
      </c>
      <c r="N33" s="128">
        <v>3440</v>
      </c>
      <c r="O33" s="125">
        <v>0</v>
      </c>
      <c r="P33" s="128">
        <v>3452</v>
      </c>
    </row>
    <row r="34" spans="1:24" ht="24" customHeight="1">
      <c r="A34" s="125">
        <v>23</v>
      </c>
      <c r="B34" s="126" t="s">
        <v>96</v>
      </c>
      <c r="C34" s="125">
        <v>3</v>
      </c>
      <c r="D34" s="125">
        <v>1</v>
      </c>
      <c r="E34" s="125">
        <v>2</v>
      </c>
      <c r="F34" s="127">
        <v>3</v>
      </c>
      <c r="G34" s="126">
        <v>3</v>
      </c>
      <c r="H34" s="126">
        <v>3</v>
      </c>
      <c r="I34" s="128">
        <v>0</v>
      </c>
      <c r="J34" s="125">
        <v>1</v>
      </c>
      <c r="K34" s="125">
        <v>2</v>
      </c>
      <c r="L34" s="125">
        <v>0</v>
      </c>
      <c r="M34" s="125">
        <v>0</v>
      </c>
      <c r="N34" s="128">
        <v>3</v>
      </c>
      <c r="O34" s="125">
        <v>0</v>
      </c>
      <c r="P34" s="128">
        <v>3</v>
      </c>
    </row>
    <row r="35" spans="1:24" ht="24" customHeight="1">
      <c r="A35" s="125">
        <v>24</v>
      </c>
      <c r="B35" s="126" t="s">
        <v>256</v>
      </c>
      <c r="C35" s="125">
        <v>5</v>
      </c>
      <c r="D35" s="125">
        <v>1</v>
      </c>
      <c r="E35" s="125">
        <v>3</v>
      </c>
      <c r="F35" s="127">
        <v>4</v>
      </c>
      <c r="G35" s="126">
        <v>5</v>
      </c>
      <c r="H35" s="126">
        <v>5</v>
      </c>
      <c r="I35" s="128">
        <v>0</v>
      </c>
      <c r="J35" s="125">
        <v>0</v>
      </c>
      <c r="K35" s="125">
        <v>0</v>
      </c>
      <c r="L35" s="125">
        <v>0</v>
      </c>
      <c r="M35" s="125">
        <v>0</v>
      </c>
      <c r="N35" s="128">
        <v>0</v>
      </c>
      <c r="O35" s="125">
        <v>5</v>
      </c>
      <c r="P35" s="128">
        <v>5</v>
      </c>
    </row>
    <row r="36" spans="1:24" ht="24" customHeight="1">
      <c r="A36" s="125">
        <v>25</v>
      </c>
      <c r="B36" s="126" t="s">
        <v>97</v>
      </c>
      <c r="C36" s="125">
        <v>93</v>
      </c>
      <c r="D36" s="125">
        <v>0</v>
      </c>
      <c r="E36" s="125">
        <v>43</v>
      </c>
      <c r="F36" s="127">
        <v>43</v>
      </c>
      <c r="G36" s="126">
        <v>92</v>
      </c>
      <c r="H36" s="126">
        <v>93</v>
      </c>
      <c r="I36" s="128">
        <v>2</v>
      </c>
      <c r="J36" s="125">
        <v>14</v>
      </c>
      <c r="K36" s="125">
        <v>64</v>
      </c>
      <c r="L36" s="125">
        <v>13</v>
      </c>
      <c r="M36" s="125">
        <v>0</v>
      </c>
      <c r="N36" s="128">
        <v>91</v>
      </c>
      <c r="O36" s="125">
        <v>0</v>
      </c>
      <c r="P36" s="128">
        <v>93</v>
      </c>
    </row>
    <row r="37" spans="1:24" ht="24" customHeight="1">
      <c r="A37" s="125">
        <v>26</v>
      </c>
      <c r="B37" s="126" t="s">
        <v>83</v>
      </c>
      <c r="C37" s="125">
        <v>516</v>
      </c>
      <c r="D37" s="125">
        <v>233</v>
      </c>
      <c r="E37" s="125">
        <v>190</v>
      </c>
      <c r="F37" s="127">
        <v>423</v>
      </c>
      <c r="G37" s="126">
        <v>503</v>
      </c>
      <c r="H37" s="126">
        <v>516</v>
      </c>
      <c r="I37" s="128">
        <v>0</v>
      </c>
      <c r="J37" s="125">
        <v>65</v>
      </c>
      <c r="K37" s="125">
        <v>451</v>
      </c>
      <c r="L37" s="125">
        <v>0</v>
      </c>
      <c r="M37" s="125">
        <v>0</v>
      </c>
      <c r="N37" s="128">
        <v>516</v>
      </c>
      <c r="O37" s="125">
        <v>0</v>
      </c>
      <c r="P37" s="128">
        <v>516</v>
      </c>
    </row>
    <row r="38" spans="1:24" ht="24" customHeight="1">
      <c r="A38" s="125">
        <v>27</v>
      </c>
      <c r="B38" s="125" t="s">
        <v>84</v>
      </c>
      <c r="C38" s="125">
        <v>1229</v>
      </c>
      <c r="D38" s="125">
        <v>378</v>
      </c>
      <c r="E38" s="125">
        <v>440</v>
      </c>
      <c r="F38" s="127">
        <v>820</v>
      </c>
      <c r="G38" s="126">
        <v>1221</v>
      </c>
      <c r="H38" s="126">
        <v>1229</v>
      </c>
      <c r="I38" s="128">
        <v>7</v>
      </c>
      <c r="J38" s="125">
        <v>140</v>
      </c>
      <c r="K38" s="125">
        <v>1082</v>
      </c>
      <c r="L38" s="125">
        <v>0</v>
      </c>
      <c r="M38" s="125">
        <v>0</v>
      </c>
      <c r="N38" s="128">
        <v>1222</v>
      </c>
      <c r="O38" s="125">
        <v>0</v>
      </c>
      <c r="P38" s="128">
        <v>1229</v>
      </c>
      <c r="X38" s="111" t="s">
        <v>257</v>
      </c>
    </row>
    <row r="39" spans="1:24" ht="24" customHeight="1">
      <c r="A39" s="125">
        <v>28</v>
      </c>
      <c r="B39" s="132" t="s">
        <v>85</v>
      </c>
      <c r="C39" s="125">
        <v>3248</v>
      </c>
      <c r="D39" s="125">
        <v>646</v>
      </c>
      <c r="E39" s="125">
        <v>949</v>
      </c>
      <c r="F39" s="127">
        <v>1595</v>
      </c>
      <c r="G39" s="126">
        <v>3162</v>
      </c>
      <c r="H39" s="126">
        <v>3248</v>
      </c>
      <c r="I39" s="128">
        <v>38</v>
      </c>
      <c r="J39" s="125">
        <v>523</v>
      </c>
      <c r="K39" s="125">
        <v>1852</v>
      </c>
      <c r="L39" s="125">
        <v>835</v>
      </c>
      <c r="M39" s="125"/>
      <c r="N39" s="128">
        <v>3210</v>
      </c>
      <c r="O39" s="125">
        <v>0</v>
      </c>
      <c r="P39" s="128">
        <v>3248</v>
      </c>
    </row>
    <row r="40" spans="1:24" ht="24" customHeight="1">
      <c r="A40" s="125">
        <v>29</v>
      </c>
      <c r="B40" s="125" t="s">
        <v>82</v>
      </c>
      <c r="C40" s="125">
        <v>1595</v>
      </c>
      <c r="D40" s="125">
        <v>509</v>
      </c>
      <c r="E40" s="125">
        <v>452</v>
      </c>
      <c r="F40" s="127">
        <v>961</v>
      </c>
      <c r="G40" s="126">
        <v>1555</v>
      </c>
      <c r="H40" s="133">
        <v>1595</v>
      </c>
      <c r="I40" s="128">
        <v>18</v>
      </c>
      <c r="J40" s="125">
        <v>839</v>
      </c>
      <c r="K40" s="125">
        <v>554</v>
      </c>
      <c r="L40" s="125">
        <v>184</v>
      </c>
      <c r="M40" s="125">
        <v>0</v>
      </c>
      <c r="N40" s="128">
        <v>1577</v>
      </c>
      <c r="O40" s="125">
        <v>0</v>
      </c>
      <c r="P40" s="128">
        <v>1595</v>
      </c>
    </row>
    <row r="41" spans="1:24" ht="24" customHeight="1">
      <c r="A41" s="125">
        <v>30</v>
      </c>
      <c r="B41" s="134" t="s">
        <v>102</v>
      </c>
      <c r="C41" s="135">
        <v>81</v>
      </c>
      <c r="D41" s="135">
        <v>22</v>
      </c>
      <c r="E41" s="135">
        <v>39</v>
      </c>
      <c r="F41" s="127">
        <v>61</v>
      </c>
      <c r="G41" s="126">
        <v>80</v>
      </c>
      <c r="H41" s="126">
        <v>81</v>
      </c>
      <c r="I41" s="128">
        <v>1</v>
      </c>
      <c r="J41" s="125">
        <v>3</v>
      </c>
      <c r="K41" s="125">
        <v>7</v>
      </c>
      <c r="L41" s="125">
        <v>22</v>
      </c>
      <c r="M41" s="125">
        <v>26</v>
      </c>
      <c r="N41" s="128">
        <v>58</v>
      </c>
      <c r="O41" s="125">
        <v>0</v>
      </c>
      <c r="P41" s="128">
        <v>59</v>
      </c>
    </row>
    <row r="42" spans="1:24" ht="24" customHeight="1">
      <c r="A42" s="125">
        <v>31</v>
      </c>
      <c r="B42" s="136" t="s">
        <v>103</v>
      </c>
      <c r="C42" s="137">
        <v>162</v>
      </c>
      <c r="D42" s="137">
        <v>57</v>
      </c>
      <c r="E42" s="137">
        <v>50</v>
      </c>
      <c r="F42" s="127">
        <v>107</v>
      </c>
      <c r="G42" s="126">
        <v>159</v>
      </c>
      <c r="H42" s="126">
        <v>162</v>
      </c>
      <c r="I42" s="138">
        <v>1</v>
      </c>
      <c r="J42" s="137">
        <v>42</v>
      </c>
      <c r="K42" s="137">
        <v>26</v>
      </c>
      <c r="L42" s="137">
        <v>62</v>
      </c>
      <c r="M42" s="137">
        <v>31</v>
      </c>
      <c r="N42" s="128">
        <v>161</v>
      </c>
      <c r="O42" s="137">
        <v>0</v>
      </c>
      <c r="P42" s="128">
        <v>162</v>
      </c>
    </row>
    <row r="43" spans="1:24" ht="24" customHeight="1">
      <c r="A43" s="125">
        <v>32</v>
      </c>
      <c r="B43" s="136" t="s">
        <v>86</v>
      </c>
      <c r="C43" s="137">
        <v>1939</v>
      </c>
      <c r="D43" s="137">
        <v>585</v>
      </c>
      <c r="E43" s="137">
        <v>957</v>
      </c>
      <c r="F43" s="127">
        <v>1542</v>
      </c>
      <c r="G43" s="126">
        <v>1900</v>
      </c>
      <c r="H43" s="126">
        <v>1939</v>
      </c>
      <c r="I43" s="129">
        <v>32</v>
      </c>
      <c r="J43" s="130">
        <v>367</v>
      </c>
      <c r="K43" s="130">
        <v>1353</v>
      </c>
      <c r="L43" s="130">
        <v>35</v>
      </c>
      <c r="M43" s="130">
        <v>134</v>
      </c>
      <c r="N43" s="128">
        <v>1889</v>
      </c>
      <c r="O43" s="130">
        <v>18</v>
      </c>
      <c r="P43" s="128">
        <v>1939</v>
      </c>
    </row>
    <row r="44" spans="1:24" ht="24" customHeight="1">
      <c r="A44" s="137"/>
      <c r="B44" s="139" t="s">
        <v>128</v>
      </c>
      <c r="C44" s="139">
        <v>23126</v>
      </c>
      <c r="D44" s="139">
        <v>4754</v>
      </c>
      <c r="E44" s="139">
        <v>8930</v>
      </c>
      <c r="F44" s="127">
        <v>13684</v>
      </c>
      <c r="G44" s="127">
        <v>22345</v>
      </c>
      <c r="H44" s="127">
        <v>23126</v>
      </c>
      <c r="I44" s="140">
        <v>289</v>
      </c>
      <c r="J44" s="139">
        <v>3495</v>
      </c>
      <c r="K44" s="139">
        <v>15569</v>
      </c>
      <c r="L44" s="139">
        <v>3095</v>
      </c>
      <c r="M44" s="139">
        <v>404</v>
      </c>
      <c r="N44" s="140">
        <v>22563</v>
      </c>
      <c r="O44" s="139">
        <v>77</v>
      </c>
      <c r="P44" s="128">
        <v>22929</v>
      </c>
    </row>
  </sheetData>
  <mergeCells count="21">
    <mergeCell ref="M9:M10"/>
    <mergeCell ref="G6:G10"/>
    <mergeCell ref="H6:H10"/>
    <mergeCell ref="I6:P7"/>
    <mergeCell ref="I8:I10"/>
    <mergeCell ref="J8:N8"/>
    <mergeCell ref="O8:O10"/>
    <mergeCell ref="P8:P10"/>
    <mergeCell ref="J9:J10"/>
    <mergeCell ref="K9:K10"/>
    <mergeCell ref="L9:L10"/>
    <mergeCell ref="A1:P1"/>
    <mergeCell ref="A2:P3"/>
    <mergeCell ref="A4:P4"/>
    <mergeCell ref="A5:P5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3"/>
  <sheetViews>
    <sheetView workbookViewId="0">
      <selection activeCell="H6" sqref="H6"/>
    </sheetView>
  </sheetViews>
  <sheetFormatPr defaultRowHeight="15"/>
  <cols>
    <col min="2" max="2" width="19.5703125" customWidth="1"/>
    <col min="3" max="3" width="21.140625" customWidth="1"/>
    <col min="4" max="4" width="17.5703125" customWidth="1"/>
    <col min="5" max="5" width="16.140625" customWidth="1"/>
    <col min="6" max="6" width="16.7109375" customWidth="1"/>
    <col min="9" max="9" width="18.140625" customWidth="1"/>
    <col min="10" max="10" width="21.28515625" customWidth="1"/>
  </cols>
  <sheetData>
    <row r="1" spans="1:10" s="142" customFormat="1" ht="18.75">
      <c r="A1" s="141" t="s">
        <v>920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60">
      <c r="A2" s="143" t="s">
        <v>210</v>
      </c>
      <c r="B2" s="144" t="s">
        <v>258</v>
      </c>
      <c r="C2" s="145" t="s">
        <v>259</v>
      </c>
      <c r="D2" s="145" t="s">
        <v>260</v>
      </c>
      <c r="E2" s="144" t="s">
        <v>261</v>
      </c>
      <c r="F2" s="144" t="s">
        <v>262</v>
      </c>
      <c r="G2" s="146" t="s">
        <v>263</v>
      </c>
      <c r="H2" s="147"/>
      <c r="I2" s="147"/>
      <c r="J2" s="148"/>
    </row>
    <row r="3" spans="1:10">
      <c r="A3" s="149"/>
      <c r="B3" s="150"/>
      <c r="C3" s="150" t="s">
        <v>264</v>
      </c>
      <c r="D3" s="150"/>
      <c r="E3" s="150"/>
      <c r="F3" s="150"/>
      <c r="G3" s="150" t="s">
        <v>265</v>
      </c>
      <c r="H3" s="150" t="s">
        <v>266</v>
      </c>
      <c r="I3" s="150" t="s">
        <v>267</v>
      </c>
      <c r="J3" s="151" t="s">
        <v>268</v>
      </c>
    </row>
    <row r="4" spans="1:10" ht="102">
      <c r="A4" s="152">
        <v>1</v>
      </c>
      <c r="B4" s="153" t="s">
        <v>269</v>
      </c>
      <c r="C4" s="153" t="s">
        <v>270</v>
      </c>
      <c r="D4" s="154" t="s">
        <v>271</v>
      </c>
      <c r="E4" s="155" t="s">
        <v>82</v>
      </c>
      <c r="F4" s="153" t="s">
        <v>272</v>
      </c>
      <c r="G4" s="155">
        <v>9448689838</v>
      </c>
      <c r="H4" s="156" t="s">
        <v>273</v>
      </c>
      <c r="I4" s="157" t="s">
        <v>202</v>
      </c>
      <c r="J4" s="155" t="s">
        <v>274</v>
      </c>
    </row>
    <row r="5" spans="1:10" ht="114.75">
      <c r="A5" s="152">
        <v>2</v>
      </c>
      <c r="B5" s="153" t="s">
        <v>186</v>
      </c>
      <c r="C5" s="153" t="s">
        <v>275</v>
      </c>
      <c r="D5" s="154" t="s">
        <v>271</v>
      </c>
      <c r="E5" s="155" t="s">
        <v>82</v>
      </c>
      <c r="F5" s="153" t="s">
        <v>276</v>
      </c>
      <c r="G5" s="155">
        <v>9986784457</v>
      </c>
      <c r="H5" s="156" t="s">
        <v>277</v>
      </c>
      <c r="I5" s="157" t="s">
        <v>278</v>
      </c>
      <c r="J5" s="155" t="s">
        <v>279</v>
      </c>
    </row>
    <row r="6" spans="1:10" ht="89.25">
      <c r="A6" s="152">
        <v>3</v>
      </c>
      <c r="B6" s="153" t="s">
        <v>203</v>
      </c>
      <c r="C6" s="153" t="s">
        <v>280</v>
      </c>
      <c r="D6" s="154" t="s">
        <v>281</v>
      </c>
      <c r="E6" s="155" t="s">
        <v>82</v>
      </c>
      <c r="F6" s="153" t="s">
        <v>282</v>
      </c>
      <c r="G6" s="155">
        <v>9986368778</v>
      </c>
      <c r="H6" s="156" t="s">
        <v>283</v>
      </c>
      <c r="I6" s="153" t="s">
        <v>284</v>
      </c>
      <c r="J6" s="155" t="s">
        <v>285</v>
      </c>
    </row>
    <row r="7" spans="1:10" ht="191.25">
      <c r="A7" s="152">
        <v>4</v>
      </c>
      <c r="B7" s="153" t="s">
        <v>286</v>
      </c>
      <c r="C7" s="153" t="s">
        <v>287</v>
      </c>
      <c r="D7" s="154" t="s">
        <v>288</v>
      </c>
      <c r="E7" s="155" t="s">
        <v>82</v>
      </c>
      <c r="F7" s="153" t="s">
        <v>289</v>
      </c>
      <c r="G7" s="155">
        <v>9632550587</v>
      </c>
      <c r="H7" s="156" t="s">
        <v>290</v>
      </c>
      <c r="I7" s="153" t="s">
        <v>291</v>
      </c>
      <c r="J7" s="155" t="s">
        <v>292</v>
      </c>
    </row>
    <row r="8" spans="1:10" ht="165.75">
      <c r="A8" s="152">
        <v>5</v>
      </c>
      <c r="B8" s="153" t="s">
        <v>293</v>
      </c>
      <c r="C8" s="153" t="s">
        <v>294</v>
      </c>
      <c r="D8" s="154" t="s">
        <v>295</v>
      </c>
      <c r="E8" s="155" t="s">
        <v>82</v>
      </c>
      <c r="F8" s="153" t="s">
        <v>296</v>
      </c>
      <c r="G8" s="155">
        <v>9448591482</v>
      </c>
      <c r="H8" s="156" t="s">
        <v>297</v>
      </c>
      <c r="I8" s="153" t="s">
        <v>298</v>
      </c>
      <c r="J8" s="155" t="s">
        <v>299</v>
      </c>
    </row>
    <row r="9" spans="1:10" ht="102">
      <c r="A9" s="152">
        <v>6</v>
      </c>
      <c r="B9" s="153" t="s">
        <v>300</v>
      </c>
      <c r="C9" s="153" t="s">
        <v>301</v>
      </c>
      <c r="D9" s="154" t="s">
        <v>302</v>
      </c>
      <c r="E9" s="155" t="s">
        <v>82</v>
      </c>
      <c r="F9" s="153" t="s">
        <v>303</v>
      </c>
      <c r="G9" s="155">
        <v>7406857484</v>
      </c>
      <c r="H9" s="156" t="s">
        <v>304</v>
      </c>
      <c r="I9" s="158" t="s">
        <v>305</v>
      </c>
      <c r="J9" s="155" t="s">
        <v>306</v>
      </c>
    </row>
    <row r="10" spans="1:10" ht="76.5">
      <c r="A10" s="152">
        <v>7</v>
      </c>
      <c r="B10" s="153" t="s">
        <v>307</v>
      </c>
      <c r="C10" s="153" t="s">
        <v>308</v>
      </c>
      <c r="D10" s="154" t="s">
        <v>309</v>
      </c>
      <c r="E10" s="155" t="s">
        <v>82</v>
      </c>
      <c r="F10" s="153" t="s">
        <v>310</v>
      </c>
      <c r="G10" s="155">
        <v>9480461529</v>
      </c>
      <c r="H10" s="156" t="s">
        <v>311</v>
      </c>
      <c r="I10" s="157" t="s">
        <v>312</v>
      </c>
      <c r="J10" s="155" t="s">
        <v>313</v>
      </c>
    </row>
    <row r="11" spans="1:10" ht="76.5">
      <c r="A11" s="152">
        <v>8</v>
      </c>
      <c r="B11" s="153" t="s">
        <v>269</v>
      </c>
      <c r="C11" s="153" t="s">
        <v>314</v>
      </c>
      <c r="D11" s="154" t="s">
        <v>315</v>
      </c>
      <c r="E11" s="155" t="s">
        <v>82</v>
      </c>
      <c r="F11" s="153" t="s">
        <v>316</v>
      </c>
      <c r="G11" s="155">
        <v>9483932391</v>
      </c>
      <c r="H11" s="156" t="s">
        <v>317</v>
      </c>
      <c r="I11" s="153" t="s">
        <v>318</v>
      </c>
      <c r="J11" s="155" t="s">
        <v>319</v>
      </c>
    </row>
    <row r="12" spans="1:10" ht="76.5">
      <c r="A12" s="152">
        <v>9</v>
      </c>
      <c r="B12" s="153" t="s">
        <v>203</v>
      </c>
      <c r="C12" s="153" t="s">
        <v>320</v>
      </c>
      <c r="D12" s="154" t="s">
        <v>321</v>
      </c>
      <c r="E12" s="155" t="s">
        <v>82</v>
      </c>
      <c r="F12" s="153" t="s">
        <v>322</v>
      </c>
      <c r="G12" s="155">
        <v>944879149</v>
      </c>
      <c r="H12" s="156" t="s">
        <v>323</v>
      </c>
      <c r="I12" s="153" t="s">
        <v>324</v>
      </c>
      <c r="J12" s="155" t="s">
        <v>325</v>
      </c>
    </row>
    <row r="13" spans="1:10" ht="114.75">
      <c r="A13" s="152">
        <v>10</v>
      </c>
      <c r="B13" s="153" t="s">
        <v>269</v>
      </c>
      <c r="C13" s="153" t="s">
        <v>326</v>
      </c>
      <c r="D13" s="154" t="s">
        <v>327</v>
      </c>
      <c r="E13" s="155" t="s">
        <v>82</v>
      </c>
      <c r="F13" s="153" t="s">
        <v>328</v>
      </c>
      <c r="G13" s="155">
        <v>9449725821</v>
      </c>
      <c r="H13" s="156" t="s">
        <v>329</v>
      </c>
      <c r="I13" s="159" t="s">
        <v>330</v>
      </c>
      <c r="J13" s="155" t="s">
        <v>331</v>
      </c>
    </row>
    <row r="14" spans="1:10" ht="153">
      <c r="A14" s="152">
        <v>11</v>
      </c>
      <c r="B14" s="153" t="s">
        <v>186</v>
      </c>
      <c r="C14" s="153" t="s">
        <v>332</v>
      </c>
      <c r="D14" s="154" t="s">
        <v>333</v>
      </c>
      <c r="E14" s="155" t="s">
        <v>82</v>
      </c>
      <c r="F14" s="153" t="s">
        <v>334</v>
      </c>
      <c r="G14" s="155">
        <v>9886849377</v>
      </c>
      <c r="H14" s="156" t="s">
        <v>335</v>
      </c>
      <c r="I14" s="160" t="s">
        <v>336</v>
      </c>
      <c r="J14" s="155" t="s">
        <v>337</v>
      </c>
    </row>
    <row r="15" spans="1:10" ht="89.25">
      <c r="A15" s="152">
        <v>12</v>
      </c>
      <c r="B15" s="153" t="s">
        <v>203</v>
      </c>
      <c r="C15" s="153" t="s">
        <v>338</v>
      </c>
      <c r="D15" s="154" t="s">
        <v>339</v>
      </c>
      <c r="E15" s="155" t="s">
        <v>82</v>
      </c>
      <c r="F15" s="153" t="s">
        <v>340</v>
      </c>
      <c r="G15" s="155">
        <v>8762941019</v>
      </c>
      <c r="H15" s="156" t="s">
        <v>341</v>
      </c>
      <c r="I15" s="159" t="s">
        <v>342</v>
      </c>
      <c r="J15" s="155" t="s">
        <v>343</v>
      </c>
    </row>
    <row r="16" spans="1:10" ht="114.75">
      <c r="A16" s="152">
        <v>13</v>
      </c>
      <c r="B16" s="153" t="s">
        <v>203</v>
      </c>
      <c r="C16" s="153" t="s">
        <v>344</v>
      </c>
      <c r="D16" s="154" t="s">
        <v>345</v>
      </c>
      <c r="E16" s="155" t="s">
        <v>82</v>
      </c>
      <c r="F16" s="153" t="s">
        <v>346</v>
      </c>
      <c r="G16" s="155">
        <v>9880266384</v>
      </c>
      <c r="H16" s="156" t="s">
        <v>347</v>
      </c>
      <c r="I16" s="159" t="s">
        <v>348</v>
      </c>
      <c r="J16" s="155" t="s">
        <v>349</v>
      </c>
    </row>
    <row r="17" spans="1:10" ht="76.5">
      <c r="A17" s="152">
        <v>14</v>
      </c>
      <c r="B17" s="153" t="s">
        <v>293</v>
      </c>
      <c r="C17" s="153" t="s">
        <v>350</v>
      </c>
      <c r="D17" s="154" t="s">
        <v>345</v>
      </c>
      <c r="E17" s="155" t="s">
        <v>82</v>
      </c>
      <c r="F17" s="153" t="s">
        <v>351</v>
      </c>
      <c r="G17" s="155">
        <v>9448995091</v>
      </c>
      <c r="H17" s="156" t="s">
        <v>352</v>
      </c>
      <c r="I17" s="159" t="s">
        <v>353</v>
      </c>
      <c r="J17" s="155" t="s">
        <v>354</v>
      </c>
    </row>
    <row r="18" spans="1:10" ht="102">
      <c r="A18" s="152">
        <v>15</v>
      </c>
      <c r="B18" s="153" t="s">
        <v>186</v>
      </c>
      <c r="C18" s="153" t="s">
        <v>355</v>
      </c>
      <c r="D18" s="154" t="s">
        <v>356</v>
      </c>
      <c r="E18" s="155" t="s">
        <v>82</v>
      </c>
      <c r="F18" s="153" t="s">
        <v>357</v>
      </c>
      <c r="G18" s="155">
        <v>8762120842</v>
      </c>
      <c r="H18" s="156" t="s">
        <v>358</v>
      </c>
      <c r="I18" s="159" t="s">
        <v>359</v>
      </c>
      <c r="J18" s="161" t="s">
        <v>360</v>
      </c>
    </row>
    <row r="19" spans="1:10" ht="114.75">
      <c r="A19" s="152">
        <v>16</v>
      </c>
      <c r="B19" s="153" t="s">
        <v>186</v>
      </c>
      <c r="C19" s="153" t="s">
        <v>361</v>
      </c>
      <c r="D19" s="154" t="s">
        <v>356</v>
      </c>
      <c r="E19" s="155" t="s">
        <v>82</v>
      </c>
      <c r="F19" s="153" t="s">
        <v>362</v>
      </c>
      <c r="G19" s="155">
        <v>9480606140</v>
      </c>
      <c r="H19" s="156" t="s">
        <v>363</v>
      </c>
      <c r="I19" s="159" t="s">
        <v>364</v>
      </c>
      <c r="J19" s="161" t="s">
        <v>365</v>
      </c>
    </row>
    <row r="20" spans="1:10" ht="140.25">
      <c r="A20" s="152">
        <v>17</v>
      </c>
      <c r="B20" s="153" t="s">
        <v>366</v>
      </c>
      <c r="C20" s="153" t="s">
        <v>367</v>
      </c>
      <c r="D20" s="154" t="s">
        <v>368</v>
      </c>
      <c r="E20" s="155" t="s">
        <v>82</v>
      </c>
      <c r="F20" s="153" t="s">
        <v>369</v>
      </c>
      <c r="G20" s="155">
        <v>9743377163</v>
      </c>
      <c r="H20" s="156" t="s">
        <v>370</v>
      </c>
      <c r="I20" s="159" t="s">
        <v>371</v>
      </c>
      <c r="J20" s="161" t="s">
        <v>372</v>
      </c>
    </row>
    <row r="21" spans="1:10" ht="178.5">
      <c r="A21" s="152">
        <v>18</v>
      </c>
      <c r="B21" s="153" t="s">
        <v>293</v>
      </c>
      <c r="C21" s="153" t="s">
        <v>373</v>
      </c>
      <c r="D21" s="154" t="s">
        <v>374</v>
      </c>
      <c r="E21" s="155" t="s">
        <v>82</v>
      </c>
      <c r="F21" s="153" t="s">
        <v>375</v>
      </c>
      <c r="G21" s="155">
        <v>9902424514</v>
      </c>
      <c r="H21" s="156" t="s">
        <v>376</v>
      </c>
      <c r="I21" s="159" t="s">
        <v>377</v>
      </c>
      <c r="J21" s="161" t="s">
        <v>378</v>
      </c>
    </row>
    <row r="22" spans="1:10" ht="165.75">
      <c r="A22" s="152">
        <v>19</v>
      </c>
      <c r="B22" s="153" t="s">
        <v>379</v>
      </c>
      <c r="C22" s="153" t="s">
        <v>380</v>
      </c>
      <c r="D22" s="154" t="s">
        <v>381</v>
      </c>
      <c r="E22" s="155" t="s">
        <v>82</v>
      </c>
      <c r="F22" s="153" t="s">
        <v>382</v>
      </c>
      <c r="G22" s="155">
        <v>9880446739</v>
      </c>
      <c r="H22" s="156" t="s">
        <v>383</v>
      </c>
      <c r="I22" s="159" t="s">
        <v>384</v>
      </c>
      <c r="J22" s="161" t="s">
        <v>385</v>
      </c>
    </row>
    <row r="23" spans="1:10" ht="140.25">
      <c r="A23" s="152">
        <v>20</v>
      </c>
      <c r="B23" s="153" t="s">
        <v>300</v>
      </c>
      <c r="C23" s="153" t="s">
        <v>386</v>
      </c>
      <c r="D23" s="154" t="s">
        <v>387</v>
      </c>
      <c r="E23" s="155" t="s">
        <v>82</v>
      </c>
      <c r="F23" s="153" t="s">
        <v>388</v>
      </c>
      <c r="G23" s="155">
        <v>8197868464</v>
      </c>
      <c r="H23" s="156" t="s">
        <v>389</v>
      </c>
      <c r="I23" s="159" t="s">
        <v>390</v>
      </c>
      <c r="J23" s="161" t="s">
        <v>391</v>
      </c>
    </row>
    <row r="24" spans="1:10" ht="114.75">
      <c r="A24" s="152">
        <v>21</v>
      </c>
      <c r="B24" s="162" t="s">
        <v>392</v>
      </c>
      <c r="C24" s="162" t="s">
        <v>393</v>
      </c>
      <c r="D24" s="163" t="s">
        <v>394</v>
      </c>
      <c r="E24" s="164" t="s">
        <v>82</v>
      </c>
      <c r="F24" s="162" t="s">
        <v>395</v>
      </c>
      <c r="G24" s="164">
        <v>9902208114</v>
      </c>
      <c r="H24" s="156" t="s">
        <v>396</v>
      </c>
      <c r="I24" s="165" t="s">
        <v>397</v>
      </c>
      <c r="J24" s="164" t="s">
        <v>398</v>
      </c>
    </row>
    <row r="25" spans="1:10" ht="165.75">
      <c r="A25" s="152">
        <v>22</v>
      </c>
      <c r="B25" s="162" t="s">
        <v>399</v>
      </c>
      <c r="C25" s="162" t="s">
        <v>400</v>
      </c>
      <c r="D25" s="163" t="s">
        <v>401</v>
      </c>
      <c r="E25" s="164" t="s">
        <v>82</v>
      </c>
      <c r="F25" s="162" t="s">
        <v>402</v>
      </c>
      <c r="G25" s="164">
        <v>9449075591</v>
      </c>
      <c r="H25" s="156" t="s">
        <v>403</v>
      </c>
      <c r="I25" s="162" t="s">
        <v>404</v>
      </c>
      <c r="J25" s="164" t="s">
        <v>405</v>
      </c>
    </row>
    <row r="26" spans="1:10" ht="114.75">
      <c r="A26" s="152">
        <v>23</v>
      </c>
      <c r="B26" s="162" t="s">
        <v>406</v>
      </c>
      <c r="C26" s="162" t="s">
        <v>407</v>
      </c>
      <c r="D26" s="163" t="s">
        <v>408</v>
      </c>
      <c r="E26" s="164" t="s">
        <v>82</v>
      </c>
      <c r="F26" s="162" t="s">
        <v>409</v>
      </c>
      <c r="G26" s="164">
        <v>9164583220</v>
      </c>
      <c r="H26" s="156"/>
      <c r="I26" s="162" t="s">
        <v>410</v>
      </c>
      <c r="J26" s="164" t="s">
        <v>411</v>
      </c>
    </row>
    <row r="27" spans="1:10" ht="165.75">
      <c r="A27" s="152">
        <v>24</v>
      </c>
      <c r="B27" s="153" t="s">
        <v>412</v>
      </c>
      <c r="C27" s="153" t="s">
        <v>413</v>
      </c>
      <c r="D27" s="154" t="s">
        <v>414</v>
      </c>
      <c r="E27" s="155" t="s">
        <v>86</v>
      </c>
      <c r="F27" s="153" t="s">
        <v>415</v>
      </c>
      <c r="G27" s="155">
        <v>9591405672</v>
      </c>
      <c r="H27" s="156" t="s">
        <v>416</v>
      </c>
      <c r="I27" s="159" t="s">
        <v>417</v>
      </c>
      <c r="J27" s="155" t="s">
        <v>418</v>
      </c>
    </row>
    <row r="28" spans="1:10" ht="102">
      <c r="A28" s="152">
        <v>25</v>
      </c>
      <c r="B28" s="153" t="s">
        <v>412</v>
      </c>
      <c r="C28" s="153" t="s">
        <v>419</v>
      </c>
      <c r="D28" s="154" t="s">
        <v>420</v>
      </c>
      <c r="E28" s="155" t="s">
        <v>86</v>
      </c>
      <c r="F28" s="153" t="s">
        <v>421</v>
      </c>
      <c r="G28" s="155">
        <v>8147234784</v>
      </c>
      <c r="H28" s="156" t="s">
        <v>422</v>
      </c>
      <c r="I28" s="159" t="s">
        <v>423</v>
      </c>
      <c r="J28" s="155" t="s">
        <v>424</v>
      </c>
    </row>
    <row r="29" spans="1:10" ht="76.5">
      <c r="A29" s="152">
        <v>26</v>
      </c>
      <c r="B29" s="153" t="s">
        <v>412</v>
      </c>
      <c r="C29" s="153" t="s">
        <v>425</v>
      </c>
      <c r="D29" s="154" t="s">
        <v>420</v>
      </c>
      <c r="E29" s="155" t="s">
        <v>86</v>
      </c>
      <c r="F29" s="153" t="s">
        <v>426</v>
      </c>
      <c r="G29" s="155">
        <v>9448832072</v>
      </c>
      <c r="H29" s="156" t="s">
        <v>427</v>
      </c>
      <c r="I29" s="159" t="s">
        <v>428</v>
      </c>
      <c r="J29" s="155" t="s">
        <v>429</v>
      </c>
    </row>
    <row r="30" spans="1:10" ht="127.5">
      <c r="A30" s="152">
        <v>27</v>
      </c>
      <c r="B30" s="153" t="s">
        <v>379</v>
      </c>
      <c r="C30" s="153" t="s">
        <v>430</v>
      </c>
      <c r="D30" s="154" t="s">
        <v>431</v>
      </c>
      <c r="E30" s="155" t="s">
        <v>86</v>
      </c>
      <c r="F30" s="153" t="s">
        <v>432</v>
      </c>
      <c r="G30" s="155">
        <v>9964088380</v>
      </c>
      <c r="H30" s="156" t="s">
        <v>433</v>
      </c>
      <c r="I30" s="159" t="s">
        <v>434</v>
      </c>
      <c r="J30" s="155" t="s">
        <v>435</v>
      </c>
    </row>
    <row r="31" spans="1:10" ht="89.25">
      <c r="A31" s="152">
        <v>28</v>
      </c>
      <c r="B31" s="153" t="s">
        <v>188</v>
      </c>
      <c r="C31" s="153" t="s">
        <v>436</v>
      </c>
      <c r="D31" s="154" t="s">
        <v>437</v>
      </c>
      <c r="E31" s="155" t="s">
        <v>86</v>
      </c>
      <c r="F31" s="153" t="s">
        <v>438</v>
      </c>
      <c r="G31" s="155">
        <v>9739321523</v>
      </c>
      <c r="H31" s="156" t="s">
        <v>439</v>
      </c>
      <c r="I31" s="159" t="s">
        <v>440</v>
      </c>
      <c r="J31" s="155" t="s">
        <v>441</v>
      </c>
    </row>
    <row r="32" spans="1:10" ht="89.25">
      <c r="A32" s="152">
        <v>29</v>
      </c>
      <c r="B32" s="153" t="s">
        <v>203</v>
      </c>
      <c r="C32" s="153" t="s">
        <v>442</v>
      </c>
      <c r="D32" s="154" t="s">
        <v>443</v>
      </c>
      <c r="E32" s="155" t="s">
        <v>86</v>
      </c>
      <c r="F32" s="153" t="s">
        <v>444</v>
      </c>
      <c r="G32" s="155">
        <v>9483806639</v>
      </c>
      <c r="H32" s="156" t="s">
        <v>445</v>
      </c>
      <c r="I32" s="159" t="s">
        <v>446</v>
      </c>
      <c r="J32" s="155" t="s">
        <v>447</v>
      </c>
    </row>
    <row r="33" spans="1:10" ht="127.5">
      <c r="A33" s="152">
        <v>30</v>
      </c>
      <c r="B33" s="153" t="s">
        <v>448</v>
      </c>
      <c r="C33" s="153" t="s">
        <v>449</v>
      </c>
      <c r="D33" s="154" t="s">
        <v>450</v>
      </c>
      <c r="E33" s="155" t="s">
        <v>86</v>
      </c>
      <c r="F33" s="153" t="s">
        <v>451</v>
      </c>
      <c r="G33" s="155">
        <v>9448800756</v>
      </c>
      <c r="H33" s="156" t="s">
        <v>452</v>
      </c>
      <c r="I33" s="159" t="s">
        <v>453</v>
      </c>
      <c r="J33" s="155" t="s">
        <v>454</v>
      </c>
    </row>
    <row r="34" spans="1:10" ht="153">
      <c r="A34" s="152">
        <v>31</v>
      </c>
      <c r="B34" s="153" t="s">
        <v>455</v>
      </c>
      <c r="C34" s="153" t="s">
        <v>456</v>
      </c>
      <c r="D34" s="154" t="s">
        <v>457</v>
      </c>
      <c r="E34" s="155" t="s">
        <v>86</v>
      </c>
      <c r="F34" s="153" t="s">
        <v>458</v>
      </c>
      <c r="G34" s="155">
        <v>9741838614</v>
      </c>
      <c r="H34" s="156" t="s">
        <v>459</v>
      </c>
      <c r="I34" s="159" t="s">
        <v>460</v>
      </c>
      <c r="J34" s="155" t="s">
        <v>461</v>
      </c>
    </row>
    <row r="35" spans="1:10" ht="114.75">
      <c r="A35" s="152">
        <v>32</v>
      </c>
      <c r="B35" s="153" t="s">
        <v>462</v>
      </c>
      <c r="C35" s="153" t="s">
        <v>463</v>
      </c>
      <c r="D35" s="154" t="s">
        <v>464</v>
      </c>
      <c r="E35" s="155" t="s">
        <v>86</v>
      </c>
      <c r="F35" s="153" t="s">
        <v>465</v>
      </c>
      <c r="G35" s="155">
        <v>9483523955</v>
      </c>
      <c r="H35" s="156" t="s">
        <v>466</v>
      </c>
      <c r="I35" s="159" t="s">
        <v>467</v>
      </c>
      <c r="J35" s="155" t="s">
        <v>468</v>
      </c>
    </row>
    <row r="36" spans="1:10" ht="178.5">
      <c r="A36" s="152">
        <v>33</v>
      </c>
      <c r="B36" s="153" t="s">
        <v>469</v>
      </c>
      <c r="C36" s="153" t="s">
        <v>470</v>
      </c>
      <c r="D36" s="154" t="s">
        <v>471</v>
      </c>
      <c r="E36" s="155" t="s">
        <v>86</v>
      </c>
      <c r="F36" s="153" t="s">
        <v>472</v>
      </c>
      <c r="G36" s="155">
        <v>9480582479</v>
      </c>
      <c r="H36" s="156" t="s">
        <v>473</v>
      </c>
      <c r="I36" s="165" t="s">
        <v>474</v>
      </c>
      <c r="J36" s="155" t="s">
        <v>475</v>
      </c>
    </row>
    <row r="37" spans="1:10" ht="153">
      <c r="A37" s="152">
        <v>34</v>
      </c>
      <c r="B37" s="153" t="s">
        <v>476</v>
      </c>
      <c r="C37" s="153" t="s">
        <v>477</v>
      </c>
      <c r="D37" s="154" t="s">
        <v>478</v>
      </c>
      <c r="E37" s="155" t="s">
        <v>86</v>
      </c>
      <c r="F37" s="153" t="s">
        <v>479</v>
      </c>
      <c r="G37" s="155">
        <v>8867710582</v>
      </c>
      <c r="H37" s="156" t="s">
        <v>480</v>
      </c>
      <c r="I37" s="159" t="s">
        <v>481</v>
      </c>
      <c r="J37" s="161" t="s">
        <v>482</v>
      </c>
    </row>
    <row r="38" spans="1:10" ht="76.5">
      <c r="A38" s="152">
        <v>35</v>
      </c>
      <c r="B38" s="153" t="s">
        <v>483</v>
      </c>
      <c r="C38" s="153" t="s">
        <v>484</v>
      </c>
      <c r="D38" s="154" t="s">
        <v>485</v>
      </c>
      <c r="E38" s="155" t="s">
        <v>86</v>
      </c>
      <c r="F38" s="153" t="s">
        <v>486</v>
      </c>
      <c r="G38" s="155">
        <v>9141524741</v>
      </c>
      <c r="H38" s="156" t="s">
        <v>487</v>
      </c>
      <c r="I38" s="159" t="s">
        <v>488</v>
      </c>
      <c r="J38" s="161" t="s">
        <v>489</v>
      </c>
    </row>
    <row r="39" spans="1:10" ht="89.25">
      <c r="A39" s="152">
        <v>36</v>
      </c>
      <c r="B39" s="153" t="s">
        <v>186</v>
      </c>
      <c r="C39" s="153" t="s">
        <v>490</v>
      </c>
      <c r="D39" s="154" t="s">
        <v>491</v>
      </c>
      <c r="E39" s="161" t="s">
        <v>492</v>
      </c>
      <c r="F39" s="165" t="s">
        <v>493</v>
      </c>
      <c r="G39" s="161">
        <v>9900923199</v>
      </c>
      <c r="H39" s="156" t="s">
        <v>494</v>
      </c>
      <c r="I39" s="159" t="s">
        <v>495</v>
      </c>
      <c r="J39" s="155" t="s">
        <v>496</v>
      </c>
    </row>
    <row r="40" spans="1:10" ht="114.75">
      <c r="A40" s="152">
        <v>37</v>
      </c>
      <c r="B40" s="165" t="s">
        <v>188</v>
      </c>
      <c r="C40" s="165" t="s">
        <v>497</v>
      </c>
      <c r="D40" s="166" t="s">
        <v>498</v>
      </c>
      <c r="E40" s="161" t="s">
        <v>492</v>
      </c>
      <c r="F40" s="165" t="s">
        <v>499</v>
      </c>
      <c r="G40" s="161">
        <v>9482929103</v>
      </c>
      <c r="H40" s="156" t="s">
        <v>500</v>
      </c>
      <c r="I40" s="165" t="s">
        <v>501</v>
      </c>
      <c r="J40" s="161" t="s">
        <v>502</v>
      </c>
    </row>
    <row r="41" spans="1:10" ht="127.5">
      <c r="A41" s="152">
        <v>38</v>
      </c>
      <c r="B41" s="165" t="s">
        <v>379</v>
      </c>
      <c r="C41" s="165" t="s">
        <v>503</v>
      </c>
      <c r="D41" s="166" t="s">
        <v>431</v>
      </c>
      <c r="E41" s="161" t="s">
        <v>492</v>
      </c>
      <c r="F41" s="165" t="s">
        <v>504</v>
      </c>
      <c r="G41" s="161">
        <v>7760603075</v>
      </c>
      <c r="H41" s="156" t="s">
        <v>505</v>
      </c>
      <c r="I41" s="165" t="s">
        <v>506</v>
      </c>
      <c r="J41" s="161" t="s">
        <v>507</v>
      </c>
    </row>
    <row r="42" spans="1:10" ht="140.25">
      <c r="A42" s="152">
        <v>39</v>
      </c>
      <c r="B42" s="165" t="s">
        <v>508</v>
      </c>
      <c r="C42" s="165" t="s">
        <v>509</v>
      </c>
      <c r="D42" s="166" t="s">
        <v>510</v>
      </c>
      <c r="E42" s="161" t="s">
        <v>492</v>
      </c>
      <c r="F42" s="165" t="s">
        <v>511</v>
      </c>
      <c r="G42" s="161">
        <v>9972424055</v>
      </c>
      <c r="H42" s="156" t="s">
        <v>512</v>
      </c>
      <c r="I42" s="165" t="s">
        <v>513</v>
      </c>
      <c r="J42" s="161" t="s">
        <v>514</v>
      </c>
    </row>
    <row r="43" spans="1:10" ht="127.5">
      <c r="A43" s="152">
        <v>40</v>
      </c>
      <c r="B43" s="167" t="s">
        <v>515</v>
      </c>
      <c r="C43" s="167" t="s">
        <v>516</v>
      </c>
      <c r="D43" s="168" t="s">
        <v>517</v>
      </c>
      <c r="E43" s="156" t="s">
        <v>80</v>
      </c>
      <c r="F43" s="169" t="s">
        <v>518</v>
      </c>
      <c r="G43" s="170">
        <v>9886303245</v>
      </c>
      <c r="H43" s="170" t="s">
        <v>519</v>
      </c>
      <c r="I43" s="171" t="s">
        <v>520</v>
      </c>
      <c r="J43" s="165" t="s">
        <v>521</v>
      </c>
    </row>
    <row r="44" spans="1:10" ht="178.5">
      <c r="A44" s="152">
        <v>41</v>
      </c>
      <c r="B44" s="167" t="s">
        <v>522</v>
      </c>
      <c r="C44" s="167" t="s">
        <v>523</v>
      </c>
      <c r="D44" s="168" t="s">
        <v>524</v>
      </c>
      <c r="E44" s="156" t="s">
        <v>80</v>
      </c>
      <c r="F44" s="169" t="s">
        <v>525</v>
      </c>
      <c r="G44" s="170">
        <v>9480032265</v>
      </c>
      <c r="H44" s="170" t="s">
        <v>526</v>
      </c>
      <c r="I44" s="171" t="s">
        <v>527</v>
      </c>
      <c r="J44" s="153" t="s">
        <v>528</v>
      </c>
    </row>
    <row r="45" spans="1:10" ht="153">
      <c r="A45" s="152">
        <v>42</v>
      </c>
      <c r="B45" s="167" t="s">
        <v>529</v>
      </c>
      <c r="C45" s="167" t="s">
        <v>516</v>
      </c>
      <c r="D45" s="168" t="s">
        <v>530</v>
      </c>
      <c r="E45" s="156" t="s">
        <v>531</v>
      </c>
      <c r="F45" s="169" t="s">
        <v>532</v>
      </c>
      <c r="G45" s="170">
        <v>9740287341</v>
      </c>
      <c r="H45" s="170" t="s">
        <v>533</v>
      </c>
      <c r="I45" s="171" t="s">
        <v>534</v>
      </c>
      <c r="J45" s="153" t="s">
        <v>535</v>
      </c>
    </row>
    <row r="46" spans="1:10" ht="114.75">
      <c r="A46" s="152">
        <v>43</v>
      </c>
      <c r="B46" s="167" t="s">
        <v>536</v>
      </c>
      <c r="C46" s="167" t="s">
        <v>523</v>
      </c>
      <c r="D46" s="168" t="s">
        <v>530</v>
      </c>
      <c r="E46" s="156" t="s">
        <v>80</v>
      </c>
      <c r="F46" s="169" t="s">
        <v>537</v>
      </c>
      <c r="G46" s="170">
        <v>9845444624</v>
      </c>
      <c r="H46" s="170" t="s">
        <v>538</v>
      </c>
      <c r="I46" s="171" t="s">
        <v>539</v>
      </c>
      <c r="J46" s="162" t="s">
        <v>540</v>
      </c>
    </row>
    <row r="47" spans="1:10">
      <c r="A47" s="152">
        <v>44</v>
      </c>
      <c r="B47" s="167" t="s">
        <v>476</v>
      </c>
      <c r="C47" s="167" t="s">
        <v>523</v>
      </c>
      <c r="D47" s="168" t="s">
        <v>524</v>
      </c>
      <c r="E47" s="156" t="s">
        <v>80</v>
      </c>
      <c r="F47" s="169" t="s">
        <v>541</v>
      </c>
      <c r="G47" s="170">
        <v>9945595929</v>
      </c>
      <c r="H47" s="170" t="s">
        <v>542</v>
      </c>
      <c r="I47" s="171" t="s">
        <v>543</v>
      </c>
      <c r="J47" s="169" t="s">
        <v>544</v>
      </c>
    </row>
    <row r="48" spans="1:10" ht="89.25">
      <c r="A48" s="152">
        <v>45</v>
      </c>
      <c r="B48" s="167" t="s">
        <v>545</v>
      </c>
      <c r="C48" s="167" t="s">
        <v>523</v>
      </c>
      <c r="D48" s="168" t="s">
        <v>524</v>
      </c>
      <c r="E48" s="156" t="s">
        <v>80</v>
      </c>
      <c r="F48" s="169" t="s">
        <v>546</v>
      </c>
      <c r="G48" s="170">
        <v>9945254698</v>
      </c>
      <c r="H48" s="170" t="s">
        <v>547</v>
      </c>
      <c r="I48" s="171" t="s">
        <v>548</v>
      </c>
      <c r="J48" s="153" t="s">
        <v>549</v>
      </c>
    </row>
    <row r="49" spans="1:10" ht="165.75">
      <c r="A49" s="152">
        <v>46</v>
      </c>
      <c r="B49" s="167" t="s">
        <v>483</v>
      </c>
      <c r="C49" s="167" t="s">
        <v>523</v>
      </c>
      <c r="D49" s="168" t="s">
        <v>530</v>
      </c>
      <c r="E49" s="156" t="s">
        <v>80</v>
      </c>
      <c r="F49" s="169" t="s">
        <v>550</v>
      </c>
      <c r="G49" s="170">
        <v>9448033111</v>
      </c>
      <c r="H49" s="170" t="s">
        <v>551</v>
      </c>
      <c r="I49" s="171" t="s">
        <v>552</v>
      </c>
      <c r="J49" s="153" t="s">
        <v>553</v>
      </c>
    </row>
    <row r="50" spans="1:10" ht="38.25">
      <c r="A50" s="152">
        <v>47</v>
      </c>
      <c r="B50" s="167" t="s">
        <v>508</v>
      </c>
      <c r="C50" s="167" t="s">
        <v>516</v>
      </c>
      <c r="D50" s="168" t="s">
        <v>554</v>
      </c>
      <c r="E50" s="156" t="s">
        <v>531</v>
      </c>
      <c r="F50" s="169" t="s">
        <v>555</v>
      </c>
      <c r="G50" s="170">
        <v>9448956401</v>
      </c>
      <c r="H50" s="170" t="s">
        <v>556</v>
      </c>
      <c r="I50" s="171" t="s">
        <v>557</v>
      </c>
      <c r="J50" s="153" t="s">
        <v>558</v>
      </c>
    </row>
    <row r="51" spans="1:10" ht="76.5">
      <c r="A51" s="152">
        <v>48</v>
      </c>
      <c r="B51" s="153" t="s">
        <v>455</v>
      </c>
      <c r="C51" s="167" t="s">
        <v>516</v>
      </c>
      <c r="D51" s="168" t="s">
        <v>554</v>
      </c>
      <c r="E51" s="156" t="s">
        <v>531</v>
      </c>
      <c r="F51" s="169" t="s">
        <v>559</v>
      </c>
      <c r="G51" s="170">
        <v>9449652205</v>
      </c>
      <c r="H51" s="170" t="s">
        <v>560</v>
      </c>
      <c r="I51" s="169" t="s">
        <v>561</v>
      </c>
      <c r="J51" s="165" t="s">
        <v>562</v>
      </c>
    </row>
    <row r="52" spans="1:10" ht="38.25">
      <c r="A52" s="152">
        <v>49</v>
      </c>
      <c r="B52" s="153" t="s">
        <v>563</v>
      </c>
      <c r="C52" s="167" t="s">
        <v>516</v>
      </c>
      <c r="D52" s="168" t="s">
        <v>564</v>
      </c>
      <c r="E52" s="156" t="s">
        <v>80</v>
      </c>
      <c r="F52" s="169" t="s">
        <v>565</v>
      </c>
      <c r="G52" s="170">
        <v>8277136036</v>
      </c>
      <c r="H52" s="170" t="s">
        <v>566</v>
      </c>
      <c r="I52" s="171" t="s">
        <v>567</v>
      </c>
      <c r="J52" s="153" t="s">
        <v>568</v>
      </c>
    </row>
    <row r="53" spans="1:10" ht="38.25">
      <c r="A53" s="152">
        <v>50</v>
      </c>
      <c r="B53" s="167" t="s">
        <v>569</v>
      </c>
      <c r="C53" s="167" t="s">
        <v>516</v>
      </c>
      <c r="D53" s="168" t="s">
        <v>570</v>
      </c>
      <c r="E53" s="156" t="s">
        <v>80</v>
      </c>
      <c r="F53" s="169" t="s">
        <v>571</v>
      </c>
      <c r="G53" s="170">
        <v>9945482423</v>
      </c>
      <c r="H53" s="170" t="s">
        <v>572</v>
      </c>
      <c r="I53" s="172" t="s">
        <v>573</v>
      </c>
      <c r="J53" s="153" t="s">
        <v>574</v>
      </c>
    </row>
    <row r="54" spans="1:10" ht="38.25">
      <c r="A54" s="152">
        <v>51</v>
      </c>
      <c r="B54" s="167" t="s">
        <v>575</v>
      </c>
      <c r="C54" s="167" t="s">
        <v>516</v>
      </c>
      <c r="D54" s="168" t="s">
        <v>576</v>
      </c>
      <c r="E54" s="156" t="s">
        <v>80</v>
      </c>
      <c r="F54" s="169" t="s">
        <v>577</v>
      </c>
      <c r="G54" s="170">
        <v>9242702428</v>
      </c>
      <c r="H54" s="170" t="s">
        <v>578</v>
      </c>
      <c r="I54" s="171" t="s">
        <v>579</v>
      </c>
      <c r="J54" s="153" t="s">
        <v>580</v>
      </c>
    </row>
    <row r="55" spans="1:10" ht="38.25">
      <c r="A55" s="152">
        <v>52</v>
      </c>
      <c r="B55" s="167" t="s">
        <v>581</v>
      </c>
      <c r="C55" s="167" t="s">
        <v>523</v>
      </c>
      <c r="D55" s="168" t="s">
        <v>570</v>
      </c>
      <c r="E55" s="156" t="s">
        <v>80</v>
      </c>
      <c r="F55" s="169" t="s">
        <v>582</v>
      </c>
      <c r="G55" s="170">
        <v>9900484665</v>
      </c>
      <c r="H55" s="170" t="s">
        <v>583</v>
      </c>
      <c r="I55" s="171" t="s">
        <v>584</v>
      </c>
      <c r="J55" s="153" t="s">
        <v>585</v>
      </c>
    </row>
    <row r="56" spans="1:10" ht="127.5">
      <c r="A56" s="152">
        <v>53</v>
      </c>
      <c r="B56" s="167" t="s">
        <v>307</v>
      </c>
      <c r="C56" s="167" t="s">
        <v>523</v>
      </c>
      <c r="D56" s="168" t="s">
        <v>586</v>
      </c>
      <c r="E56" s="156" t="s">
        <v>80</v>
      </c>
      <c r="F56" s="169" t="s">
        <v>587</v>
      </c>
      <c r="G56" s="170">
        <v>9986663144</v>
      </c>
      <c r="H56" s="170" t="s">
        <v>588</v>
      </c>
      <c r="I56" s="171" t="s">
        <v>589</v>
      </c>
      <c r="J56" s="165" t="s">
        <v>590</v>
      </c>
    </row>
    <row r="57" spans="1:10" ht="38.25">
      <c r="A57" s="152">
        <v>54</v>
      </c>
      <c r="B57" s="167" t="s">
        <v>379</v>
      </c>
      <c r="C57" s="167" t="s">
        <v>516</v>
      </c>
      <c r="D57" s="168" t="s">
        <v>570</v>
      </c>
      <c r="E57" s="156" t="s">
        <v>80</v>
      </c>
      <c r="F57" s="169" t="s">
        <v>591</v>
      </c>
      <c r="G57" s="170">
        <v>9902347826</v>
      </c>
      <c r="H57" s="170" t="s">
        <v>592</v>
      </c>
      <c r="I57" s="171" t="s">
        <v>593</v>
      </c>
      <c r="J57" s="153" t="s">
        <v>594</v>
      </c>
    </row>
    <row r="58" spans="1:10" ht="38.25">
      <c r="A58" s="152">
        <v>55</v>
      </c>
      <c r="B58" s="167" t="s">
        <v>595</v>
      </c>
      <c r="C58" s="167" t="s">
        <v>516</v>
      </c>
      <c r="D58" s="168" t="s">
        <v>570</v>
      </c>
      <c r="E58" s="156" t="s">
        <v>80</v>
      </c>
      <c r="F58" s="169" t="s">
        <v>596</v>
      </c>
      <c r="G58" s="170">
        <v>9482529714</v>
      </c>
      <c r="H58" s="170" t="s">
        <v>597</v>
      </c>
      <c r="I58" s="171" t="s">
        <v>598</v>
      </c>
      <c r="J58" s="153" t="s">
        <v>599</v>
      </c>
    </row>
    <row r="59" spans="1:10" ht="38.25">
      <c r="A59" s="152">
        <v>56</v>
      </c>
      <c r="B59" s="167" t="s">
        <v>399</v>
      </c>
      <c r="C59" s="167" t="s">
        <v>516</v>
      </c>
      <c r="D59" s="168" t="s">
        <v>570</v>
      </c>
      <c r="E59" s="156" t="s">
        <v>80</v>
      </c>
      <c r="F59" s="169" t="s">
        <v>600</v>
      </c>
      <c r="G59" s="170">
        <v>9902517580</v>
      </c>
      <c r="H59" s="170" t="s">
        <v>601</v>
      </c>
      <c r="I59" s="169" t="s">
        <v>602</v>
      </c>
      <c r="J59" s="153" t="s">
        <v>603</v>
      </c>
    </row>
    <row r="60" spans="1:10" ht="51">
      <c r="A60" s="152">
        <v>57</v>
      </c>
      <c r="B60" s="167" t="s">
        <v>604</v>
      </c>
      <c r="C60" s="167" t="s">
        <v>516</v>
      </c>
      <c r="D60" s="168" t="s">
        <v>586</v>
      </c>
      <c r="E60" s="156" t="s">
        <v>80</v>
      </c>
      <c r="F60" s="169" t="s">
        <v>605</v>
      </c>
      <c r="G60" s="170">
        <v>9900933161</v>
      </c>
      <c r="H60" s="170" t="s">
        <v>606</v>
      </c>
      <c r="I60" s="169" t="s">
        <v>607</v>
      </c>
      <c r="J60" s="153" t="s">
        <v>608</v>
      </c>
    </row>
    <row r="61" spans="1:10" ht="51">
      <c r="A61" s="152">
        <v>58</v>
      </c>
      <c r="B61" s="167" t="s">
        <v>203</v>
      </c>
      <c r="C61" s="167" t="s">
        <v>609</v>
      </c>
      <c r="D61" s="168" t="s">
        <v>554</v>
      </c>
      <c r="E61" s="156" t="s">
        <v>80</v>
      </c>
      <c r="F61" s="169" t="s">
        <v>610</v>
      </c>
      <c r="G61" s="170">
        <v>9902681787</v>
      </c>
      <c r="H61" s="170" t="s">
        <v>611</v>
      </c>
      <c r="I61" s="171" t="s">
        <v>612</v>
      </c>
      <c r="J61" s="153" t="s">
        <v>613</v>
      </c>
    </row>
    <row r="62" spans="1:10" ht="229.5">
      <c r="A62" s="152">
        <v>59</v>
      </c>
      <c r="B62" s="153" t="s">
        <v>201</v>
      </c>
      <c r="C62" s="153" t="s">
        <v>269</v>
      </c>
      <c r="D62" s="173">
        <v>40614</v>
      </c>
      <c r="E62" s="174" t="s">
        <v>81</v>
      </c>
      <c r="F62" s="153" t="s">
        <v>614</v>
      </c>
      <c r="G62" s="175"/>
      <c r="H62" s="155" t="s">
        <v>615</v>
      </c>
      <c r="I62" s="176" t="s">
        <v>616</v>
      </c>
      <c r="J62" s="153" t="s">
        <v>617</v>
      </c>
    </row>
    <row r="63" spans="1:10" ht="293.25">
      <c r="A63" s="152">
        <v>60</v>
      </c>
      <c r="B63" s="153" t="s">
        <v>618</v>
      </c>
      <c r="C63" s="153" t="s">
        <v>619</v>
      </c>
      <c r="D63" s="154" t="s">
        <v>620</v>
      </c>
      <c r="E63" s="174" t="s">
        <v>81</v>
      </c>
      <c r="F63" s="153" t="s">
        <v>621</v>
      </c>
      <c r="G63" s="175"/>
      <c r="H63" s="155" t="s">
        <v>622</v>
      </c>
      <c r="I63" s="176" t="s">
        <v>623</v>
      </c>
      <c r="J63" s="153" t="s">
        <v>624</v>
      </c>
    </row>
    <row r="64" spans="1:10" ht="216.75">
      <c r="A64" s="152">
        <v>61</v>
      </c>
      <c r="B64" s="153" t="s">
        <v>625</v>
      </c>
      <c r="C64" s="153" t="s">
        <v>626</v>
      </c>
      <c r="D64" s="154" t="s">
        <v>627</v>
      </c>
      <c r="E64" s="174" t="s">
        <v>81</v>
      </c>
      <c r="F64" s="153"/>
      <c r="G64" s="175"/>
      <c r="H64" s="155" t="s">
        <v>628</v>
      </c>
      <c r="I64" s="176" t="s">
        <v>629</v>
      </c>
      <c r="J64" s="153" t="s">
        <v>630</v>
      </c>
    </row>
    <row r="65" spans="1:10" ht="306">
      <c r="A65" s="152">
        <v>62</v>
      </c>
      <c r="B65" s="153" t="s">
        <v>631</v>
      </c>
      <c r="C65" s="153" t="s">
        <v>632</v>
      </c>
      <c r="D65" s="154" t="s">
        <v>633</v>
      </c>
      <c r="E65" s="174" t="s">
        <v>81</v>
      </c>
      <c r="F65" s="153" t="s">
        <v>634</v>
      </c>
      <c r="G65" s="175"/>
      <c r="H65" s="155" t="s">
        <v>635</v>
      </c>
      <c r="I65" s="176" t="s">
        <v>636</v>
      </c>
      <c r="J65" s="153" t="s">
        <v>637</v>
      </c>
    </row>
    <row r="66" spans="1:10" ht="242.25">
      <c r="A66" s="152">
        <v>63</v>
      </c>
      <c r="B66" s="153" t="s">
        <v>625</v>
      </c>
      <c r="C66" s="153" t="s">
        <v>638</v>
      </c>
      <c r="D66" s="154" t="s">
        <v>639</v>
      </c>
      <c r="E66" s="174" t="s">
        <v>81</v>
      </c>
      <c r="F66" s="153" t="s">
        <v>640</v>
      </c>
      <c r="G66" s="175"/>
      <c r="H66" s="155" t="s">
        <v>641</v>
      </c>
      <c r="I66" s="176" t="s">
        <v>642</v>
      </c>
      <c r="J66" s="153" t="s">
        <v>643</v>
      </c>
    </row>
    <row r="67" spans="1:10" ht="216.75">
      <c r="A67" s="152">
        <v>64</v>
      </c>
      <c r="B67" s="153" t="s">
        <v>644</v>
      </c>
      <c r="C67" s="153" t="s">
        <v>645</v>
      </c>
      <c r="D67" s="177" t="s">
        <v>646</v>
      </c>
      <c r="E67" s="174" t="s">
        <v>81</v>
      </c>
      <c r="F67" s="153" t="s">
        <v>647</v>
      </c>
      <c r="G67" s="175"/>
      <c r="H67" s="155" t="s">
        <v>648</v>
      </c>
      <c r="I67" s="176" t="s">
        <v>649</v>
      </c>
      <c r="J67" s="153" t="s">
        <v>650</v>
      </c>
    </row>
    <row r="68" spans="1:10" ht="165.75">
      <c r="A68" s="152">
        <v>65</v>
      </c>
      <c r="B68" s="153" t="s">
        <v>651</v>
      </c>
      <c r="C68" s="153" t="s">
        <v>652</v>
      </c>
      <c r="D68" s="154" t="s">
        <v>653</v>
      </c>
      <c r="E68" s="174" t="s">
        <v>81</v>
      </c>
      <c r="F68" s="153" t="s">
        <v>654</v>
      </c>
      <c r="G68" s="175"/>
      <c r="H68" s="155" t="s">
        <v>655</v>
      </c>
      <c r="I68" s="176" t="s">
        <v>656</v>
      </c>
      <c r="J68" s="153" t="s">
        <v>657</v>
      </c>
    </row>
    <row r="69" spans="1:10" ht="242.25">
      <c r="A69" s="152">
        <v>66</v>
      </c>
      <c r="B69" s="153" t="s">
        <v>625</v>
      </c>
      <c r="C69" s="153" t="s">
        <v>658</v>
      </c>
      <c r="D69" s="154" t="s">
        <v>659</v>
      </c>
      <c r="E69" s="174" t="s">
        <v>81</v>
      </c>
      <c r="F69" s="153" t="s">
        <v>660</v>
      </c>
      <c r="G69" s="175"/>
      <c r="H69" s="155" t="s">
        <v>661</v>
      </c>
      <c r="I69" s="176" t="s">
        <v>662</v>
      </c>
      <c r="J69" s="153" t="s">
        <v>663</v>
      </c>
    </row>
    <row r="70" spans="1:10" ht="267.75">
      <c r="A70" s="152">
        <v>67</v>
      </c>
      <c r="B70" s="153" t="s">
        <v>631</v>
      </c>
      <c r="C70" s="153" t="s">
        <v>664</v>
      </c>
      <c r="D70" s="173">
        <v>41239</v>
      </c>
      <c r="E70" s="174" t="s">
        <v>81</v>
      </c>
      <c r="F70" s="153" t="s">
        <v>665</v>
      </c>
      <c r="G70" s="175"/>
      <c r="H70" s="155" t="s">
        <v>666</v>
      </c>
      <c r="I70" s="176" t="s">
        <v>667</v>
      </c>
      <c r="J70" s="153" t="s">
        <v>668</v>
      </c>
    </row>
    <row r="71" spans="1:10" ht="191.25">
      <c r="A71" s="152">
        <v>68</v>
      </c>
      <c r="B71" s="153" t="s">
        <v>631</v>
      </c>
      <c r="C71" s="176" t="s">
        <v>669</v>
      </c>
      <c r="D71" s="178">
        <v>41240</v>
      </c>
      <c r="E71" s="174" t="s">
        <v>81</v>
      </c>
      <c r="F71" s="153" t="s">
        <v>670</v>
      </c>
      <c r="G71" s="175"/>
      <c r="H71" s="155" t="s">
        <v>671</v>
      </c>
      <c r="I71" s="176" t="s">
        <v>672</v>
      </c>
      <c r="J71" s="153" t="s">
        <v>673</v>
      </c>
    </row>
    <row r="72" spans="1:10" ht="280.5">
      <c r="A72" s="152">
        <v>69</v>
      </c>
      <c r="B72" s="153" t="s">
        <v>631</v>
      </c>
      <c r="C72" s="176" t="s">
        <v>674</v>
      </c>
      <c r="D72" s="178">
        <v>41253</v>
      </c>
      <c r="E72" s="174" t="s">
        <v>81</v>
      </c>
      <c r="F72" s="153" t="s">
        <v>675</v>
      </c>
      <c r="G72" s="175"/>
      <c r="H72" s="155" t="s">
        <v>676</v>
      </c>
      <c r="I72" s="176" t="s">
        <v>677</v>
      </c>
      <c r="J72" s="153" t="s">
        <v>678</v>
      </c>
    </row>
    <row r="73" spans="1:10" ht="216.75">
      <c r="A73" s="152">
        <v>70</v>
      </c>
      <c r="B73" s="153" t="s">
        <v>679</v>
      </c>
      <c r="C73" s="176" t="s">
        <v>680</v>
      </c>
      <c r="D73" s="178">
        <v>41330</v>
      </c>
      <c r="E73" s="174" t="s">
        <v>81</v>
      </c>
      <c r="F73" s="153"/>
      <c r="G73" s="175"/>
      <c r="H73" s="155" t="s">
        <v>681</v>
      </c>
      <c r="I73" s="176" t="s">
        <v>682</v>
      </c>
      <c r="J73" s="153" t="s">
        <v>683</v>
      </c>
    </row>
    <row r="74" spans="1:10" ht="178.5">
      <c r="A74" s="152">
        <v>71</v>
      </c>
      <c r="B74" s="153" t="s">
        <v>644</v>
      </c>
      <c r="C74" s="176" t="s">
        <v>684</v>
      </c>
      <c r="D74" s="178">
        <v>41353</v>
      </c>
      <c r="E74" s="174" t="s">
        <v>81</v>
      </c>
      <c r="F74" s="153" t="s">
        <v>685</v>
      </c>
      <c r="G74" s="175"/>
      <c r="H74" s="155" t="s">
        <v>686</v>
      </c>
      <c r="I74" s="176" t="s">
        <v>687</v>
      </c>
      <c r="J74" s="153" t="s">
        <v>688</v>
      </c>
    </row>
    <row r="75" spans="1:10" ht="242.25">
      <c r="A75" s="152">
        <v>72</v>
      </c>
      <c r="B75" s="153" t="s">
        <v>191</v>
      </c>
      <c r="C75" s="176" t="s">
        <v>689</v>
      </c>
      <c r="D75" s="178">
        <v>41354</v>
      </c>
      <c r="E75" s="174" t="s">
        <v>81</v>
      </c>
      <c r="F75" s="153" t="s">
        <v>690</v>
      </c>
      <c r="G75" s="175"/>
      <c r="H75" s="155" t="s">
        <v>691</v>
      </c>
      <c r="I75" s="176" t="s">
        <v>692</v>
      </c>
      <c r="J75" s="153" t="s">
        <v>693</v>
      </c>
    </row>
    <row r="76" spans="1:10" ht="242.25">
      <c r="A76" s="152">
        <v>73</v>
      </c>
      <c r="B76" s="153" t="s">
        <v>694</v>
      </c>
      <c r="C76" s="176" t="s">
        <v>695</v>
      </c>
      <c r="D76" s="178">
        <v>41491</v>
      </c>
      <c r="E76" s="174" t="s">
        <v>81</v>
      </c>
      <c r="F76" s="153" t="s">
        <v>696</v>
      </c>
      <c r="G76" s="175"/>
      <c r="H76" s="155" t="s">
        <v>697</v>
      </c>
      <c r="I76" s="176" t="s">
        <v>698</v>
      </c>
      <c r="J76" s="153" t="s">
        <v>699</v>
      </c>
    </row>
    <row r="77" spans="1:10" ht="242.25">
      <c r="A77" s="152">
        <v>74</v>
      </c>
      <c r="B77" s="153" t="s">
        <v>190</v>
      </c>
      <c r="C77" s="176" t="s">
        <v>700</v>
      </c>
      <c r="D77" s="178">
        <v>41528</v>
      </c>
      <c r="E77" s="174" t="s">
        <v>81</v>
      </c>
      <c r="F77" s="153" t="s">
        <v>701</v>
      </c>
      <c r="G77" s="175"/>
      <c r="H77" s="155" t="s">
        <v>702</v>
      </c>
      <c r="I77" s="176" t="s">
        <v>703</v>
      </c>
      <c r="J77" s="153" t="s">
        <v>704</v>
      </c>
    </row>
    <row r="78" spans="1:10" ht="242.25">
      <c r="A78" s="152">
        <v>75</v>
      </c>
      <c r="B78" s="153" t="s">
        <v>193</v>
      </c>
      <c r="C78" s="174" t="s">
        <v>705</v>
      </c>
      <c r="D78" s="178">
        <v>41529</v>
      </c>
      <c r="E78" s="174" t="s">
        <v>81</v>
      </c>
      <c r="F78" s="153"/>
      <c r="G78" s="175"/>
      <c r="H78" s="155" t="s">
        <v>706</v>
      </c>
      <c r="I78" s="176" t="s">
        <v>707</v>
      </c>
      <c r="J78" s="153" t="s">
        <v>708</v>
      </c>
    </row>
    <row r="79" spans="1:10">
      <c r="A79" s="152">
        <v>76</v>
      </c>
      <c r="B79" s="167" t="s">
        <v>709</v>
      </c>
      <c r="C79" s="167" t="s">
        <v>710</v>
      </c>
      <c r="D79" s="168" t="s">
        <v>711</v>
      </c>
      <c r="E79" s="156" t="s">
        <v>712</v>
      </c>
      <c r="F79" s="167" t="s">
        <v>713</v>
      </c>
      <c r="G79" s="156">
        <v>9448991947</v>
      </c>
      <c r="H79" s="156" t="s">
        <v>714</v>
      </c>
      <c r="I79" s="179" t="s">
        <v>715</v>
      </c>
      <c r="J79" s="167" t="s">
        <v>716</v>
      </c>
    </row>
    <row r="80" spans="1:10">
      <c r="A80" s="152">
        <v>77</v>
      </c>
      <c r="B80" s="167" t="s">
        <v>717</v>
      </c>
      <c r="C80" s="167" t="s">
        <v>710</v>
      </c>
      <c r="D80" s="168" t="s">
        <v>718</v>
      </c>
      <c r="E80" s="156" t="s">
        <v>712</v>
      </c>
      <c r="F80" s="167" t="s">
        <v>719</v>
      </c>
      <c r="G80" s="156">
        <v>9448991946</v>
      </c>
      <c r="H80" s="156" t="s">
        <v>720</v>
      </c>
      <c r="I80" s="179" t="s">
        <v>721</v>
      </c>
      <c r="J80" s="167" t="s">
        <v>722</v>
      </c>
    </row>
    <row r="81" spans="1:10">
      <c r="A81" s="152">
        <v>78</v>
      </c>
      <c r="B81" s="167" t="s">
        <v>76</v>
      </c>
      <c r="C81" s="167" t="s">
        <v>710</v>
      </c>
      <c r="D81" s="168" t="s">
        <v>723</v>
      </c>
      <c r="E81" s="156" t="s">
        <v>712</v>
      </c>
      <c r="F81" s="167" t="s">
        <v>724</v>
      </c>
      <c r="G81" s="156">
        <v>9739585952</v>
      </c>
      <c r="H81" s="156" t="s">
        <v>725</v>
      </c>
      <c r="I81" s="179" t="s">
        <v>726</v>
      </c>
      <c r="J81" s="167" t="s">
        <v>727</v>
      </c>
    </row>
    <row r="82" spans="1:10">
      <c r="A82" s="152">
        <v>79</v>
      </c>
      <c r="B82" s="167" t="s">
        <v>76</v>
      </c>
      <c r="C82" s="167" t="s">
        <v>728</v>
      </c>
      <c r="D82" s="168" t="s">
        <v>729</v>
      </c>
      <c r="E82" s="156" t="s">
        <v>712</v>
      </c>
      <c r="F82" s="167" t="s">
        <v>724</v>
      </c>
      <c r="G82" s="156">
        <v>9739585952</v>
      </c>
      <c r="H82" s="156" t="s">
        <v>725</v>
      </c>
      <c r="I82" s="179" t="s">
        <v>726</v>
      </c>
      <c r="J82" s="167" t="s">
        <v>727</v>
      </c>
    </row>
    <row r="83" spans="1:10">
      <c r="A83" s="152">
        <v>80</v>
      </c>
      <c r="B83" s="167" t="s">
        <v>730</v>
      </c>
      <c r="C83" s="167" t="s">
        <v>710</v>
      </c>
      <c r="D83" s="168" t="s">
        <v>731</v>
      </c>
      <c r="E83" s="156" t="s">
        <v>712</v>
      </c>
      <c r="F83" s="167" t="s">
        <v>732</v>
      </c>
      <c r="G83" s="156">
        <v>9448991945</v>
      </c>
      <c r="H83" s="156" t="s">
        <v>733</v>
      </c>
      <c r="I83" s="179" t="s">
        <v>734</v>
      </c>
      <c r="J83" s="167" t="s">
        <v>735</v>
      </c>
    </row>
    <row r="84" spans="1:10">
      <c r="A84" s="152">
        <v>81</v>
      </c>
      <c r="B84" s="167" t="s">
        <v>736</v>
      </c>
      <c r="C84" s="167" t="s">
        <v>710</v>
      </c>
      <c r="D84" s="168" t="s">
        <v>737</v>
      </c>
      <c r="E84" s="156" t="s">
        <v>738</v>
      </c>
      <c r="F84" s="167" t="s">
        <v>739</v>
      </c>
      <c r="G84" s="156">
        <v>8884433075</v>
      </c>
      <c r="H84" s="156">
        <v>8539220976</v>
      </c>
      <c r="I84" s="167" t="s">
        <v>740</v>
      </c>
      <c r="J84" s="167" t="s">
        <v>741</v>
      </c>
    </row>
    <row r="85" spans="1:10">
      <c r="A85" s="152">
        <v>82</v>
      </c>
      <c r="B85" s="167" t="s">
        <v>742</v>
      </c>
      <c r="C85" s="167" t="s">
        <v>710</v>
      </c>
      <c r="D85" s="168" t="s">
        <v>743</v>
      </c>
      <c r="E85" s="156" t="s">
        <v>738</v>
      </c>
      <c r="F85" s="167" t="s">
        <v>744</v>
      </c>
      <c r="G85" s="156">
        <v>8884458552</v>
      </c>
      <c r="H85" s="156">
        <v>8532220236</v>
      </c>
      <c r="I85" s="167" t="s">
        <v>745</v>
      </c>
      <c r="J85" s="167" t="s">
        <v>746</v>
      </c>
    </row>
    <row r="86" spans="1:10">
      <c r="A86" s="152">
        <v>83</v>
      </c>
      <c r="B86" s="167" t="s">
        <v>717</v>
      </c>
      <c r="C86" s="167" t="s">
        <v>728</v>
      </c>
      <c r="D86" s="168" t="s">
        <v>747</v>
      </c>
      <c r="E86" s="156" t="s">
        <v>738</v>
      </c>
      <c r="F86" s="167" t="s">
        <v>748</v>
      </c>
      <c r="G86" s="156">
        <v>9986444629</v>
      </c>
      <c r="H86" s="156">
        <v>8443256811</v>
      </c>
      <c r="I86" s="167" t="s">
        <v>749</v>
      </c>
      <c r="J86" s="167" t="s">
        <v>750</v>
      </c>
    </row>
    <row r="87" spans="1:10">
      <c r="A87" s="180">
        <v>84</v>
      </c>
      <c r="B87" s="181" t="s">
        <v>412</v>
      </c>
      <c r="C87" s="181" t="s">
        <v>751</v>
      </c>
      <c r="D87" s="182" t="s">
        <v>752</v>
      </c>
      <c r="E87" s="181" t="s">
        <v>753</v>
      </c>
      <c r="F87" s="181" t="s">
        <v>754</v>
      </c>
      <c r="G87" s="181">
        <v>9448291293</v>
      </c>
      <c r="H87" s="181"/>
      <c r="I87" s="183" t="s">
        <v>755</v>
      </c>
      <c r="J87" s="181" t="s">
        <v>756</v>
      </c>
    </row>
    <row r="88" spans="1:10">
      <c r="A88" s="180"/>
      <c r="B88" s="181"/>
      <c r="C88" s="181"/>
      <c r="D88" s="184"/>
      <c r="E88" s="181"/>
      <c r="F88" s="181"/>
      <c r="G88" s="181"/>
      <c r="H88" s="181"/>
      <c r="I88" s="183"/>
      <c r="J88" s="181"/>
    </row>
    <row r="89" spans="1:10">
      <c r="A89" s="180"/>
      <c r="B89" s="181"/>
      <c r="C89" s="181"/>
      <c r="D89" s="184"/>
      <c r="E89" s="181"/>
      <c r="F89" s="181"/>
      <c r="G89" s="181"/>
      <c r="H89" s="181"/>
      <c r="I89" s="183"/>
      <c r="J89" s="181"/>
    </row>
    <row r="90" spans="1:10">
      <c r="A90" s="180"/>
      <c r="B90" s="181"/>
      <c r="C90" s="181"/>
      <c r="D90" s="184"/>
      <c r="E90" s="181"/>
      <c r="F90" s="181"/>
      <c r="G90" s="181"/>
      <c r="H90" s="181"/>
      <c r="I90" s="183"/>
      <c r="J90" s="181"/>
    </row>
    <row r="91" spans="1:10">
      <c r="A91" s="180"/>
      <c r="B91" s="181"/>
      <c r="C91" s="181"/>
      <c r="D91" s="185"/>
      <c r="E91" s="181"/>
      <c r="F91" s="181"/>
      <c r="G91" s="181"/>
      <c r="H91" s="181"/>
      <c r="I91" s="183"/>
      <c r="J91" s="181"/>
    </row>
    <row r="92" spans="1:10">
      <c r="A92" s="180">
        <v>85</v>
      </c>
      <c r="B92" s="181" t="s">
        <v>757</v>
      </c>
      <c r="C92" s="181" t="s">
        <v>758</v>
      </c>
      <c r="D92" s="182" t="s">
        <v>752</v>
      </c>
      <c r="E92" s="181" t="s">
        <v>753</v>
      </c>
      <c r="F92" s="181" t="s">
        <v>759</v>
      </c>
      <c r="G92" s="181">
        <v>9448939967</v>
      </c>
      <c r="H92" s="181"/>
      <c r="I92" s="183"/>
      <c r="J92" s="181" t="s">
        <v>760</v>
      </c>
    </row>
    <row r="93" spans="1:10">
      <c r="A93" s="180"/>
      <c r="B93" s="181"/>
      <c r="C93" s="181"/>
      <c r="D93" s="184"/>
      <c r="E93" s="181"/>
      <c r="F93" s="181"/>
      <c r="G93" s="181"/>
      <c r="H93" s="181"/>
      <c r="I93" s="183"/>
      <c r="J93" s="181"/>
    </row>
    <row r="94" spans="1:10">
      <c r="A94" s="180"/>
      <c r="B94" s="181"/>
      <c r="C94" s="181"/>
      <c r="D94" s="184"/>
      <c r="E94" s="181"/>
      <c r="F94" s="181"/>
      <c r="G94" s="181"/>
      <c r="H94" s="181"/>
      <c r="I94" s="183"/>
      <c r="J94" s="181"/>
    </row>
    <row r="95" spans="1:10">
      <c r="A95" s="180"/>
      <c r="B95" s="181"/>
      <c r="C95" s="181"/>
      <c r="D95" s="184"/>
      <c r="E95" s="181"/>
      <c r="F95" s="181"/>
      <c r="G95" s="181"/>
      <c r="H95" s="181"/>
      <c r="I95" s="183"/>
      <c r="J95" s="181"/>
    </row>
    <row r="96" spans="1:10">
      <c r="A96" s="180"/>
      <c r="B96" s="181"/>
      <c r="C96" s="181"/>
      <c r="D96" s="185"/>
      <c r="E96" s="181"/>
      <c r="F96" s="181"/>
      <c r="G96" s="181"/>
      <c r="H96" s="181"/>
      <c r="I96" s="183"/>
      <c r="J96" s="181"/>
    </row>
    <row r="97" spans="1:10">
      <c r="A97" s="180">
        <v>86</v>
      </c>
      <c r="B97" s="181" t="s">
        <v>545</v>
      </c>
      <c r="C97" s="181" t="s">
        <v>761</v>
      </c>
      <c r="D97" s="182" t="s">
        <v>752</v>
      </c>
      <c r="E97" s="181" t="s">
        <v>753</v>
      </c>
      <c r="F97" s="181" t="s">
        <v>762</v>
      </c>
      <c r="G97" s="181">
        <v>9480110218</v>
      </c>
      <c r="H97" s="181"/>
      <c r="I97" s="186" t="s">
        <v>763</v>
      </c>
      <c r="J97" s="181" t="s">
        <v>764</v>
      </c>
    </row>
    <row r="98" spans="1:10">
      <c r="A98" s="180"/>
      <c r="B98" s="181"/>
      <c r="C98" s="181"/>
      <c r="D98" s="184"/>
      <c r="E98" s="181"/>
      <c r="F98" s="181"/>
      <c r="G98" s="181"/>
      <c r="H98" s="181"/>
      <c r="I98" s="186"/>
      <c r="J98" s="181"/>
    </row>
    <row r="99" spans="1:10">
      <c r="A99" s="180"/>
      <c r="B99" s="181"/>
      <c r="C99" s="181"/>
      <c r="D99" s="184"/>
      <c r="E99" s="181"/>
      <c r="F99" s="181"/>
      <c r="G99" s="181"/>
      <c r="H99" s="181"/>
      <c r="I99" s="186"/>
      <c r="J99" s="181"/>
    </row>
    <row r="100" spans="1:10">
      <c r="A100" s="180"/>
      <c r="B100" s="181"/>
      <c r="C100" s="181"/>
      <c r="D100" s="185"/>
      <c r="E100" s="181"/>
      <c r="F100" s="181"/>
      <c r="G100" s="181"/>
      <c r="H100" s="181"/>
      <c r="I100" s="186"/>
      <c r="J100" s="181"/>
    </row>
    <row r="101" spans="1:10">
      <c r="A101" s="180"/>
      <c r="B101" s="181"/>
      <c r="C101" s="181"/>
      <c r="D101" s="187"/>
      <c r="E101" s="181"/>
      <c r="F101" s="181"/>
      <c r="G101" s="181"/>
      <c r="H101" s="181"/>
      <c r="I101" s="186"/>
      <c r="J101" s="181"/>
    </row>
    <row r="102" spans="1:10">
      <c r="A102" s="180">
        <v>87</v>
      </c>
      <c r="B102" s="181" t="s">
        <v>448</v>
      </c>
      <c r="C102" s="181" t="s">
        <v>765</v>
      </c>
      <c r="D102" s="182" t="s">
        <v>752</v>
      </c>
      <c r="E102" s="181" t="s">
        <v>753</v>
      </c>
      <c r="F102" s="181" t="s">
        <v>766</v>
      </c>
      <c r="G102" s="181">
        <v>9448979349</v>
      </c>
      <c r="H102" s="181"/>
      <c r="I102" s="183" t="s">
        <v>767</v>
      </c>
      <c r="J102" s="181" t="s">
        <v>768</v>
      </c>
    </row>
    <row r="103" spans="1:10">
      <c r="A103" s="180"/>
      <c r="B103" s="181"/>
      <c r="C103" s="181"/>
      <c r="D103" s="184"/>
      <c r="E103" s="181"/>
      <c r="F103" s="181"/>
      <c r="G103" s="181"/>
      <c r="H103" s="181"/>
      <c r="I103" s="183"/>
      <c r="J103" s="181"/>
    </row>
    <row r="104" spans="1:10">
      <c r="A104" s="180"/>
      <c r="B104" s="181"/>
      <c r="C104" s="181"/>
      <c r="D104" s="184"/>
      <c r="E104" s="181"/>
      <c r="F104" s="181"/>
      <c r="G104" s="181"/>
      <c r="H104" s="181"/>
      <c r="I104" s="183"/>
      <c r="J104" s="181"/>
    </row>
    <row r="105" spans="1:10">
      <c r="A105" s="180"/>
      <c r="B105" s="181"/>
      <c r="C105" s="181"/>
      <c r="D105" s="185"/>
      <c r="E105" s="181"/>
      <c r="F105" s="181"/>
      <c r="G105" s="181"/>
      <c r="H105" s="181"/>
      <c r="I105" s="183"/>
      <c r="J105" s="181"/>
    </row>
    <row r="106" spans="1:10">
      <c r="A106" s="180"/>
      <c r="B106" s="181"/>
      <c r="C106" s="181"/>
      <c r="D106" s="187"/>
      <c r="E106" s="181"/>
      <c r="F106" s="181"/>
      <c r="G106" s="181"/>
      <c r="H106" s="181"/>
      <c r="I106" s="183"/>
      <c r="J106" s="181"/>
    </row>
    <row r="107" spans="1:10">
      <c r="A107" s="180">
        <v>88</v>
      </c>
      <c r="B107" s="181" t="s">
        <v>508</v>
      </c>
      <c r="C107" s="181" t="s">
        <v>769</v>
      </c>
      <c r="D107" s="182" t="s">
        <v>752</v>
      </c>
      <c r="E107" s="181" t="s">
        <v>753</v>
      </c>
      <c r="F107" s="181" t="s">
        <v>770</v>
      </c>
      <c r="G107" s="181">
        <v>9740506323</v>
      </c>
      <c r="H107" s="181"/>
      <c r="I107" s="183" t="s">
        <v>771</v>
      </c>
      <c r="J107" s="181" t="s">
        <v>772</v>
      </c>
    </row>
    <row r="108" spans="1:10">
      <c r="A108" s="180"/>
      <c r="B108" s="181"/>
      <c r="C108" s="181"/>
      <c r="D108" s="184"/>
      <c r="E108" s="181"/>
      <c r="F108" s="181"/>
      <c r="G108" s="181"/>
      <c r="H108" s="181"/>
      <c r="I108" s="183"/>
      <c r="J108" s="181"/>
    </row>
    <row r="109" spans="1:10">
      <c r="A109" s="180"/>
      <c r="B109" s="181"/>
      <c r="C109" s="181"/>
      <c r="D109" s="184"/>
      <c r="E109" s="181"/>
      <c r="F109" s="181"/>
      <c r="G109" s="181"/>
      <c r="H109" s="181"/>
      <c r="I109" s="183"/>
      <c r="J109" s="181"/>
    </row>
    <row r="110" spans="1:10">
      <c r="A110" s="180"/>
      <c r="B110" s="181"/>
      <c r="C110" s="181"/>
      <c r="D110" s="185"/>
      <c r="E110" s="181"/>
      <c r="F110" s="181"/>
      <c r="G110" s="181"/>
      <c r="H110" s="181"/>
      <c r="I110" s="183"/>
      <c r="J110" s="181"/>
    </row>
    <row r="111" spans="1:10">
      <c r="A111" s="180"/>
      <c r="B111" s="181"/>
      <c r="C111" s="181"/>
      <c r="D111" s="187"/>
      <c r="E111" s="181"/>
      <c r="F111" s="181"/>
      <c r="G111" s="181"/>
      <c r="H111" s="181"/>
      <c r="I111" s="183"/>
      <c r="J111" s="181"/>
    </row>
    <row r="112" spans="1:10">
      <c r="A112" s="180">
        <v>89</v>
      </c>
      <c r="B112" s="181" t="s">
        <v>483</v>
      </c>
      <c r="C112" s="181" t="s">
        <v>773</v>
      </c>
      <c r="D112" s="182" t="s">
        <v>752</v>
      </c>
      <c r="E112" s="181" t="s">
        <v>753</v>
      </c>
      <c r="F112" s="181" t="s">
        <v>774</v>
      </c>
      <c r="G112" s="181">
        <v>9986126942</v>
      </c>
      <c r="H112" s="181"/>
      <c r="I112" s="183" t="s">
        <v>775</v>
      </c>
      <c r="J112" s="181" t="s">
        <v>776</v>
      </c>
    </row>
    <row r="113" spans="1:10">
      <c r="A113" s="180"/>
      <c r="B113" s="181"/>
      <c r="C113" s="181"/>
      <c r="D113" s="184"/>
      <c r="E113" s="181"/>
      <c r="F113" s="181"/>
      <c r="G113" s="181"/>
      <c r="H113" s="181"/>
      <c r="I113" s="183"/>
      <c r="J113" s="181"/>
    </row>
    <row r="114" spans="1:10">
      <c r="A114" s="180"/>
      <c r="B114" s="181"/>
      <c r="C114" s="181"/>
      <c r="D114" s="184"/>
      <c r="E114" s="181"/>
      <c r="F114" s="181"/>
      <c r="G114" s="181"/>
      <c r="H114" s="181"/>
      <c r="I114" s="183"/>
      <c r="J114" s="181"/>
    </row>
    <row r="115" spans="1:10">
      <c r="A115" s="180"/>
      <c r="B115" s="181"/>
      <c r="C115" s="181"/>
      <c r="D115" s="185"/>
      <c r="E115" s="181"/>
      <c r="F115" s="181"/>
      <c r="G115" s="181"/>
      <c r="H115" s="181"/>
      <c r="I115" s="183"/>
      <c r="J115" s="181"/>
    </row>
    <row r="116" spans="1:10">
      <c r="A116" s="180"/>
      <c r="B116" s="181"/>
      <c r="C116" s="181"/>
      <c r="D116" s="187"/>
      <c r="E116" s="181"/>
      <c r="F116" s="181"/>
      <c r="G116" s="181"/>
      <c r="H116" s="181"/>
      <c r="I116" s="183"/>
      <c r="J116" s="181"/>
    </row>
    <row r="117" spans="1:10">
      <c r="A117" s="180">
        <v>90</v>
      </c>
      <c r="B117" s="181" t="s">
        <v>508</v>
      </c>
      <c r="C117" s="181" t="s">
        <v>777</v>
      </c>
      <c r="D117" s="182" t="s">
        <v>752</v>
      </c>
      <c r="E117" s="181" t="s">
        <v>753</v>
      </c>
      <c r="F117" s="181" t="s">
        <v>778</v>
      </c>
      <c r="G117" s="181">
        <v>9886790586</v>
      </c>
      <c r="H117" s="181"/>
      <c r="I117" s="183" t="s">
        <v>779</v>
      </c>
      <c r="J117" s="181" t="s">
        <v>780</v>
      </c>
    </row>
    <row r="118" spans="1:10">
      <c r="A118" s="180"/>
      <c r="B118" s="181"/>
      <c r="C118" s="181"/>
      <c r="D118" s="184"/>
      <c r="E118" s="181"/>
      <c r="F118" s="181"/>
      <c r="G118" s="181"/>
      <c r="H118" s="181"/>
      <c r="I118" s="183"/>
      <c r="J118" s="181"/>
    </row>
    <row r="119" spans="1:10">
      <c r="A119" s="180"/>
      <c r="B119" s="181"/>
      <c r="C119" s="181"/>
      <c r="D119" s="185"/>
      <c r="E119" s="181"/>
      <c r="F119" s="181"/>
      <c r="G119" s="181"/>
      <c r="H119" s="181"/>
      <c r="I119" s="183"/>
      <c r="J119" s="181"/>
    </row>
    <row r="120" spans="1:10">
      <c r="A120" s="180"/>
      <c r="B120" s="181"/>
      <c r="C120" s="181"/>
      <c r="D120" s="187"/>
      <c r="E120" s="181"/>
      <c r="F120" s="181"/>
      <c r="G120" s="181"/>
      <c r="H120" s="181"/>
      <c r="I120" s="183"/>
      <c r="J120" s="181"/>
    </row>
    <row r="121" spans="1:10">
      <c r="A121" s="180"/>
      <c r="B121" s="181"/>
      <c r="C121" s="181"/>
      <c r="D121" s="187"/>
      <c r="E121" s="181"/>
      <c r="F121" s="181"/>
      <c r="G121" s="181"/>
      <c r="H121" s="181"/>
      <c r="I121" s="183"/>
      <c r="J121" s="181"/>
    </row>
    <row r="122" spans="1:10">
      <c r="A122" s="180">
        <v>91</v>
      </c>
      <c r="B122" s="181" t="s">
        <v>781</v>
      </c>
      <c r="C122" s="181" t="s">
        <v>782</v>
      </c>
      <c r="D122" s="182" t="s">
        <v>752</v>
      </c>
      <c r="E122" s="181" t="s">
        <v>753</v>
      </c>
      <c r="F122" s="181" t="s">
        <v>783</v>
      </c>
      <c r="G122" s="181">
        <v>9481476302</v>
      </c>
      <c r="H122" s="181"/>
      <c r="I122" s="183" t="s">
        <v>784</v>
      </c>
      <c r="J122" s="181" t="s">
        <v>785</v>
      </c>
    </row>
    <row r="123" spans="1:10">
      <c r="A123" s="180"/>
      <c r="B123" s="181"/>
      <c r="C123" s="181"/>
      <c r="D123" s="184"/>
      <c r="E123" s="181"/>
      <c r="F123" s="181"/>
      <c r="G123" s="181"/>
      <c r="H123" s="181"/>
      <c r="I123" s="183"/>
      <c r="J123" s="181"/>
    </row>
    <row r="124" spans="1:10">
      <c r="A124" s="180"/>
      <c r="B124" s="181"/>
      <c r="C124" s="181"/>
      <c r="D124" s="184"/>
      <c r="E124" s="181"/>
      <c r="F124" s="181"/>
      <c r="G124" s="181"/>
      <c r="H124" s="181"/>
      <c r="I124" s="183"/>
      <c r="J124" s="181"/>
    </row>
    <row r="125" spans="1:10">
      <c r="A125" s="180"/>
      <c r="B125" s="181"/>
      <c r="C125" s="181"/>
      <c r="D125" s="185"/>
      <c r="E125" s="181"/>
      <c r="F125" s="181"/>
      <c r="G125" s="181"/>
      <c r="H125" s="181"/>
      <c r="I125" s="183"/>
      <c r="J125" s="181"/>
    </row>
    <row r="126" spans="1:10">
      <c r="A126" s="180"/>
      <c r="B126" s="181"/>
      <c r="C126" s="181"/>
      <c r="D126" s="187"/>
      <c r="E126" s="181"/>
      <c r="F126" s="181"/>
      <c r="G126" s="181"/>
      <c r="H126" s="181"/>
      <c r="I126" s="183"/>
      <c r="J126" s="181"/>
    </row>
    <row r="127" spans="1:10">
      <c r="A127" s="180">
        <v>92</v>
      </c>
      <c r="B127" s="181" t="s">
        <v>412</v>
      </c>
      <c r="C127" s="181" t="s">
        <v>786</v>
      </c>
      <c r="D127" s="182" t="s">
        <v>752</v>
      </c>
      <c r="E127" s="181" t="s">
        <v>753</v>
      </c>
      <c r="F127" s="181" t="s">
        <v>787</v>
      </c>
      <c r="G127" s="181" t="s">
        <v>788</v>
      </c>
      <c r="H127" s="181"/>
      <c r="I127" s="183" t="s">
        <v>789</v>
      </c>
      <c r="J127" s="181" t="s">
        <v>790</v>
      </c>
    </row>
    <row r="128" spans="1:10">
      <c r="A128" s="180"/>
      <c r="B128" s="181"/>
      <c r="C128" s="181"/>
      <c r="D128" s="184"/>
      <c r="E128" s="181"/>
      <c r="F128" s="181"/>
      <c r="G128" s="181"/>
      <c r="H128" s="181"/>
      <c r="I128" s="183"/>
      <c r="J128" s="181"/>
    </row>
    <row r="129" spans="1:10">
      <c r="A129" s="180"/>
      <c r="B129" s="181"/>
      <c r="C129" s="181"/>
      <c r="D129" s="184"/>
      <c r="E129" s="181"/>
      <c r="F129" s="181"/>
      <c r="G129" s="181"/>
      <c r="H129" s="181"/>
      <c r="I129" s="183"/>
      <c r="J129" s="181"/>
    </row>
    <row r="130" spans="1:10">
      <c r="A130" s="180"/>
      <c r="B130" s="181"/>
      <c r="C130" s="181"/>
      <c r="D130" s="185"/>
      <c r="E130" s="181"/>
      <c r="F130" s="181"/>
      <c r="G130" s="181"/>
      <c r="H130" s="181"/>
      <c r="I130" s="183"/>
      <c r="J130" s="181"/>
    </row>
    <row r="131" spans="1:10">
      <c r="A131" s="180"/>
      <c r="B131" s="181"/>
      <c r="C131" s="181"/>
      <c r="D131" s="187"/>
      <c r="E131" s="181"/>
      <c r="F131" s="181"/>
      <c r="G131" s="181"/>
      <c r="H131" s="181"/>
      <c r="I131" s="183"/>
      <c r="J131" s="181"/>
    </row>
    <row r="132" spans="1:10">
      <c r="A132" s="180">
        <v>93</v>
      </c>
      <c r="B132" s="181" t="s">
        <v>448</v>
      </c>
      <c r="C132" s="181" t="s">
        <v>791</v>
      </c>
      <c r="D132" s="182" t="s">
        <v>792</v>
      </c>
      <c r="E132" s="181" t="s">
        <v>753</v>
      </c>
      <c r="F132" s="181" t="s">
        <v>793</v>
      </c>
      <c r="G132" s="181">
        <v>9448291309</v>
      </c>
      <c r="H132" s="181"/>
      <c r="I132" s="183" t="s">
        <v>794</v>
      </c>
      <c r="J132" s="181" t="s">
        <v>795</v>
      </c>
    </row>
    <row r="133" spans="1:10">
      <c r="A133" s="180"/>
      <c r="B133" s="181"/>
      <c r="C133" s="181"/>
      <c r="D133" s="184"/>
      <c r="E133" s="181"/>
      <c r="F133" s="181"/>
      <c r="G133" s="181"/>
      <c r="H133" s="181"/>
      <c r="I133" s="183"/>
      <c r="J133" s="181"/>
    </row>
    <row r="134" spans="1:10">
      <c r="A134" s="180"/>
      <c r="B134" s="181"/>
      <c r="C134" s="181"/>
      <c r="D134" s="184"/>
      <c r="E134" s="181"/>
      <c r="F134" s="181"/>
      <c r="G134" s="181"/>
      <c r="H134" s="181"/>
      <c r="I134" s="183"/>
      <c r="J134" s="181"/>
    </row>
    <row r="135" spans="1:10">
      <c r="A135" s="180"/>
      <c r="B135" s="181"/>
      <c r="C135" s="181"/>
      <c r="D135" s="185"/>
      <c r="E135" s="181"/>
      <c r="F135" s="181"/>
      <c r="G135" s="181"/>
      <c r="H135" s="181"/>
      <c r="I135" s="183"/>
      <c r="J135" s="181"/>
    </row>
    <row r="136" spans="1:10">
      <c r="A136" s="180"/>
      <c r="B136" s="181"/>
      <c r="C136" s="181"/>
      <c r="D136" s="187"/>
      <c r="E136" s="181"/>
      <c r="F136" s="181"/>
      <c r="G136" s="181"/>
      <c r="H136" s="181"/>
      <c r="I136" s="183"/>
      <c r="J136" s="181"/>
    </row>
    <row r="137" spans="1:10">
      <c r="A137" s="180">
        <v>94</v>
      </c>
      <c r="B137" s="181" t="s">
        <v>508</v>
      </c>
      <c r="C137" s="181" t="s">
        <v>796</v>
      </c>
      <c r="D137" s="182" t="s">
        <v>797</v>
      </c>
      <c r="E137" s="181" t="s">
        <v>753</v>
      </c>
      <c r="F137" s="181" t="s">
        <v>798</v>
      </c>
      <c r="G137" s="181">
        <v>9632543137</v>
      </c>
      <c r="H137" s="181"/>
      <c r="I137" s="183"/>
      <c r="J137" s="181" t="s">
        <v>799</v>
      </c>
    </row>
    <row r="138" spans="1:10">
      <c r="A138" s="180"/>
      <c r="B138" s="181"/>
      <c r="C138" s="181"/>
      <c r="D138" s="184"/>
      <c r="E138" s="181"/>
      <c r="F138" s="181"/>
      <c r="G138" s="181"/>
      <c r="H138" s="181"/>
      <c r="I138" s="183"/>
      <c r="J138" s="181"/>
    </row>
    <row r="139" spans="1:10">
      <c r="A139" s="180"/>
      <c r="B139" s="181"/>
      <c r="C139" s="181"/>
      <c r="D139" s="184"/>
      <c r="E139" s="181"/>
      <c r="F139" s="181"/>
      <c r="G139" s="181"/>
      <c r="H139" s="181"/>
      <c r="I139" s="183"/>
      <c r="J139" s="181"/>
    </row>
    <row r="140" spans="1:10">
      <c r="A140" s="180"/>
      <c r="B140" s="181"/>
      <c r="C140" s="181"/>
      <c r="D140" s="185"/>
      <c r="E140" s="181"/>
      <c r="F140" s="181"/>
      <c r="G140" s="181"/>
      <c r="H140" s="181"/>
      <c r="I140" s="183"/>
      <c r="J140" s="181"/>
    </row>
    <row r="141" spans="1:10">
      <c r="A141" s="180"/>
      <c r="B141" s="181"/>
      <c r="C141" s="181"/>
      <c r="D141" s="187"/>
      <c r="E141" s="181"/>
      <c r="F141" s="181"/>
      <c r="G141" s="181"/>
      <c r="H141" s="181"/>
      <c r="I141" s="183"/>
      <c r="J141" s="181"/>
    </row>
    <row r="142" spans="1:10" ht="63.75">
      <c r="A142" s="188">
        <v>95</v>
      </c>
      <c r="B142" s="189" t="s">
        <v>757</v>
      </c>
      <c r="C142" s="189" t="s">
        <v>758</v>
      </c>
      <c r="D142" s="187" t="s">
        <v>800</v>
      </c>
      <c r="E142" s="189" t="s">
        <v>753</v>
      </c>
      <c r="F142" s="189"/>
      <c r="G142" s="189"/>
      <c r="H142" s="189"/>
      <c r="I142" s="190"/>
      <c r="J142" s="189" t="s">
        <v>801</v>
      </c>
    </row>
    <row r="143" spans="1:10" ht="63.75">
      <c r="A143" s="188">
        <v>96</v>
      </c>
      <c r="B143" s="189" t="s">
        <v>508</v>
      </c>
      <c r="C143" s="189" t="s">
        <v>802</v>
      </c>
      <c r="D143" s="187" t="s">
        <v>752</v>
      </c>
      <c r="E143" s="189" t="s">
        <v>753</v>
      </c>
      <c r="F143" s="189"/>
      <c r="G143" s="189"/>
      <c r="H143" s="189"/>
      <c r="I143" s="190"/>
      <c r="J143" s="189" t="s">
        <v>803</v>
      </c>
    </row>
    <row r="144" spans="1:10" ht="89.25">
      <c r="A144" s="152">
        <v>97</v>
      </c>
      <c r="B144" s="167" t="s">
        <v>188</v>
      </c>
      <c r="C144" s="165" t="s">
        <v>804</v>
      </c>
      <c r="D144" s="166" t="s">
        <v>805</v>
      </c>
      <c r="E144" s="156" t="s">
        <v>806</v>
      </c>
      <c r="F144" s="165" t="s">
        <v>807</v>
      </c>
      <c r="G144" s="156">
        <v>9886646343</v>
      </c>
      <c r="H144" s="156" t="s">
        <v>808</v>
      </c>
      <c r="I144" s="167" t="s">
        <v>808</v>
      </c>
      <c r="J144" s="165" t="s">
        <v>809</v>
      </c>
    </row>
    <row r="145" spans="1:10" ht="89.25">
      <c r="A145" s="152">
        <v>98</v>
      </c>
      <c r="B145" s="167" t="s">
        <v>810</v>
      </c>
      <c r="C145" s="165" t="s">
        <v>811</v>
      </c>
      <c r="D145" s="166" t="s">
        <v>812</v>
      </c>
      <c r="E145" s="156" t="s">
        <v>806</v>
      </c>
      <c r="F145" s="165" t="s">
        <v>813</v>
      </c>
      <c r="G145" s="156">
        <v>9448521890</v>
      </c>
      <c r="H145" s="156" t="s">
        <v>808</v>
      </c>
      <c r="I145" s="167" t="s">
        <v>808</v>
      </c>
      <c r="J145" s="165" t="s">
        <v>814</v>
      </c>
    </row>
    <row r="146" spans="1:10" ht="102">
      <c r="A146" s="152">
        <v>99</v>
      </c>
      <c r="B146" s="167" t="s">
        <v>810</v>
      </c>
      <c r="C146" s="165" t="s">
        <v>815</v>
      </c>
      <c r="D146" s="166" t="s">
        <v>816</v>
      </c>
      <c r="E146" s="156" t="s">
        <v>806</v>
      </c>
      <c r="F146" s="165" t="s">
        <v>817</v>
      </c>
      <c r="G146" s="156">
        <v>9481060906</v>
      </c>
      <c r="H146" s="156" t="s">
        <v>808</v>
      </c>
      <c r="I146" s="167" t="s">
        <v>808</v>
      </c>
      <c r="J146" s="165" t="s">
        <v>818</v>
      </c>
    </row>
    <row r="147" spans="1:10" ht="89.25">
      <c r="A147" s="152">
        <v>100</v>
      </c>
      <c r="B147" s="167" t="s">
        <v>379</v>
      </c>
      <c r="C147" s="165" t="s">
        <v>819</v>
      </c>
      <c r="D147" s="166" t="s">
        <v>820</v>
      </c>
      <c r="E147" s="156" t="s">
        <v>806</v>
      </c>
      <c r="F147" s="165" t="s">
        <v>821</v>
      </c>
      <c r="G147" s="156">
        <v>9731537934</v>
      </c>
      <c r="H147" s="156" t="s">
        <v>808</v>
      </c>
      <c r="I147" s="167" t="s">
        <v>808</v>
      </c>
      <c r="J147" s="162" t="s">
        <v>822</v>
      </c>
    </row>
    <row r="148" spans="1:10" ht="89.25">
      <c r="A148" s="152">
        <v>101</v>
      </c>
      <c r="B148" s="167" t="s">
        <v>399</v>
      </c>
      <c r="C148" s="165" t="s">
        <v>823</v>
      </c>
      <c r="D148" s="166" t="s">
        <v>816</v>
      </c>
      <c r="E148" s="156" t="s">
        <v>806</v>
      </c>
      <c r="F148" s="165" t="s">
        <v>824</v>
      </c>
      <c r="G148" s="156">
        <v>9972514860</v>
      </c>
      <c r="H148" s="156" t="s">
        <v>808</v>
      </c>
      <c r="I148" s="167" t="s">
        <v>808</v>
      </c>
      <c r="J148" s="162" t="s">
        <v>825</v>
      </c>
    </row>
    <row r="149" spans="1:10" ht="114.75">
      <c r="A149" s="152">
        <v>102</v>
      </c>
      <c r="B149" s="167" t="s">
        <v>293</v>
      </c>
      <c r="C149" s="165" t="s">
        <v>826</v>
      </c>
      <c r="D149" s="166" t="s">
        <v>805</v>
      </c>
      <c r="E149" s="156" t="s">
        <v>806</v>
      </c>
      <c r="F149" s="165" t="s">
        <v>827</v>
      </c>
      <c r="G149" s="156">
        <v>7411772692</v>
      </c>
      <c r="H149" s="156" t="s">
        <v>808</v>
      </c>
      <c r="I149" s="167" t="s">
        <v>808</v>
      </c>
      <c r="J149" s="162" t="s">
        <v>828</v>
      </c>
    </row>
    <row r="150" spans="1:10" ht="102">
      <c r="A150" s="152">
        <v>103</v>
      </c>
      <c r="B150" s="167" t="s">
        <v>293</v>
      </c>
      <c r="C150" s="165" t="s">
        <v>829</v>
      </c>
      <c r="D150" s="166" t="s">
        <v>812</v>
      </c>
      <c r="E150" s="156" t="s">
        <v>806</v>
      </c>
      <c r="F150" s="165" t="s">
        <v>830</v>
      </c>
      <c r="G150" s="156">
        <v>9740756152</v>
      </c>
      <c r="H150" s="156" t="s">
        <v>808</v>
      </c>
      <c r="I150" s="167" t="s">
        <v>808</v>
      </c>
      <c r="J150" s="162" t="s">
        <v>831</v>
      </c>
    </row>
    <row r="151" spans="1:10" ht="102">
      <c r="A151" s="152">
        <v>104</v>
      </c>
      <c r="B151" s="167" t="s">
        <v>286</v>
      </c>
      <c r="C151" s="165" t="s">
        <v>832</v>
      </c>
      <c r="D151" s="166" t="s">
        <v>747</v>
      </c>
      <c r="E151" s="156" t="s">
        <v>806</v>
      </c>
      <c r="F151" s="165" t="s">
        <v>833</v>
      </c>
      <c r="G151" s="156">
        <v>9741638126</v>
      </c>
      <c r="H151" s="156" t="s">
        <v>808</v>
      </c>
      <c r="I151" s="167" t="s">
        <v>808</v>
      </c>
      <c r="J151" s="165" t="s">
        <v>834</v>
      </c>
    </row>
    <row r="152" spans="1:10" ht="89.25">
      <c r="A152" s="152">
        <v>105</v>
      </c>
      <c r="B152" s="167" t="s">
        <v>300</v>
      </c>
      <c r="C152" s="165" t="s">
        <v>835</v>
      </c>
      <c r="D152" s="166" t="s">
        <v>820</v>
      </c>
      <c r="E152" s="156" t="s">
        <v>806</v>
      </c>
      <c r="F152" s="165" t="s">
        <v>836</v>
      </c>
      <c r="G152" s="156">
        <v>9448644691</v>
      </c>
      <c r="H152" s="156" t="s">
        <v>808</v>
      </c>
      <c r="I152" s="167" t="s">
        <v>808</v>
      </c>
      <c r="J152" s="165" t="s">
        <v>837</v>
      </c>
    </row>
    <row r="153" spans="1:10" ht="140.25">
      <c r="A153" s="152">
        <v>106</v>
      </c>
      <c r="B153" s="167" t="s">
        <v>569</v>
      </c>
      <c r="C153" s="167" t="s">
        <v>516</v>
      </c>
      <c r="D153" s="168" t="s">
        <v>443</v>
      </c>
      <c r="E153" s="156" t="s">
        <v>838</v>
      </c>
      <c r="F153" s="169" t="s">
        <v>839</v>
      </c>
      <c r="G153" s="170">
        <v>9916303999</v>
      </c>
      <c r="H153" s="170"/>
      <c r="I153" s="171" t="s">
        <v>840</v>
      </c>
      <c r="J153" s="165" t="s">
        <v>841</v>
      </c>
    </row>
    <row r="154" spans="1:10" ht="102">
      <c r="A154" s="152">
        <v>107</v>
      </c>
      <c r="B154" s="167" t="s">
        <v>842</v>
      </c>
      <c r="C154" s="167" t="s">
        <v>516</v>
      </c>
      <c r="D154" s="168" t="s">
        <v>843</v>
      </c>
      <c r="E154" s="156" t="s">
        <v>838</v>
      </c>
      <c r="F154" s="169" t="s">
        <v>844</v>
      </c>
      <c r="G154" s="170">
        <v>9845653830</v>
      </c>
      <c r="H154" s="170"/>
      <c r="I154" s="171" t="s">
        <v>845</v>
      </c>
      <c r="J154" s="165" t="s">
        <v>846</v>
      </c>
    </row>
    <row r="155" spans="1:10" ht="89.25">
      <c r="A155" s="152">
        <v>108</v>
      </c>
      <c r="B155" s="167" t="s">
        <v>569</v>
      </c>
      <c r="C155" s="167" t="s">
        <v>516</v>
      </c>
      <c r="D155" s="168" t="s">
        <v>847</v>
      </c>
      <c r="E155" s="156" t="s">
        <v>838</v>
      </c>
      <c r="F155" s="169" t="s">
        <v>848</v>
      </c>
      <c r="G155" s="170">
        <v>9886189526</v>
      </c>
      <c r="H155" s="170"/>
      <c r="I155" s="171"/>
      <c r="J155" s="165" t="s">
        <v>849</v>
      </c>
    </row>
    <row r="156" spans="1:10" ht="102">
      <c r="A156" s="152">
        <v>109</v>
      </c>
      <c r="B156" s="167" t="s">
        <v>842</v>
      </c>
      <c r="C156" s="167" t="s">
        <v>516</v>
      </c>
      <c r="D156" s="168" t="s">
        <v>847</v>
      </c>
      <c r="E156" s="156" t="s">
        <v>838</v>
      </c>
      <c r="F156" s="169" t="s">
        <v>850</v>
      </c>
      <c r="G156" s="170">
        <v>9449649481</v>
      </c>
      <c r="H156" s="170" t="s">
        <v>851</v>
      </c>
      <c r="I156" s="171" t="s">
        <v>852</v>
      </c>
      <c r="J156" s="165" t="s">
        <v>853</v>
      </c>
    </row>
    <row r="157" spans="1:10" ht="51">
      <c r="A157" s="152">
        <v>110</v>
      </c>
      <c r="B157" s="167" t="s">
        <v>204</v>
      </c>
      <c r="C157" s="167" t="s">
        <v>516</v>
      </c>
      <c r="D157" s="168" t="s">
        <v>524</v>
      </c>
      <c r="E157" s="156" t="s">
        <v>838</v>
      </c>
      <c r="F157" s="169" t="s">
        <v>854</v>
      </c>
      <c r="G157" s="170">
        <v>9916269274</v>
      </c>
      <c r="H157" s="170"/>
      <c r="I157" s="169"/>
      <c r="J157" s="165" t="s">
        <v>855</v>
      </c>
    </row>
    <row r="158" spans="1:10" ht="102">
      <c r="A158" s="152">
        <v>111</v>
      </c>
      <c r="B158" s="167" t="s">
        <v>483</v>
      </c>
      <c r="C158" s="167" t="s">
        <v>516</v>
      </c>
      <c r="D158" s="168" t="s">
        <v>856</v>
      </c>
      <c r="E158" s="156" t="s">
        <v>838</v>
      </c>
      <c r="F158" s="169" t="s">
        <v>857</v>
      </c>
      <c r="G158" s="170">
        <v>9901017007</v>
      </c>
      <c r="H158" s="170" t="s">
        <v>858</v>
      </c>
      <c r="I158" s="171" t="s">
        <v>859</v>
      </c>
      <c r="J158" s="165" t="s">
        <v>860</v>
      </c>
    </row>
    <row r="159" spans="1:10" ht="89.25">
      <c r="A159" s="152">
        <v>112</v>
      </c>
      <c r="B159" s="165" t="s">
        <v>861</v>
      </c>
      <c r="C159" s="167" t="s">
        <v>516</v>
      </c>
      <c r="D159" s="168" t="s">
        <v>856</v>
      </c>
      <c r="E159" s="156" t="s">
        <v>838</v>
      </c>
      <c r="F159" s="169" t="s">
        <v>862</v>
      </c>
      <c r="G159" s="170">
        <v>9845271505</v>
      </c>
      <c r="H159" s="170" t="s">
        <v>863</v>
      </c>
      <c r="I159" s="171"/>
      <c r="J159" s="165" t="s">
        <v>864</v>
      </c>
    </row>
    <row r="160" spans="1:10" ht="114.75">
      <c r="A160" s="152">
        <v>113</v>
      </c>
      <c r="B160" s="167" t="s">
        <v>307</v>
      </c>
      <c r="C160" s="167" t="s">
        <v>516</v>
      </c>
      <c r="D160" s="168" t="s">
        <v>856</v>
      </c>
      <c r="E160" s="156" t="s">
        <v>838</v>
      </c>
      <c r="F160" s="169" t="s">
        <v>865</v>
      </c>
      <c r="G160" s="170">
        <v>9448544736</v>
      </c>
      <c r="H160" s="170">
        <v>8397238300</v>
      </c>
      <c r="I160" s="191" t="s">
        <v>866</v>
      </c>
      <c r="J160" s="165" t="s">
        <v>867</v>
      </c>
    </row>
    <row r="161" spans="1:10">
      <c r="A161" s="152">
        <v>114</v>
      </c>
      <c r="B161" s="167" t="s">
        <v>455</v>
      </c>
      <c r="C161" s="167" t="s">
        <v>609</v>
      </c>
      <c r="D161" s="168" t="s">
        <v>524</v>
      </c>
      <c r="E161" s="156" t="s">
        <v>838</v>
      </c>
      <c r="F161" s="169" t="s">
        <v>868</v>
      </c>
      <c r="G161" s="170">
        <v>9448147946</v>
      </c>
      <c r="H161" s="170" t="s">
        <v>869</v>
      </c>
      <c r="I161" s="171" t="s">
        <v>870</v>
      </c>
      <c r="J161" s="167" t="s">
        <v>871</v>
      </c>
    </row>
    <row r="162" spans="1:10" ht="89.25">
      <c r="A162" s="152">
        <v>115</v>
      </c>
      <c r="B162" s="167" t="s">
        <v>604</v>
      </c>
      <c r="C162" s="167" t="s">
        <v>609</v>
      </c>
      <c r="D162" s="168" t="s">
        <v>856</v>
      </c>
      <c r="E162" s="156" t="s">
        <v>838</v>
      </c>
      <c r="F162" s="169" t="s">
        <v>872</v>
      </c>
      <c r="G162" s="170">
        <v>9611492388</v>
      </c>
      <c r="H162" s="170">
        <v>0</v>
      </c>
      <c r="I162" s="171" t="s">
        <v>873</v>
      </c>
      <c r="J162" s="165" t="s">
        <v>874</v>
      </c>
    </row>
    <row r="163" spans="1:10" ht="89.25">
      <c r="A163" s="152">
        <v>116</v>
      </c>
      <c r="B163" s="167" t="s">
        <v>536</v>
      </c>
      <c r="C163" s="167" t="s">
        <v>609</v>
      </c>
      <c r="D163" s="168" t="s">
        <v>856</v>
      </c>
      <c r="E163" s="156" t="s">
        <v>838</v>
      </c>
      <c r="F163" s="169" t="s">
        <v>875</v>
      </c>
      <c r="G163" s="170">
        <v>9945131280</v>
      </c>
      <c r="H163" s="170" t="s">
        <v>876</v>
      </c>
      <c r="I163" s="171" t="s">
        <v>877</v>
      </c>
      <c r="J163" s="165" t="s">
        <v>878</v>
      </c>
    </row>
    <row r="164" spans="1:10" ht="102">
      <c r="A164" s="152">
        <v>117</v>
      </c>
      <c r="B164" s="167" t="s">
        <v>307</v>
      </c>
      <c r="C164" s="167" t="s">
        <v>879</v>
      </c>
      <c r="D164" s="168" t="s">
        <v>856</v>
      </c>
      <c r="E164" s="156" t="s">
        <v>838</v>
      </c>
      <c r="F164" s="169" t="s">
        <v>880</v>
      </c>
      <c r="G164" s="170">
        <v>9880562861</v>
      </c>
      <c r="H164" s="170">
        <v>0</v>
      </c>
      <c r="I164" s="171" t="s">
        <v>881</v>
      </c>
      <c r="J164" s="165" t="s">
        <v>882</v>
      </c>
    </row>
    <row r="165" spans="1:10" ht="89.25">
      <c r="A165" s="152">
        <v>118</v>
      </c>
      <c r="B165" s="167" t="s">
        <v>883</v>
      </c>
      <c r="C165" s="167" t="s">
        <v>516</v>
      </c>
      <c r="D165" s="168" t="s">
        <v>856</v>
      </c>
      <c r="E165" s="156" t="s">
        <v>838</v>
      </c>
      <c r="F165" s="169" t="s">
        <v>884</v>
      </c>
      <c r="G165" s="170">
        <v>9448973632</v>
      </c>
      <c r="H165" s="170" t="s">
        <v>885</v>
      </c>
      <c r="I165" s="171" t="s">
        <v>886</v>
      </c>
      <c r="J165" s="165" t="s">
        <v>887</v>
      </c>
    </row>
    <row r="166" spans="1:10" ht="76.5">
      <c r="A166" s="152">
        <v>119</v>
      </c>
      <c r="B166" s="167" t="s">
        <v>448</v>
      </c>
      <c r="C166" s="167" t="s">
        <v>888</v>
      </c>
      <c r="D166" s="168" t="s">
        <v>889</v>
      </c>
      <c r="E166" s="156" t="s">
        <v>890</v>
      </c>
      <c r="F166" s="167" t="s">
        <v>891</v>
      </c>
      <c r="G166" s="156">
        <v>9986061642</v>
      </c>
      <c r="H166" s="170" t="s">
        <v>892</v>
      </c>
      <c r="I166" s="169" t="s">
        <v>892</v>
      </c>
      <c r="J166" s="165" t="s">
        <v>893</v>
      </c>
    </row>
    <row r="167" spans="1:10" ht="89.25">
      <c r="A167" s="152">
        <v>120</v>
      </c>
      <c r="B167" s="167" t="s">
        <v>412</v>
      </c>
      <c r="C167" s="167" t="s">
        <v>894</v>
      </c>
      <c r="D167" s="168" t="s">
        <v>895</v>
      </c>
      <c r="E167" s="156" t="s">
        <v>890</v>
      </c>
      <c r="F167" s="167" t="s">
        <v>896</v>
      </c>
      <c r="G167" s="156">
        <v>9945645873</v>
      </c>
      <c r="H167" s="170" t="s">
        <v>892</v>
      </c>
      <c r="I167" s="169" t="s">
        <v>892</v>
      </c>
      <c r="J167" s="165" t="s">
        <v>897</v>
      </c>
    </row>
    <row r="168" spans="1:10" ht="89.25">
      <c r="A168" s="152">
        <v>121</v>
      </c>
      <c r="B168" s="167" t="s">
        <v>508</v>
      </c>
      <c r="C168" s="167" t="s">
        <v>898</v>
      </c>
      <c r="D168" s="168" t="s">
        <v>899</v>
      </c>
      <c r="E168" s="156" t="s">
        <v>890</v>
      </c>
      <c r="F168" s="167" t="s">
        <v>900</v>
      </c>
      <c r="G168" s="156">
        <v>9535451435</v>
      </c>
      <c r="H168" s="170" t="s">
        <v>892</v>
      </c>
      <c r="I168" s="169" t="s">
        <v>892</v>
      </c>
      <c r="J168" s="165" t="s">
        <v>901</v>
      </c>
    </row>
    <row r="169" spans="1:10" ht="76.5">
      <c r="A169" s="152">
        <v>122</v>
      </c>
      <c r="B169" s="167" t="s">
        <v>508</v>
      </c>
      <c r="C169" s="167" t="s">
        <v>902</v>
      </c>
      <c r="D169" s="168" t="s">
        <v>903</v>
      </c>
      <c r="E169" s="156" t="s">
        <v>890</v>
      </c>
      <c r="F169" s="167" t="s">
        <v>904</v>
      </c>
      <c r="G169" s="156">
        <v>9739115174</v>
      </c>
      <c r="H169" s="170" t="s">
        <v>892</v>
      </c>
      <c r="I169" s="169" t="s">
        <v>892</v>
      </c>
      <c r="J169" s="165" t="s">
        <v>905</v>
      </c>
    </row>
    <row r="170" spans="1:10" ht="89.25">
      <c r="A170" s="152">
        <v>123</v>
      </c>
      <c r="B170" s="167" t="s">
        <v>545</v>
      </c>
      <c r="C170" s="167" t="s">
        <v>906</v>
      </c>
      <c r="D170" s="168" t="s">
        <v>907</v>
      </c>
      <c r="E170" s="156" t="s">
        <v>890</v>
      </c>
      <c r="F170" s="167" t="s">
        <v>908</v>
      </c>
      <c r="G170" s="156">
        <v>9449580407</v>
      </c>
      <c r="H170" s="170" t="s">
        <v>892</v>
      </c>
      <c r="I170" s="169" t="s">
        <v>892</v>
      </c>
      <c r="J170" s="165" t="s">
        <v>909</v>
      </c>
    </row>
    <row r="171" spans="1:10" ht="63.75">
      <c r="A171" s="152">
        <v>124</v>
      </c>
      <c r="B171" s="167" t="s">
        <v>412</v>
      </c>
      <c r="C171" s="167" t="s">
        <v>910</v>
      </c>
      <c r="D171" s="168" t="s">
        <v>895</v>
      </c>
      <c r="E171" s="156" t="s">
        <v>890</v>
      </c>
      <c r="F171" s="167" t="s">
        <v>911</v>
      </c>
      <c r="G171" s="156">
        <v>7411441713</v>
      </c>
      <c r="H171" s="170" t="s">
        <v>892</v>
      </c>
      <c r="I171" s="169" t="s">
        <v>892</v>
      </c>
      <c r="J171" s="165" t="s">
        <v>912</v>
      </c>
    </row>
    <row r="172" spans="1:10" ht="102">
      <c r="A172" s="152">
        <v>125</v>
      </c>
      <c r="B172" s="167" t="s">
        <v>757</v>
      </c>
      <c r="C172" s="167" t="s">
        <v>913</v>
      </c>
      <c r="D172" s="168" t="s">
        <v>903</v>
      </c>
      <c r="E172" s="156" t="s">
        <v>890</v>
      </c>
      <c r="F172" s="167" t="s">
        <v>914</v>
      </c>
      <c r="G172" s="156">
        <v>7259868566</v>
      </c>
      <c r="H172" s="170" t="s">
        <v>892</v>
      </c>
      <c r="I172" s="169" t="s">
        <v>892</v>
      </c>
      <c r="J172" s="165" t="s">
        <v>915</v>
      </c>
    </row>
    <row r="173" spans="1:10" ht="89.25">
      <c r="A173" s="152">
        <v>126</v>
      </c>
      <c r="B173" s="167" t="s">
        <v>916</v>
      </c>
      <c r="C173" s="167" t="s">
        <v>917</v>
      </c>
      <c r="D173" s="168" t="s">
        <v>903</v>
      </c>
      <c r="E173" s="156" t="s">
        <v>890</v>
      </c>
      <c r="F173" s="167" t="s">
        <v>918</v>
      </c>
      <c r="G173" s="156">
        <v>9945571763</v>
      </c>
      <c r="H173" s="170" t="s">
        <v>892</v>
      </c>
      <c r="I173" s="169" t="s">
        <v>892</v>
      </c>
      <c r="J173" s="165" t="s">
        <v>919</v>
      </c>
    </row>
  </sheetData>
  <mergeCells count="112">
    <mergeCell ref="I137:I141"/>
    <mergeCell ref="J137:J141"/>
    <mergeCell ref="I132:I136"/>
    <mergeCell ref="J132:J136"/>
    <mergeCell ref="A137:A141"/>
    <mergeCell ref="B137:B141"/>
    <mergeCell ref="C137:C141"/>
    <mergeCell ref="D137:D140"/>
    <mergeCell ref="E137:E141"/>
    <mergeCell ref="F137:F141"/>
    <mergeCell ref="G137:G141"/>
    <mergeCell ref="H137:H141"/>
    <mergeCell ref="I127:I131"/>
    <mergeCell ref="J127:J131"/>
    <mergeCell ref="A132:A136"/>
    <mergeCell ref="B132:B136"/>
    <mergeCell ref="C132:C136"/>
    <mergeCell ref="D132:D135"/>
    <mergeCell ref="E132:E136"/>
    <mergeCell ref="F132:F136"/>
    <mergeCell ref="G132:G136"/>
    <mergeCell ref="H132:H136"/>
    <mergeCell ref="I122:I126"/>
    <mergeCell ref="J122:J126"/>
    <mergeCell ref="A127:A131"/>
    <mergeCell ref="B127:B131"/>
    <mergeCell ref="C127:C131"/>
    <mergeCell ref="D127:D130"/>
    <mergeCell ref="E127:E131"/>
    <mergeCell ref="F127:F131"/>
    <mergeCell ref="G127:G131"/>
    <mergeCell ref="H127:H131"/>
    <mergeCell ref="I117:I121"/>
    <mergeCell ref="J117:J121"/>
    <mergeCell ref="A122:A126"/>
    <mergeCell ref="B122:B126"/>
    <mergeCell ref="C122:C126"/>
    <mergeCell ref="D122:D125"/>
    <mergeCell ref="E122:E126"/>
    <mergeCell ref="F122:F126"/>
    <mergeCell ref="G122:G126"/>
    <mergeCell ref="H122:H126"/>
    <mergeCell ref="I112:I116"/>
    <mergeCell ref="J112:J116"/>
    <mergeCell ref="A117:A121"/>
    <mergeCell ref="B117:B121"/>
    <mergeCell ref="C117:C121"/>
    <mergeCell ref="D117:D119"/>
    <mergeCell ref="E117:E121"/>
    <mergeCell ref="F117:F121"/>
    <mergeCell ref="G117:G121"/>
    <mergeCell ref="H117:H121"/>
    <mergeCell ref="I107:I111"/>
    <mergeCell ref="J107:J111"/>
    <mergeCell ref="A112:A116"/>
    <mergeCell ref="B112:B116"/>
    <mergeCell ref="C112:C116"/>
    <mergeCell ref="D112:D115"/>
    <mergeCell ref="E112:E116"/>
    <mergeCell ref="F112:F116"/>
    <mergeCell ref="G112:G116"/>
    <mergeCell ref="H112:H116"/>
    <mergeCell ref="I102:I106"/>
    <mergeCell ref="J102:J106"/>
    <mergeCell ref="A107:A111"/>
    <mergeCell ref="B107:B111"/>
    <mergeCell ref="C107:C111"/>
    <mergeCell ref="D107:D110"/>
    <mergeCell ref="E107:E111"/>
    <mergeCell ref="F107:F111"/>
    <mergeCell ref="G107:G111"/>
    <mergeCell ref="H107:H111"/>
    <mergeCell ref="I97:I101"/>
    <mergeCell ref="J97:J101"/>
    <mergeCell ref="A102:A106"/>
    <mergeCell ref="B102:B106"/>
    <mergeCell ref="C102:C106"/>
    <mergeCell ref="D102:D105"/>
    <mergeCell ref="E102:E106"/>
    <mergeCell ref="F102:F106"/>
    <mergeCell ref="G102:G106"/>
    <mergeCell ref="H102:H106"/>
    <mergeCell ref="I92:I96"/>
    <mergeCell ref="J92:J96"/>
    <mergeCell ref="A97:A101"/>
    <mergeCell ref="B97:B101"/>
    <mergeCell ref="C97:C101"/>
    <mergeCell ref="D97:D100"/>
    <mergeCell ref="E97:E101"/>
    <mergeCell ref="F97:F101"/>
    <mergeCell ref="G97:G101"/>
    <mergeCell ref="H97:H101"/>
    <mergeCell ref="I87:I91"/>
    <mergeCell ref="J87:J91"/>
    <mergeCell ref="A92:A96"/>
    <mergeCell ref="B92:B96"/>
    <mergeCell ref="C92:C96"/>
    <mergeCell ref="D92:D96"/>
    <mergeCell ref="E92:E96"/>
    <mergeCell ref="F92:F96"/>
    <mergeCell ref="G92:G96"/>
    <mergeCell ref="H92:H96"/>
    <mergeCell ref="A1:J1"/>
    <mergeCell ref="G2:J2"/>
    <mergeCell ref="A87:A91"/>
    <mergeCell ref="B87:B91"/>
    <mergeCell ref="C87:C91"/>
    <mergeCell ref="D87:D91"/>
    <mergeCell ref="E87:E91"/>
    <mergeCell ref="F87:F91"/>
    <mergeCell ref="G87:G91"/>
    <mergeCell ref="H87:H91"/>
  </mergeCells>
  <hyperlinks>
    <hyperlink ref="I4" r:id="rId1" display="jnanjyothi.udupi@ gmail.com"/>
    <hyperlink ref="I5" r:id="rId2"/>
    <hyperlink ref="I10" r:id="rId3" display="jjflccbellary@ gmail.com"/>
    <hyperlink ref="I14" r:id="rId4"/>
    <hyperlink ref="I43" r:id="rId5"/>
    <hyperlink ref="I44" r:id="rId6" display="mailto:amulyaflcblrurban@gmail.com"/>
    <hyperlink ref="I46" r:id="rId7" display="mailto:flcamulya.chitradurga@gmail.com"/>
    <hyperlink ref="I47" r:id="rId8"/>
    <hyperlink ref="I48" r:id="rId9" display="mailto:flcchassan@yahoo.com"/>
    <hyperlink ref="I49" r:id="rId10" display="mailto:flcc.kolar@gmail.com"/>
    <hyperlink ref="I161" r:id="rId11" display="mailto:amulyaflccshimoga@yahoo.in"/>
    <hyperlink ref="I164" r:id="rId12"/>
    <hyperlink ref="I57" r:id="rId13"/>
    <hyperlink ref="I55" r:id="rId14"/>
    <hyperlink ref="I56" r:id="rId15"/>
    <hyperlink ref="I61" r:id="rId16"/>
    <hyperlink ref="I163" r:id="rId17"/>
    <hyperlink ref="I162" r:id="rId18"/>
    <hyperlink ref="I45" r:id="rId19"/>
    <hyperlink ref="I165" r:id="rId20"/>
    <hyperlink ref="I50" r:id="rId21"/>
    <hyperlink ref="I53" r:id="rId22"/>
    <hyperlink ref="I52" r:id="rId23"/>
    <hyperlink ref="I54" r:id="rId24"/>
    <hyperlink ref="I58" r:id="rId25"/>
    <hyperlink ref="I156" r:id="rId26"/>
    <hyperlink ref="I160" r:id="rId27" display="mailto:flchbhalli@gmail.com"/>
    <hyperlink ref="I154" r:id="rId28"/>
    <hyperlink ref="I158" r:id="rId29"/>
    <hyperlink ref="I153" r:id="rId30"/>
    <hyperlink ref="I79" r:id="rId31"/>
    <hyperlink ref="I80" r:id="rId32"/>
    <hyperlink ref="I81" r:id="rId33"/>
    <hyperlink ref="I82" r:id="rId34"/>
    <hyperlink ref="I83" r:id="rId35"/>
    <hyperlink ref="I84" r:id="rId36"/>
    <hyperlink ref="I85" r:id="rId37"/>
    <hyperlink ref="I86" r:id="rId3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topLeftCell="E1" workbookViewId="0">
      <selection activeCell="D52" sqref="D52:G52"/>
    </sheetView>
  </sheetViews>
  <sheetFormatPr defaultRowHeight="15.75"/>
  <cols>
    <col min="1" max="1" width="13.42578125" customWidth="1"/>
    <col min="2" max="2" width="76.7109375" style="218" customWidth="1"/>
    <col min="3" max="3" width="32" customWidth="1"/>
    <col min="4" max="4" width="26.42578125" customWidth="1"/>
    <col min="5" max="5" width="25" customWidth="1"/>
    <col min="6" max="6" width="21.140625" customWidth="1"/>
    <col min="7" max="7" width="33" customWidth="1"/>
    <col min="8" max="8" width="22.140625" hidden="1" customWidth="1"/>
    <col min="9" max="9" width="17.7109375" hidden="1" customWidth="1"/>
    <col min="10" max="10" width="40.140625" customWidth="1"/>
    <col min="11" max="11" width="26.5703125" hidden="1" customWidth="1"/>
    <col min="12" max="12" width="35.42578125" customWidth="1"/>
  </cols>
  <sheetData>
    <row r="1" spans="1:12" ht="26.25">
      <c r="A1" s="192" t="s">
        <v>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6.25">
      <c r="A2" s="192" t="s">
        <v>921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6.25" customHeight="1">
      <c r="A3" s="193" t="s">
        <v>137</v>
      </c>
      <c r="B3" s="194" t="s">
        <v>211</v>
      </c>
      <c r="C3" s="195" t="s">
        <v>922</v>
      </c>
      <c r="D3" s="196" t="s">
        <v>923</v>
      </c>
      <c r="E3" s="197"/>
      <c r="F3" s="197"/>
      <c r="G3" s="197"/>
      <c r="H3" s="197"/>
      <c r="I3" s="198"/>
      <c r="J3" s="199" t="s">
        <v>924</v>
      </c>
      <c r="K3" s="195" t="s">
        <v>925</v>
      </c>
      <c r="L3" s="200" t="s">
        <v>926</v>
      </c>
    </row>
    <row r="4" spans="1:12" ht="130.5" customHeight="1">
      <c r="A4" s="201"/>
      <c r="B4" s="202"/>
      <c r="C4" s="203"/>
      <c r="D4" s="204" t="s">
        <v>927</v>
      </c>
      <c r="E4" s="204" t="s">
        <v>928</v>
      </c>
      <c r="F4" s="204" t="s">
        <v>929</v>
      </c>
      <c r="G4" s="204" t="s">
        <v>930</v>
      </c>
      <c r="H4" s="204" t="s">
        <v>931</v>
      </c>
      <c r="I4" s="204" t="s">
        <v>77</v>
      </c>
      <c r="J4" s="205"/>
      <c r="K4" s="203"/>
      <c r="L4" s="206"/>
    </row>
    <row r="5" spans="1:12" ht="26.25">
      <c r="A5" s="207">
        <v>1</v>
      </c>
      <c r="B5" s="208" t="s">
        <v>80</v>
      </c>
      <c r="C5" s="209">
        <v>4611174</v>
      </c>
      <c r="D5" s="209">
        <v>93680</v>
      </c>
      <c r="E5" s="209">
        <v>67721</v>
      </c>
      <c r="F5" s="209">
        <v>192934</v>
      </c>
      <c r="G5" s="209">
        <v>96249</v>
      </c>
      <c r="H5" s="209">
        <v>0</v>
      </c>
      <c r="I5" s="209">
        <f t="shared" ref="I5:I31" si="0">SUM(D5:H5)</f>
        <v>450584</v>
      </c>
      <c r="J5" s="210">
        <f>I5</f>
        <v>450584</v>
      </c>
      <c r="K5" s="209">
        <v>100000</v>
      </c>
      <c r="L5" s="209">
        <v>150000</v>
      </c>
    </row>
    <row r="6" spans="1:12" ht="26.25">
      <c r="A6" s="207">
        <v>2</v>
      </c>
      <c r="B6" s="208" t="s">
        <v>81</v>
      </c>
      <c r="C6" s="209">
        <v>3009370</v>
      </c>
      <c r="D6" s="209">
        <v>30044</v>
      </c>
      <c r="E6" s="209">
        <v>25146</v>
      </c>
      <c r="F6" s="209">
        <v>30852</v>
      </c>
      <c r="G6" s="209">
        <v>26182</v>
      </c>
      <c r="H6" s="209">
        <v>0</v>
      </c>
      <c r="I6" s="209">
        <f t="shared" si="0"/>
        <v>112224</v>
      </c>
      <c r="J6" s="210">
        <f t="shared" ref="J6:J52" si="1">I6</f>
        <v>112224</v>
      </c>
      <c r="K6" s="209">
        <v>100000</v>
      </c>
      <c r="L6" s="209">
        <v>150000</v>
      </c>
    </row>
    <row r="7" spans="1:12" ht="26.25">
      <c r="A7" s="207">
        <v>3</v>
      </c>
      <c r="B7" s="208" t="s">
        <v>82</v>
      </c>
      <c r="C7" s="211">
        <v>5525000</v>
      </c>
      <c r="D7" s="211">
        <v>60992</v>
      </c>
      <c r="E7" s="211">
        <v>35120</v>
      </c>
      <c r="F7" s="211">
        <v>73879</v>
      </c>
      <c r="G7" s="211">
        <v>42445</v>
      </c>
      <c r="H7" s="211">
        <v>0</v>
      </c>
      <c r="I7" s="209">
        <f t="shared" si="0"/>
        <v>212436</v>
      </c>
      <c r="J7" s="210">
        <f t="shared" si="1"/>
        <v>212436</v>
      </c>
      <c r="K7" s="211">
        <v>20000</v>
      </c>
      <c r="L7" s="211">
        <v>200000</v>
      </c>
    </row>
    <row r="8" spans="1:12" ht="26.25">
      <c r="A8" s="207">
        <v>4</v>
      </c>
      <c r="B8" s="208" t="s">
        <v>932</v>
      </c>
      <c r="C8" s="211">
        <v>776290</v>
      </c>
      <c r="D8" s="211">
        <v>7201</v>
      </c>
      <c r="E8" s="211">
        <v>3641</v>
      </c>
      <c r="F8" s="211">
        <v>5390</v>
      </c>
      <c r="G8" s="211">
        <v>3280</v>
      </c>
      <c r="H8" s="211">
        <v>0</v>
      </c>
      <c r="I8" s="209">
        <f t="shared" si="0"/>
        <v>19512</v>
      </c>
      <c r="J8" s="210">
        <f t="shared" si="1"/>
        <v>19512</v>
      </c>
      <c r="K8" s="211">
        <v>14012</v>
      </c>
      <c r="L8" s="211">
        <v>27459</v>
      </c>
    </row>
    <row r="9" spans="1:12" ht="26.25">
      <c r="A9" s="207">
        <v>5</v>
      </c>
      <c r="B9" s="212" t="s">
        <v>933</v>
      </c>
      <c r="C9" s="211">
        <v>4084835</v>
      </c>
      <c r="D9" s="211">
        <v>26472</v>
      </c>
      <c r="E9" s="211">
        <v>41398</v>
      </c>
      <c r="F9" s="211">
        <v>23176</v>
      </c>
      <c r="G9" s="211">
        <v>37658</v>
      </c>
      <c r="H9" s="211">
        <v>0</v>
      </c>
      <c r="I9" s="209">
        <f t="shared" si="0"/>
        <v>128704</v>
      </c>
      <c r="J9" s="210">
        <f t="shared" si="1"/>
        <v>128704</v>
      </c>
      <c r="K9" s="211">
        <v>109000</v>
      </c>
      <c r="L9" s="211">
        <v>320000</v>
      </c>
    </row>
    <row r="10" spans="1:12" ht="26.25">
      <c r="A10" s="207">
        <v>6</v>
      </c>
      <c r="B10" s="212" t="s">
        <v>86</v>
      </c>
      <c r="C10" s="211">
        <v>1687988</v>
      </c>
      <c r="D10" s="211">
        <v>66213</v>
      </c>
      <c r="E10" s="211">
        <v>49976</v>
      </c>
      <c r="F10" s="211">
        <v>33226</v>
      </c>
      <c r="G10" s="211">
        <v>26465</v>
      </c>
      <c r="H10" s="211">
        <v>0</v>
      </c>
      <c r="I10" s="211">
        <f t="shared" si="0"/>
        <v>175880</v>
      </c>
      <c r="J10" s="210">
        <f t="shared" si="1"/>
        <v>175880</v>
      </c>
      <c r="K10" s="211">
        <v>58333</v>
      </c>
      <c r="L10" s="211">
        <v>230000</v>
      </c>
    </row>
    <row r="11" spans="1:12" ht="26.25">
      <c r="A11" s="207">
        <v>7</v>
      </c>
      <c r="B11" s="212" t="s">
        <v>934</v>
      </c>
      <c r="C11" s="211">
        <v>5334457</v>
      </c>
      <c r="D11" s="211">
        <v>22838</v>
      </c>
      <c r="E11" s="211">
        <v>14601</v>
      </c>
      <c r="F11" s="211">
        <v>35720</v>
      </c>
      <c r="G11" s="211">
        <v>22838</v>
      </c>
      <c r="H11" s="211">
        <v>0</v>
      </c>
      <c r="I11" s="211">
        <f t="shared" si="0"/>
        <v>95997</v>
      </c>
      <c r="J11" s="210">
        <f t="shared" si="1"/>
        <v>95997</v>
      </c>
      <c r="K11" s="211">
        <v>150000</v>
      </c>
      <c r="L11" s="211">
        <v>150000</v>
      </c>
    </row>
    <row r="12" spans="1:12" ht="26.25">
      <c r="A12" s="207">
        <v>8</v>
      </c>
      <c r="B12" s="212" t="s">
        <v>87</v>
      </c>
      <c r="C12" s="211">
        <v>12945</v>
      </c>
      <c r="D12" s="211">
        <v>241</v>
      </c>
      <c r="E12" s="211">
        <v>104</v>
      </c>
      <c r="F12" s="211">
        <v>1826</v>
      </c>
      <c r="G12" s="211">
        <v>656</v>
      </c>
      <c r="H12" s="211">
        <v>0</v>
      </c>
      <c r="I12" s="211">
        <f t="shared" si="0"/>
        <v>2827</v>
      </c>
      <c r="J12" s="210">
        <f t="shared" si="1"/>
        <v>2827</v>
      </c>
      <c r="K12" s="211">
        <v>4000</v>
      </c>
      <c r="L12" s="211">
        <v>4000</v>
      </c>
    </row>
    <row r="13" spans="1:12" ht="26.25">
      <c r="A13" s="207">
        <v>9</v>
      </c>
      <c r="B13" s="212" t="s">
        <v>935</v>
      </c>
      <c r="C13" s="211">
        <v>309023</v>
      </c>
      <c r="D13" s="211">
        <v>604</v>
      </c>
      <c r="E13" s="211">
        <v>297</v>
      </c>
      <c r="F13" s="211">
        <v>2793</v>
      </c>
      <c r="G13" s="211">
        <v>1433</v>
      </c>
      <c r="H13" s="211">
        <v>0</v>
      </c>
      <c r="I13" s="211">
        <f t="shared" si="0"/>
        <v>5127</v>
      </c>
      <c r="J13" s="210">
        <f t="shared" si="1"/>
        <v>5127</v>
      </c>
      <c r="K13" s="211">
        <v>10000</v>
      </c>
      <c r="L13" s="211">
        <v>40000</v>
      </c>
    </row>
    <row r="14" spans="1:12" ht="26.25">
      <c r="A14" s="207">
        <v>10</v>
      </c>
      <c r="B14" s="212" t="s">
        <v>89</v>
      </c>
      <c r="C14" s="211">
        <v>314116</v>
      </c>
      <c r="D14" s="211">
        <v>921</v>
      </c>
      <c r="E14" s="211">
        <v>601</v>
      </c>
      <c r="F14" s="211">
        <v>6576</v>
      </c>
      <c r="G14" s="211">
        <v>3651</v>
      </c>
      <c r="H14" s="211">
        <v>0</v>
      </c>
      <c r="I14" s="211">
        <f t="shared" si="0"/>
        <v>11749</v>
      </c>
      <c r="J14" s="210">
        <f t="shared" si="1"/>
        <v>11749</v>
      </c>
      <c r="K14" s="211">
        <v>10000</v>
      </c>
      <c r="L14" s="211">
        <v>35000</v>
      </c>
    </row>
    <row r="15" spans="1:12" ht="26.25">
      <c r="A15" s="207">
        <v>11</v>
      </c>
      <c r="B15" s="212" t="s">
        <v>90</v>
      </c>
      <c r="C15" s="211">
        <v>375000</v>
      </c>
      <c r="D15" s="211">
        <v>3141</v>
      </c>
      <c r="E15" s="211">
        <v>2998</v>
      </c>
      <c r="F15" s="211">
        <v>8383</v>
      </c>
      <c r="G15" s="211">
        <v>4730</v>
      </c>
      <c r="H15" s="211">
        <v>0</v>
      </c>
      <c r="I15" s="211">
        <f t="shared" si="0"/>
        <v>19252</v>
      </c>
      <c r="J15" s="210">
        <f t="shared" si="1"/>
        <v>19252</v>
      </c>
      <c r="K15" s="211">
        <v>20000</v>
      </c>
      <c r="L15" s="211">
        <v>40000</v>
      </c>
    </row>
    <row r="16" spans="1:12" ht="26.25">
      <c r="A16" s="207">
        <v>12</v>
      </c>
      <c r="B16" s="212" t="s">
        <v>91</v>
      </c>
      <c r="C16" s="211">
        <v>151801</v>
      </c>
      <c r="D16" s="211">
        <v>935</v>
      </c>
      <c r="E16" s="211">
        <v>302</v>
      </c>
      <c r="F16" s="211">
        <v>7487</v>
      </c>
      <c r="G16" s="211">
        <v>1769</v>
      </c>
      <c r="H16" s="211">
        <v>0</v>
      </c>
      <c r="I16" s="211">
        <f t="shared" si="0"/>
        <v>10493</v>
      </c>
      <c r="J16" s="210">
        <f t="shared" si="1"/>
        <v>10493</v>
      </c>
      <c r="K16" s="211">
        <v>5000</v>
      </c>
      <c r="L16" s="211">
        <v>75901</v>
      </c>
    </row>
    <row r="17" spans="1:12" ht="26.25">
      <c r="A17" s="207">
        <v>13</v>
      </c>
      <c r="B17" s="212" t="s">
        <v>936</v>
      </c>
      <c r="C17" s="211">
        <v>250000</v>
      </c>
      <c r="D17" s="211">
        <v>6936</v>
      </c>
      <c r="E17" s="211">
        <v>4296</v>
      </c>
      <c r="F17" s="211">
        <v>8864</v>
      </c>
      <c r="G17" s="211">
        <v>4692</v>
      </c>
      <c r="H17" s="211">
        <v>0</v>
      </c>
      <c r="I17" s="211">
        <f t="shared" si="0"/>
        <v>24788</v>
      </c>
      <c r="J17" s="210">
        <f t="shared" si="1"/>
        <v>24788</v>
      </c>
      <c r="K17" s="211">
        <v>15000</v>
      </c>
      <c r="L17" s="211">
        <v>90000</v>
      </c>
    </row>
    <row r="18" spans="1:12" ht="26.25">
      <c r="A18" s="207">
        <v>14</v>
      </c>
      <c r="B18" s="212" t="s">
        <v>93</v>
      </c>
      <c r="C18" s="211">
        <v>92150</v>
      </c>
      <c r="D18" s="211">
        <v>1150</v>
      </c>
      <c r="E18" s="211">
        <v>650</v>
      </c>
      <c r="F18" s="211">
        <v>3350</v>
      </c>
      <c r="G18" s="211">
        <v>2450</v>
      </c>
      <c r="H18" s="211">
        <v>0</v>
      </c>
      <c r="I18" s="211">
        <f t="shared" si="0"/>
        <v>7600</v>
      </c>
      <c r="J18" s="210">
        <f t="shared" si="1"/>
        <v>7600</v>
      </c>
      <c r="K18" s="211">
        <v>4500</v>
      </c>
      <c r="L18" s="211">
        <v>6500</v>
      </c>
    </row>
    <row r="19" spans="1:12" ht="26.25">
      <c r="A19" s="207">
        <v>15</v>
      </c>
      <c r="B19" s="212" t="s">
        <v>154</v>
      </c>
      <c r="C19" s="211">
        <v>115170</v>
      </c>
      <c r="D19" s="211">
        <v>5486</v>
      </c>
      <c r="E19" s="211">
        <v>2969</v>
      </c>
      <c r="F19" s="211">
        <v>13198</v>
      </c>
      <c r="G19" s="211">
        <v>6912</v>
      </c>
      <c r="H19" s="211">
        <v>0</v>
      </c>
      <c r="I19" s="211">
        <f t="shared" si="0"/>
        <v>28565</v>
      </c>
      <c r="J19" s="210">
        <f t="shared" si="1"/>
        <v>28565</v>
      </c>
      <c r="K19" s="211">
        <v>17400</v>
      </c>
      <c r="L19" s="211">
        <v>84800</v>
      </c>
    </row>
    <row r="20" spans="1:12" ht="26.25">
      <c r="A20" s="207">
        <v>16</v>
      </c>
      <c r="B20" s="212" t="s">
        <v>937</v>
      </c>
      <c r="C20" s="211">
        <v>70200</v>
      </c>
      <c r="D20" s="211">
        <v>2451</v>
      </c>
      <c r="E20" s="211">
        <v>1207</v>
      </c>
      <c r="F20" s="211">
        <v>4256</v>
      </c>
      <c r="G20" s="211">
        <v>1995</v>
      </c>
      <c r="H20" s="211">
        <v>0</v>
      </c>
      <c r="I20" s="211">
        <f t="shared" si="0"/>
        <v>9909</v>
      </c>
      <c r="J20" s="210">
        <f t="shared" si="1"/>
        <v>9909</v>
      </c>
      <c r="K20" s="211">
        <v>20000</v>
      </c>
      <c r="L20" s="211">
        <v>25000</v>
      </c>
    </row>
    <row r="21" spans="1:12" ht="26.25">
      <c r="A21" s="207">
        <v>17</v>
      </c>
      <c r="B21" s="212" t="s">
        <v>938</v>
      </c>
      <c r="C21" s="211">
        <v>246663</v>
      </c>
      <c r="D21" s="211">
        <v>180</v>
      </c>
      <c r="E21" s="211">
        <v>91</v>
      </c>
      <c r="F21" s="211">
        <v>8258</v>
      </c>
      <c r="G21" s="211">
        <v>5065</v>
      </c>
      <c r="H21" s="211">
        <v>0</v>
      </c>
      <c r="I21" s="211">
        <f t="shared" si="0"/>
        <v>13594</v>
      </c>
      <c r="J21" s="210">
        <f t="shared" si="1"/>
        <v>13594</v>
      </c>
      <c r="K21" s="211">
        <v>12000</v>
      </c>
      <c r="L21" s="211">
        <v>20000</v>
      </c>
    </row>
    <row r="22" spans="1:12" ht="26.25">
      <c r="A22" s="207">
        <v>18</v>
      </c>
      <c r="B22" s="212" t="s">
        <v>939</v>
      </c>
      <c r="C22" s="211">
        <v>110532</v>
      </c>
      <c r="D22" s="211">
        <v>1290</v>
      </c>
      <c r="E22" s="211">
        <v>619</v>
      </c>
      <c r="F22" s="211">
        <v>4526</v>
      </c>
      <c r="G22" s="211">
        <v>2343</v>
      </c>
      <c r="H22" s="211">
        <v>0</v>
      </c>
      <c r="I22" s="211">
        <f t="shared" si="0"/>
        <v>8778</v>
      </c>
      <c r="J22" s="210">
        <f t="shared" si="1"/>
        <v>8778</v>
      </c>
      <c r="K22" s="211">
        <v>6000</v>
      </c>
      <c r="L22" s="211">
        <v>10000</v>
      </c>
    </row>
    <row r="23" spans="1:12" ht="26.25">
      <c r="A23" s="207">
        <v>19</v>
      </c>
      <c r="B23" s="212" t="s">
        <v>940</v>
      </c>
      <c r="C23" s="211">
        <v>2000</v>
      </c>
      <c r="D23" s="211"/>
      <c r="E23" s="211"/>
      <c r="F23" s="211">
        <v>250</v>
      </c>
      <c r="G23" s="211">
        <v>141</v>
      </c>
      <c r="H23" s="211">
        <v>0</v>
      </c>
      <c r="I23" s="211">
        <f t="shared" si="0"/>
        <v>391</v>
      </c>
      <c r="J23" s="210">
        <f t="shared" si="1"/>
        <v>391</v>
      </c>
      <c r="K23" s="211">
        <v>1500</v>
      </c>
      <c r="L23" s="211">
        <v>2000</v>
      </c>
    </row>
    <row r="24" spans="1:12" ht="26.25">
      <c r="A24" s="207">
        <v>20</v>
      </c>
      <c r="B24" s="212" t="s">
        <v>941</v>
      </c>
      <c r="C24" s="211"/>
      <c r="D24" s="211"/>
      <c r="E24" s="211"/>
      <c r="F24" s="211">
        <v>30</v>
      </c>
      <c r="G24" s="211">
        <v>30</v>
      </c>
      <c r="H24" s="211"/>
      <c r="I24" s="211">
        <f t="shared" si="0"/>
        <v>60</v>
      </c>
      <c r="J24" s="210">
        <f t="shared" si="1"/>
        <v>60</v>
      </c>
      <c r="K24" s="211">
        <v>265</v>
      </c>
      <c r="L24" s="211">
        <v>500</v>
      </c>
    </row>
    <row r="25" spans="1:12" ht="26.25">
      <c r="A25" s="207">
        <v>21</v>
      </c>
      <c r="B25" s="212" t="s">
        <v>942</v>
      </c>
      <c r="C25" s="211">
        <v>8925</v>
      </c>
      <c r="D25" s="211"/>
      <c r="E25" s="211">
        <v>0</v>
      </c>
      <c r="F25" s="211">
        <v>219</v>
      </c>
      <c r="G25" s="211">
        <v>96</v>
      </c>
      <c r="H25" s="211"/>
      <c r="I25" s="211">
        <f t="shared" si="0"/>
        <v>315</v>
      </c>
      <c r="J25" s="210">
        <f t="shared" si="1"/>
        <v>315</v>
      </c>
      <c r="K25" s="211">
        <v>417</v>
      </c>
      <c r="L25" s="211">
        <v>2130</v>
      </c>
    </row>
    <row r="26" spans="1:12" ht="26.25">
      <c r="A26" s="207">
        <v>22</v>
      </c>
      <c r="B26" s="212" t="s">
        <v>943</v>
      </c>
      <c r="C26" s="211">
        <v>40000</v>
      </c>
      <c r="D26" s="211">
        <v>51</v>
      </c>
      <c r="E26" s="211">
        <v>16</v>
      </c>
      <c r="F26" s="211">
        <v>36</v>
      </c>
      <c r="G26" s="211">
        <v>28</v>
      </c>
      <c r="H26" s="211">
        <v>0</v>
      </c>
      <c r="I26" s="211">
        <f t="shared" si="0"/>
        <v>131</v>
      </c>
      <c r="J26" s="210">
        <f t="shared" si="1"/>
        <v>131</v>
      </c>
      <c r="K26" s="211">
        <v>500</v>
      </c>
      <c r="L26" s="211">
        <v>9000</v>
      </c>
    </row>
    <row r="27" spans="1:12" ht="26.25">
      <c r="A27" s="207">
        <v>23</v>
      </c>
      <c r="B27" s="212" t="s">
        <v>944</v>
      </c>
      <c r="C27" s="211">
        <v>156762</v>
      </c>
      <c r="D27" s="211">
        <v>2126</v>
      </c>
      <c r="E27" s="211">
        <v>1047</v>
      </c>
      <c r="F27" s="211">
        <v>6351</v>
      </c>
      <c r="G27" s="211">
        <v>3147</v>
      </c>
      <c r="H27" s="211">
        <v>0</v>
      </c>
      <c r="I27" s="211">
        <f t="shared" si="0"/>
        <v>12671</v>
      </c>
      <c r="J27" s="210">
        <f t="shared" si="1"/>
        <v>12671</v>
      </c>
      <c r="K27" s="211">
        <v>20000</v>
      </c>
      <c r="L27" s="211">
        <v>125000</v>
      </c>
    </row>
    <row r="28" spans="1:12" ht="26.25">
      <c r="A28" s="207">
        <v>24</v>
      </c>
      <c r="B28" s="212" t="s">
        <v>945</v>
      </c>
      <c r="C28" s="211">
        <v>250000</v>
      </c>
      <c r="D28" s="211">
        <v>10200</v>
      </c>
      <c r="E28" s="211">
        <v>5665</v>
      </c>
      <c r="F28" s="211">
        <v>13411</v>
      </c>
      <c r="G28" s="211">
        <v>9168</v>
      </c>
      <c r="H28" s="211">
        <v>0</v>
      </c>
      <c r="I28" s="211">
        <f t="shared" si="0"/>
        <v>38444</v>
      </c>
      <c r="J28" s="210">
        <f t="shared" si="1"/>
        <v>38444</v>
      </c>
      <c r="K28" s="211">
        <v>50000</v>
      </c>
      <c r="L28" s="211">
        <v>150000</v>
      </c>
    </row>
    <row r="29" spans="1:12" ht="26.25">
      <c r="A29" s="207">
        <v>25</v>
      </c>
      <c r="B29" s="212" t="s">
        <v>946</v>
      </c>
      <c r="C29" s="211"/>
      <c r="D29" s="211"/>
      <c r="E29" s="211"/>
      <c r="F29" s="211">
        <v>520</v>
      </c>
      <c r="G29" s="211">
        <v>220</v>
      </c>
      <c r="H29" s="211"/>
      <c r="I29" s="211">
        <f t="shared" si="0"/>
        <v>740</v>
      </c>
      <c r="J29" s="210">
        <f t="shared" si="1"/>
        <v>740</v>
      </c>
      <c r="K29" s="211"/>
      <c r="L29" s="211"/>
    </row>
    <row r="30" spans="1:12" ht="26.25">
      <c r="A30" s="207">
        <v>26</v>
      </c>
      <c r="B30" s="212" t="s">
        <v>947</v>
      </c>
      <c r="C30" s="211"/>
      <c r="D30" s="211">
        <v>6060</v>
      </c>
      <c r="E30" s="211">
        <v>1631</v>
      </c>
      <c r="F30" s="211">
        <v>1695</v>
      </c>
      <c r="G30" s="211">
        <v>439</v>
      </c>
      <c r="H30" s="211"/>
      <c r="I30" s="211">
        <f t="shared" si="0"/>
        <v>9825</v>
      </c>
      <c r="J30" s="210">
        <f t="shared" si="1"/>
        <v>9825</v>
      </c>
      <c r="K30" s="211">
        <v>5000</v>
      </c>
      <c r="L30" s="211">
        <v>8800</v>
      </c>
    </row>
    <row r="31" spans="1:12" ht="26.25">
      <c r="A31" s="207">
        <v>27</v>
      </c>
      <c r="B31" s="212" t="s">
        <v>106</v>
      </c>
      <c r="C31" s="211">
        <v>1000</v>
      </c>
      <c r="D31" s="211"/>
      <c r="E31" s="211"/>
      <c r="F31" s="211">
        <v>50</v>
      </c>
      <c r="G31" s="211">
        <v>0</v>
      </c>
      <c r="H31" s="211"/>
      <c r="I31" s="211">
        <f t="shared" si="0"/>
        <v>50</v>
      </c>
      <c r="J31" s="210">
        <f t="shared" si="1"/>
        <v>50</v>
      </c>
      <c r="K31" s="211">
        <v>320</v>
      </c>
      <c r="L31" s="211">
        <v>600</v>
      </c>
    </row>
    <row r="32" spans="1:12" ht="26.25">
      <c r="A32" s="207">
        <v>28</v>
      </c>
      <c r="B32" s="212" t="s">
        <v>948</v>
      </c>
      <c r="C32" s="211">
        <v>3165600</v>
      </c>
      <c r="D32" s="211">
        <v>8067</v>
      </c>
      <c r="E32" s="211">
        <v>5190</v>
      </c>
      <c r="F32" s="211">
        <v>11222</v>
      </c>
      <c r="G32" s="211">
        <v>7893</v>
      </c>
      <c r="H32" s="211">
        <v>0</v>
      </c>
      <c r="I32" s="213">
        <f>SUM(D32:H32)</f>
        <v>32372</v>
      </c>
      <c r="J32" s="210">
        <f t="shared" si="1"/>
        <v>32372</v>
      </c>
      <c r="K32" s="211">
        <v>160000</v>
      </c>
      <c r="L32" s="211">
        <v>475000</v>
      </c>
    </row>
    <row r="33" spans="1:12" ht="26.25">
      <c r="A33" s="207">
        <v>29</v>
      </c>
      <c r="B33" s="212" t="s">
        <v>949</v>
      </c>
      <c r="C33" s="211">
        <v>545938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3">
        <f t="shared" ref="I33:I52" si="2">SUM(D33:H33)</f>
        <v>0</v>
      </c>
      <c r="J33" s="210">
        <f t="shared" si="1"/>
        <v>0</v>
      </c>
      <c r="K33" s="211"/>
      <c r="L33" s="211"/>
    </row>
    <row r="34" spans="1:12" ht="26.25">
      <c r="A34" s="207">
        <v>30</v>
      </c>
      <c r="B34" s="212" t="s">
        <v>950</v>
      </c>
      <c r="C34" s="211"/>
      <c r="D34" s="211"/>
      <c r="E34" s="211"/>
      <c r="F34" s="211"/>
      <c r="G34" s="211"/>
      <c r="H34" s="211"/>
      <c r="I34" s="213">
        <f t="shared" si="2"/>
        <v>0</v>
      </c>
      <c r="J34" s="210">
        <f t="shared" si="1"/>
        <v>0</v>
      </c>
      <c r="K34" s="211"/>
      <c r="L34" s="211"/>
    </row>
    <row r="35" spans="1:12" ht="26.25">
      <c r="A35" s="207">
        <v>31</v>
      </c>
      <c r="B35" s="212" t="s">
        <v>951</v>
      </c>
      <c r="C35" s="211"/>
      <c r="D35" s="211"/>
      <c r="E35" s="211"/>
      <c r="F35" s="211"/>
      <c r="G35" s="211"/>
      <c r="H35" s="211"/>
      <c r="I35" s="213">
        <f t="shared" si="2"/>
        <v>0</v>
      </c>
      <c r="J35" s="210">
        <f t="shared" si="1"/>
        <v>0</v>
      </c>
      <c r="K35" s="211"/>
      <c r="L35" s="211"/>
    </row>
    <row r="36" spans="1:12" ht="26.25">
      <c r="A36" s="207">
        <v>32</v>
      </c>
      <c r="B36" s="212" t="s">
        <v>952</v>
      </c>
      <c r="C36" s="211">
        <v>38168</v>
      </c>
      <c r="D36" s="211"/>
      <c r="E36" s="211"/>
      <c r="F36" s="211">
        <v>885</v>
      </c>
      <c r="G36" s="211">
        <v>163</v>
      </c>
      <c r="H36" s="211">
        <v>0</v>
      </c>
      <c r="I36" s="213">
        <f t="shared" si="2"/>
        <v>1048</v>
      </c>
      <c r="J36" s="210">
        <f t="shared" si="1"/>
        <v>1048</v>
      </c>
      <c r="K36" s="211">
        <v>500</v>
      </c>
      <c r="L36" s="211">
        <v>1000</v>
      </c>
    </row>
    <row r="37" spans="1:12" ht="26.25">
      <c r="A37" s="207">
        <v>33</v>
      </c>
      <c r="B37" s="212" t="s">
        <v>953</v>
      </c>
      <c r="C37" s="211">
        <v>202759</v>
      </c>
      <c r="D37" s="211">
        <v>1418</v>
      </c>
      <c r="E37" s="211">
        <v>755</v>
      </c>
      <c r="F37" s="211">
        <v>1116</v>
      </c>
      <c r="G37" s="211">
        <v>768</v>
      </c>
      <c r="H37" s="211">
        <v>0</v>
      </c>
      <c r="I37" s="213">
        <f t="shared" si="2"/>
        <v>4057</v>
      </c>
      <c r="J37" s="210">
        <f t="shared" si="1"/>
        <v>4057</v>
      </c>
      <c r="K37" s="211"/>
      <c r="L37" s="211"/>
    </row>
    <row r="38" spans="1:12" ht="26.25">
      <c r="A38" s="207">
        <v>34</v>
      </c>
      <c r="B38" s="212" t="s">
        <v>954</v>
      </c>
      <c r="C38" s="211">
        <v>1750</v>
      </c>
      <c r="D38" s="211"/>
      <c r="E38" s="211"/>
      <c r="F38" s="211">
        <v>103</v>
      </c>
      <c r="G38" s="211">
        <v>30</v>
      </c>
      <c r="H38" s="211">
        <v>0</v>
      </c>
      <c r="I38" s="213">
        <f t="shared" si="2"/>
        <v>133</v>
      </c>
      <c r="J38" s="210">
        <f t="shared" si="1"/>
        <v>133</v>
      </c>
      <c r="K38" s="211">
        <v>200</v>
      </c>
      <c r="L38" s="211">
        <v>600</v>
      </c>
    </row>
    <row r="39" spans="1:12" ht="26.25">
      <c r="A39" s="207">
        <v>35</v>
      </c>
      <c r="B39" s="212" t="s">
        <v>955</v>
      </c>
      <c r="C39" s="211"/>
      <c r="D39" s="211">
        <v>182</v>
      </c>
      <c r="E39" s="211">
        <v>65</v>
      </c>
      <c r="F39" s="211">
        <v>3099</v>
      </c>
      <c r="G39" s="211">
        <v>1949</v>
      </c>
      <c r="H39" s="211"/>
      <c r="I39" s="213">
        <f t="shared" si="2"/>
        <v>5295</v>
      </c>
      <c r="J39" s="210">
        <f t="shared" si="1"/>
        <v>5295</v>
      </c>
      <c r="K39" s="211">
        <v>1750</v>
      </c>
      <c r="L39" s="211">
        <v>3000</v>
      </c>
    </row>
    <row r="40" spans="1:12" ht="26.25">
      <c r="A40" s="207">
        <v>36</v>
      </c>
      <c r="B40" s="212" t="s">
        <v>956</v>
      </c>
      <c r="C40" s="211">
        <v>73629</v>
      </c>
      <c r="D40" s="211">
        <v>22</v>
      </c>
      <c r="E40" s="211">
        <v>14</v>
      </c>
      <c r="F40" s="211">
        <v>214</v>
      </c>
      <c r="G40" s="211">
        <v>132</v>
      </c>
      <c r="H40" s="211">
        <v>0</v>
      </c>
      <c r="I40" s="213">
        <f t="shared" si="2"/>
        <v>382</v>
      </c>
      <c r="J40" s="210">
        <f t="shared" si="1"/>
        <v>382</v>
      </c>
      <c r="K40" s="211">
        <v>710</v>
      </c>
      <c r="L40" s="211">
        <v>2235</v>
      </c>
    </row>
    <row r="41" spans="1:12" ht="26.25">
      <c r="A41" s="207">
        <v>37</v>
      </c>
      <c r="B41" s="212" t="s">
        <v>957</v>
      </c>
      <c r="C41" s="211"/>
      <c r="D41" s="211"/>
      <c r="E41" s="211"/>
      <c r="F41" s="211"/>
      <c r="G41" s="211"/>
      <c r="H41" s="211"/>
      <c r="I41" s="213">
        <f t="shared" si="2"/>
        <v>0</v>
      </c>
      <c r="J41" s="210">
        <f t="shared" si="1"/>
        <v>0</v>
      </c>
      <c r="K41" s="211"/>
      <c r="L41" s="211"/>
    </row>
    <row r="42" spans="1:12" ht="26.25">
      <c r="A42" s="207">
        <v>38</v>
      </c>
      <c r="B42" s="212" t="s">
        <v>958</v>
      </c>
      <c r="C42" s="211">
        <v>421000</v>
      </c>
      <c r="D42" s="211">
        <v>432</v>
      </c>
      <c r="E42" s="211">
        <v>258</v>
      </c>
      <c r="F42" s="211">
        <v>2562</v>
      </c>
      <c r="G42" s="211">
        <v>1711</v>
      </c>
      <c r="H42" s="211"/>
      <c r="I42" s="213">
        <f t="shared" si="2"/>
        <v>4963</v>
      </c>
      <c r="J42" s="210">
        <f t="shared" si="1"/>
        <v>4963</v>
      </c>
      <c r="K42" s="211">
        <v>5200</v>
      </c>
      <c r="L42" s="211">
        <v>12000</v>
      </c>
    </row>
    <row r="43" spans="1:12" ht="26.25">
      <c r="A43" s="207">
        <v>39</v>
      </c>
      <c r="B43" s="212" t="s">
        <v>959</v>
      </c>
      <c r="C43" s="211"/>
      <c r="D43" s="211">
        <v>6</v>
      </c>
      <c r="E43" s="211"/>
      <c r="F43" s="211">
        <v>16</v>
      </c>
      <c r="G43" s="211">
        <v>1</v>
      </c>
      <c r="H43" s="211"/>
      <c r="I43" s="213">
        <f t="shared" si="2"/>
        <v>23</v>
      </c>
      <c r="J43" s="210">
        <f t="shared" si="1"/>
        <v>23</v>
      </c>
      <c r="K43" s="211"/>
      <c r="L43" s="211"/>
    </row>
    <row r="44" spans="1:12" ht="26.25">
      <c r="A44" s="207">
        <v>40</v>
      </c>
      <c r="B44" s="212" t="s">
        <v>960</v>
      </c>
      <c r="C44" s="211"/>
      <c r="D44" s="211">
        <v>0</v>
      </c>
      <c r="E44" s="211">
        <v>0</v>
      </c>
      <c r="F44" s="211">
        <v>0</v>
      </c>
      <c r="G44" s="211">
        <v>0</v>
      </c>
      <c r="H44" s="211"/>
      <c r="I44" s="213">
        <f t="shared" si="2"/>
        <v>0</v>
      </c>
      <c r="J44" s="210">
        <f t="shared" si="1"/>
        <v>0</v>
      </c>
      <c r="K44" s="211"/>
      <c r="L44" s="211"/>
    </row>
    <row r="45" spans="1:12" ht="26.25">
      <c r="A45" s="207">
        <v>41</v>
      </c>
      <c r="B45" s="212" t="s">
        <v>961</v>
      </c>
      <c r="C45" s="211">
        <v>1442031</v>
      </c>
      <c r="D45" s="211">
        <v>471</v>
      </c>
      <c r="E45" s="211">
        <v>155</v>
      </c>
      <c r="F45" s="211">
        <v>8613</v>
      </c>
      <c r="G45" s="211">
        <v>3418</v>
      </c>
      <c r="H45" s="211">
        <v>0</v>
      </c>
      <c r="I45" s="213">
        <f t="shared" si="2"/>
        <v>12657</v>
      </c>
      <c r="J45" s="210">
        <f t="shared" si="1"/>
        <v>12657</v>
      </c>
      <c r="K45" s="211"/>
      <c r="L45" s="211"/>
    </row>
    <row r="46" spans="1:12" ht="26.25">
      <c r="A46" s="207">
        <v>42</v>
      </c>
      <c r="B46" s="212" t="s">
        <v>962</v>
      </c>
      <c r="C46" s="211"/>
      <c r="D46" s="211">
        <v>4</v>
      </c>
      <c r="E46" s="211">
        <v>4</v>
      </c>
      <c r="F46" s="211">
        <v>302</v>
      </c>
      <c r="G46" s="211">
        <v>117</v>
      </c>
      <c r="H46" s="211">
        <v>0</v>
      </c>
      <c r="I46" s="213">
        <f t="shared" si="2"/>
        <v>427</v>
      </c>
      <c r="J46" s="210">
        <f t="shared" si="1"/>
        <v>427</v>
      </c>
      <c r="K46" s="211">
        <v>2500</v>
      </c>
      <c r="L46" s="211">
        <v>5000</v>
      </c>
    </row>
    <row r="47" spans="1:12" ht="26.25">
      <c r="A47" s="207">
        <v>43</v>
      </c>
      <c r="B47" s="212" t="s">
        <v>963</v>
      </c>
      <c r="C47" s="211"/>
      <c r="D47" s="211">
        <v>63</v>
      </c>
      <c r="E47" s="211">
        <v>417</v>
      </c>
      <c r="F47" s="211">
        <v>2883</v>
      </c>
      <c r="G47" s="211">
        <v>10832</v>
      </c>
      <c r="H47" s="211"/>
      <c r="I47" s="213">
        <f t="shared" si="2"/>
        <v>14195</v>
      </c>
      <c r="J47" s="210">
        <f t="shared" si="1"/>
        <v>14195</v>
      </c>
      <c r="K47" s="211"/>
      <c r="L47" s="211"/>
    </row>
    <row r="48" spans="1:12" ht="26.25">
      <c r="A48" s="207">
        <v>44</v>
      </c>
      <c r="B48" s="208" t="s">
        <v>964</v>
      </c>
      <c r="C48" s="211">
        <v>1331859</v>
      </c>
      <c r="D48" s="211">
        <v>46080</v>
      </c>
      <c r="E48" s="211">
        <v>27534</v>
      </c>
      <c r="F48" s="211">
        <v>24187</v>
      </c>
      <c r="G48" s="211">
        <v>5836</v>
      </c>
      <c r="H48" s="211">
        <v>0</v>
      </c>
      <c r="I48" s="213">
        <f t="shared" si="2"/>
        <v>103637</v>
      </c>
      <c r="J48" s="210">
        <f t="shared" si="1"/>
        <v>103637</v>
      </c>
      <c r="K48" s="211">
        <v>62000</v>
      </c>
      <c r="L48" s="211">
        <v>156000</v>
      </c>
    </row>
    <row r="49" spans="1:12" ht="26.25">
      <c r="A49" s="207">
        <v>45</v>
      </c>
      <c r="B49" s="214" t="s">
        <v>965</v>
      </c>
      <c r="C49" s="211">
        <v>2395866</v>
      </c>
      <c r="D49" s="211">
        <v>38435</v>
      </c>
      <c r="E49" s="211">
        <v>32193</v>
      </c>
      <c r="F49" s="211">
        <v>34464</v>
      </c>
      <c r="G49" s="211">
        <v>27682</v>
      </c>
      <c r="H49" s="211">
        <v>0</v>
      </c>
      <c r="I49" s="213">
        <f t="shared" si="2"/>
        <v>132774</v>
      </c>
      <c r="J49" s="210">
        <f t="shared" si="1"/>
        <v>132774</v>
      </c>
      <c r="K49" s="211">
        <v>64000</v>
      </c>
      <c r="L49" s="211">
        <v>200000</v>
      </c>
    </row>
    <row r="50" spans="1:12" ht="26.25">
      <c r="A50" s="207">
        <v>46</v>
      </c>
      <c r="B50" s="208" t="s">
        <v>966</v>
      </c>
      <c r="C50" s="211">
        <v>915212</v>
      </c>
      <c r="D50" s="211">
        <v>46399</v>
      </c>
      <c r="E50" s="211">
        <v>27361</v>
      </c>
      <c r="F50" s="211">
        <v>130838</v>
      </c>
      <c r="G50" s="211">
        <v>67183</v>
      </c>
      <c r="H50" s="211">
        <v>0</v>
      </c>
      <c r="I50" s="213">
        <f t="shared" si="2"/>
        <v>271781</v>
      </c>
      <c r="J50" s="210">
        <f t="shared" si="1"/>
        <v>271781</v>
      </c>
      <c r="K50" s="211">
        <v>54910</v>
      </c>
      <c r="L50" s="211">
        <v>310240</v>
      </c>
    </row>
    <row r="51" spans="1:12" ht="26.25">
      <c r="A51" s="207">
        <v>47</v>
      </c>
      <c r="B51" s="208" t="s">
        <v>967</v>
      </c>
      <c r="C51" s="211"/>
      <c r="D51" s="211"/>
      <c r="E51" s="211"/>
      <c r="F51" s="211"/>
      <c r="G51" s="211"/>
      <c r="H51" s="211"/>
      <c r="I51" s="213">
        <f t="shared" si="2"/>
        <v>0</v>
      </c>
      <c r="J51" s="210">
        <f t="shared" si="1"/>
        <v>0</v>
      </c>
      <c r="K51" s="211"/>
      <c r="L51" s="211"/>
    </row>
    <row r="52" spans="1:12" ht="26.25">
      <c r="A52" s="215"/>
      <c r="B52" s="216" t="s">
        <v>968</v>
      </c>
      <c r="C52" s="217">
        <f>SUM(C5:C51)</f>
        <v>38069213</v>
      </c>
      <c r="D52" s="217">
        <f t="shared" ref="D52:L52" si="3">SUM(D5:D51)</f>
        <v>490791</v>
      </c>
      <c r="E52" s="217">
        <f t="shared" si="3"/>
        <v>354042</v>
      </c>
      <c r="F52" s="217">
        <f t="shared" si="3"/>
        <v>707760</v>
      </c>
      <c r="G52" s="217">
        <f t="shared" si="3"/>
        <v>431797</v>
      </c>
      <c r="H52" s="217">
        <f t="shared" si="3"/>
        <v>0</v>
      </c>
      <c r="I52" s="215">
        <f t="shared" si="2"/>
        <v>1984390</v>
      </c>
      <c r="J52" s="215">
        <f t="shared" si="1"/>
        <v>1984390</v>
      </c>
      <c r="K52" s="217">
        <f t="shared" si="3"/>
        <v>1105017</v>
      </c>
      <c r="L52" s="217">
        <f t="shared" si="3"/>
        <v>3121765</v>
      </c>
    </row>
  </sheetData>
  <mergeCells count="9">
    <mergeCell ref="A1:L1"/>
    <mergeCell ref="A2:L2"/>
    <mergeCell ref="A3:A4"/>
    <mergeCell ref="B3:B4"/>
    <mergeCell ref="C3:C4"/>
    <mergeCell ref="D3:I3"/>
    <mergeCell ref="J3:J4"/>
    <mergeCell ref="K3:K4"/>
    <mergeCell ref="L3:L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BKGSTAT</vt:lpstr>
      <vt:lpstr>A1</vt:lpstr>
      <vt:lpstr>A2</vt:lpstr>
      <vt:lpstr>B1</vt:lpstr>
      <vt:lpstr>B2</vt:lpstr>
      <vt:lpstr>C</vt:lpstr>
      <vt:lpstr>D</vt:lpstr>
      <vt:lpstr>E</vt:lpstr>
      <vt:lpstr>F1</vt:lpstr>
      <vt:lpstr>F2</vt:lpstr>
      <vt:lpstr>F3</vt:lpstr>
      <vt:lpstr>H1</vt:lpstr>
      <vt:lpstr>H2</vt:lpstr>
      <vt:lpstr>H3</vt:lpstr>
      <vt:lpstr>I</vt:lpstr>
      <vt:lpstr>J</vt:lpstr>
      <vt:lpstr>IA - IB</vt:lpstr>
      <vt:lpstr>IIA-IIB</vt:lpstr>
      <vt:lpstr>IIC</vt:lpstr>
      <vt:lpstr>IID</vt:lpstr>
      <vt:lpstr>III</vt:lpstr>
      <vt:lpstr>IV</vt:lpstr>
      <vt:lpstr>X</vt:lpstr>
      <vt:lpstr>XI</vt:lpstr>
      <vt:lpstr>XII</vt:lpstr>
      <vt:lpstr>XIII</vt:lpstr>
      <vt:lpstr>XV</vt:lpstr>
      <vt:lpstr>XVI</vt:lpstr>
      <vt:lpstr>XVII</vt:lpstr>
      <vt:lpstr>XVIIA</vt:lpstr>
      <vt:lpstr>XVIII1</vt:lpstr>
      <vt:lpstr>XVIII2</vt:lpstr>
      <vt:lpstr>XVIII3</vt:lpstr>
      <vt:lpstr>XVIII4</vt:lpstr>
      <vt:lpstr>XVIII5</vt:lpstr>
      <vt:lpstr>Sheet33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2015-06-08T09:28:00Z</dcterms:modified>
</cp:coreProperties>
</file>