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ankgStats" sheetId="1" r:id="rId1"/>
    <sheet name="A1" sheetId="2" r:id="rId2"/>
    <sheet name="A2" sheetId="3" r:id="rId3"/>
    <sheet name="B1" sheetId="4" r:id="rId4"/>
    <sheet name="B2" sheetId="5" r:id="rId5"/>
    <sheet name="C1" sheetId="6" r:id="rId6"/>
    <sheet name="C2" sheetId="7" r:id="rId7"/>
    <sheet name="D" sheetId="8" r:id="rId8"/>
    <sheet name="E" sheetId="9" r:id="rId9"/>
    <sheet name="F" sheetId="10" r:id="rId10"/>
    <sheet name="G" sheetId="11" r:id="rId11"/>
    <sheet name="I" sheetId="25" r:id="rId12"/>
    <sheet name="H" sheetId="12" r:id="rId13"/>
    <sheet name="K" sheetId="24" r:id="rId14"/>
    <sheet name="IA AND IB" sheetId="13" r:id="rId15"/>
    <sheet name="IIAAND IIB" sheetId="14" r:id="rId16"/>
    <sheet name="IIC" sheetId="15" r:id="rId17"/>
    <sheet name="IID" sheetId="16" r:id="rId18"/>
    <sheet name="III" sheetId="17" r:id="rId19"/>
    <sheet name="IV" sheetId="26" r:id="rId20"/>
    <sheet name="X" sheetId="18" r:id="rId21"/>
    <sheet name="XI" sheetId="19" r:id="rId22"/>
    <sheet name="XII" sheetId="20" r:id="rId23"/>
    <sheet name="XIII" sheetId="22" r:id="rId24"/>
    <sheet name="XV" sheetId="23" r:id="rId25"/>
    <sheet name="XVI" sheetId="27" r:id="rId26"/>
    <sheet name="XVII" sheetId="28" r:id="rId27"/>
    <sheet name="XVIIA" sheetId="29" r:id="rId28"/>
    <sheet name="XVIII-1" sheetId="30" r:id="rId29"/>
    <sheet name="XVIII-2" sheetId="31" r:id="rId30"/>
    <sheet name="XVIII-3" sheetId="32" r:id="rId31"/>
    <sheet name="XVIII-4" sheetId="33" r:id="rId32"/>
    <sheet name="XVIII-5" sheetId="34" r:id="rId33"/>
  </sheets>
  <calcPr calcId="124519"/>
</workbook>
</file>

<file path=xl/calcChain.xml><?xml version="1.0" encoding="utf-8"?>
<calcChain xmlns="http://schemas.openxmlformats.org/spreadsheetml/2006/main">
  <c r="E35" i="25"/>
  <c r="D35"/>
  <c r="C35"/>
  <c r="C28" i="12"/>
  <c r="O44" i="10"/>
  <c r="M44"/>
  <c r="L44"/>
  <c r="K44"/>
  <c r="J44"/>
  <c r="I44"/>
  <c r="H44"/>
  <c r="G44"/>
  <c r="F44"/>
  <c r="E44"/>
  <c r="D44"/>
  <c r="C44"/>
  <c r="P43"/>
  <c r="N43"/>
  <c r="N42"/>
  <c r="P42" s="1"/>
  <c r="P41"/>
  <c r="N41"/>
  <c r="N40"/>
  <c r="P40" s="1"/>
  <c r="P39"/>
  <c r="N39"/>
  <c r="N38"/>
  <c r="P38" s="1"/>
  <c r="P37"/>
  <c r="N37"/>
  <c r="N36"/>
  <c r="P36" s="1"/>
  <c r="P35"/>
  <c r="N35"/>
  <c r="N34"/>
  <c r="P34" s="1"/>
  <c r="P33"/>
  <c r="N33"/>
  <c r="N32"/>
  <c r="P32" s="1"/>
  <c r="P31"/>
  <c r="N31"/>
  <c r="N30"/>
  <c r="P30" s="1"/>
  <c r="P29"/>
  <c r="N29"/>
  <c r="N28"/>
  <c r="P28" s="1"/>
  <c r="P27"/>
  <c r="N27"/>
  <c r="N26"/>
  <c r="P26" s="1"/>
  <c r="P25"/>
  <c r="N25"/>
  <c r="N24"/>
  <c r="P24" s="1"/>
  <c r="P23"/>
  <c r="N23"/>
  <c r="N22"/>
  <c r="P22" s="1"/>
  <c r="P21"/>
  <c r="N21"/>
  <c r="N20"/>
  <c r="P20" s="1"/>
  <c r="P19"/>
  <c r="N19"/>
  <c r="N18"/>
  <c r="P18" s="1"/>
  <c r="P17"/>
  <c r="N17"/>
  <c r="N16"/>
  <c r="P16" s="1"/>
  <c r="P15"/>
  <c r="N15"/>
  <c r="N14"/>
  <c r="P14" s="1"/>
  <c r="P13"/>
  <c r="N13"/>
  <c r="N12"/>
  <c r="N44" s="1"/>
  <c r="P44" l="1"/>
  <c r="P12"/>
  <c r="F35" i="9" l="1"/>
  <c r="H34"/>
  <c r="G34"/>
  <c r="F34"/>
  <c r="E34"/>
  <c r="D34"/>
  <c r="H29"/>
  <c r="G29"/>
  <c r="F29"/>
  <c r="E29"/>
  <c r="D29"/>
  <c r="H24"/>
  <c r="H35" s="1"/>
  <c r="G24"/>
  <c r="G35" s="1"/>
  <c r="F24"/>
  <c r="E24"/>
  <c r="E35" s="1"/>
  <c r="D24"/>
  <c r="D35" s="1"/>
  <c r="O46" i="3" l="1"/>
  <c r="F46"/>
  <c r="E46"/>
  <c r="D46"/>
  <c r="C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46" s="1"/>
  <c r="F33" i="2"/>
  <c r="E33"/>
  <c r="D33"/>
  <c r="O33" s="1"/>
  <c r="C33"/>
  <c r="N33" s="1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E30" i="1" l="1"/>
  <c r="E29"/>
  <c r="E28"/>
  <c r="E27"/>
  <c r="E26"/>
  <c r="D24"/>
  <c r="C24"/>
  <c r="B24"/>
  <c r="F23"/>
  <c r="E23"/>
  <c r="D22"/>
  <c r="C22"/>
  <c r="B22"/>
  <c r="E21"/>
  <c r="F21" s="1"/>
  <c r="D20"/>
  <c r="C20"/>
  <c r="B20"/>
  <c r="F19"/>
  <c r="E19"/>
  <c r="D18"/>
  <c r="C18"/>
  <c r="B18"/>
  <c r="F17"/>
  <c r="E17"/>
  <c r="D16"/>
  <c r="C16"/>
  <c r="B16"/>
  <c r="F15"/>
  <c r="E15"/>
  <c r="D14"/>
  <c r="C14"/>
  <c r="B14"/>
  <c r="E13"/>
  <c r="F13" s="1"/>
  <c r="D12"/>
  <c r="C12"/>
  <c r="B12"/>
  <c r="F11"/>
  <c r="E11"/>
  <c r="D10"/>
  <c r="C10"/>
  <c r="B10"/>
  <c r="F9"/>
  <c r="E9"/>
  <c r="D8"/>
  <c r="C8"/>
  <c r="B8"/>
  <c r="F7"/>
  <c r="E7"/>
  <c r="D6"/>
  <c r="C6"/>
  <c r="B6"/>
  <c r="E5"/>
  <c r="F5" s="1"/>
  <c r="F4"/>
  <c r="E4"/>
</calcChain>
</file>

<file path=xl/comments1.xml><?xml version="1.0" encoding="utf-8"?>
<comments xmlns="http://schemas.openxmlformats.org/spreadsheetml/2006/main">
  <authors>
    <author>Author</author>
  </authors>
  <commentList>
    <comment ref="B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O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7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7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B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sharedStrings.xml><?xml version="1.0" encoding="utf-8"?>
<sst xmlns="http://schemas.openxmlformats.org/spreadsheetml/2006/main" count="2996" uniqueCount="1195">
  <si>
    <t xml:space="preserve">                        STATE LEVEL BANKERS COMMITTEE :KARNATAKA</t>
  </si>
  <si>
    <r>
      <t xml:space="preserve">            BANKING STATISTICS  FOR SLBC 130th   MEETING         ( </t>
    </r>
    <r>
      <rPr>
        <b/>
        <sz val="11"/>
        <rFont val="Rupee Foradian"/>
        <family val="2"/>
      </rPr>
      <t xml:space="preserve">` </t>
    </r>
    <r>
      <rPr>
        <b/>
        <sz val="11"/>
        <rFont val="Arial"/>
        <family val="2"/>
      </rPr>
      <t xml:space="preserve"> In  Crores)</t>
    </r>
  </si>
  <si>
    <t>Particulars</t>
  </si>
  <si>
    <t>Variation (Amount)</t>
  </si>
  <si>
    <t>Growth
 Y-O-Y(%)</t>
  </si>
  <si>
    <t>Deposits</t>
  </si>
  <si>
    <t>Advances</t>
  </si>
  <si>
    <t>Credit-Deposit Ratio</t>
  </si>
  <si>
    <t>Total PSA</t>
  </si>
  <si>
    <t>%ge to Total Advances</t>
  </si>
  <si>
    <t>Advances to MSME</t>
  </si>
  <si>
    <t>Agricultural Advances</t>
  </si>
  <si>
    <t>%age of Agricultural Advances to Total Adv.</t>
  </si>
  <si>
    <t>Weaker Section Advances</t>
  </si>
  <si>
    <t>%age of WS Advances to Total Advances</t>
  </si>
  <si>
    <t>Advances to SCs/STs</t>
  </si>
  <si>
    <t>%age of SC/ST Adv to Total Advances</t>
  </si>
  <si>
    <t>Advances to Women</t>
  </si>
  <si>
    <t>Advances to Minorities</t>
  </si>
  <si>
    <t>%ge to PRI SEC ADV</t>
  </si>
  <si>
    <t>Advances under Education</t>
  </si>
  <si>
    <t>% to total Adv</t>
  </si>
  <si>
    <t>Advances under Housing</t>
  </si>
  <si>
    <t>BRANCH NETWORK</t>
  </si>
  <si>
    <t>[i]    Rural</t>
  </si>
  <si>
    <t>[ii]   Semi-Urban</t>
  </si>
  <si>
    <t>[iii]  Urban</t>
  </si>
  <si>
    <t>[iv]  Metro/PT</t>
  </si>
  <si>
    <t xml:space="preserve"> Total  Branches[No]</t>
  </si>
  <si>
    <t>SLBC KARNATAKA STATUS OF  HOUSEHOLD SURVEY  REPORT ON  17.01.2015</t>
  </si>
  <si>
    <t>S No</t>
  </si>
  <si>
    <t>DISTRICT WISE</t>
  </si>
  <si>
    <t>TOTAL NUMBER OF WARDS ALLOTED</t>
  </si>
  <si>
    <t>TOTAL NUMBER OF SSAs  ALLOTED</t>
  </si>
  <si>
    <t xml:space="preserve">NO. OF WARDS WHERE SURVEY IS COMPTD </t>
  </si>
  <si>
    <t>NO. OF SSAs WHERE SURVEY IS COMTD</t>
  </si>
  <si>
    <t xml:space="preserve">TOTAL NUMBER OF HOUSEHOLDS IN WARDS WHERE SURVEY IS COMPLETED </t>
  </si>
  <si>
    <t xml:space="preserve">TOTAL NUMBER OF HOUSEHOLDS IN SSAs  WHERE SURVEY IS COMPLETED </t>
  </si>
  <si>
    <t xml:space="preserve"> NUMBER OF HOUSEHOLDS IN WARDS HAVING BANK ACCOUNTS (data obtained from survey)</t>
  </si>
  <si>
    <t xml:space="preserve"> NUMBER OF HOUSEHOLDS IN SSAs  HAVING BANK ACCOUNTS (data obtained from survey)</t>
  </si>
  <si>
    <t>TOTAL HH (AS PER SURVEY)</t>
  </si>
  <si>
    <t>COVERED (AS PER SURVEY)</t>
  </si>
  <si>
    <t>HH
COVERAGE %</t>
  </si>
  <si>
    <t>TOTAL WARDS+SSA</t>
  </si>
  <si>
    <t>TOTAL SURVEY OVER</t>
  </si>
  <si>
    <t>SURVEY
 %</t>
  </si>
  <si>
    <t xml:space="preserve">BAGALKOTE </t>
  </si>
  <si>
    <t>BENGALURU [Rural]</t>
  </si>
  <si>
    <t>BENGALURU [Urban]</t>
  </si>
  <si>
    <t>BELAGAVI</t>
  </si>
  <si>
    <t>BALLARI</t>
  </si>
  <si>
    <t xml:space="preserve">BIDAR </t>
  </si>
  <si>
    <t xml:space="preserve">VIJAYAPURA </t>
  </si>
  <si>
    <t>Chamarajnagar</t>
  </si>
  <si>
    <t>CHICKBALLAPUR</t>
  </si>
  <si>
    <t xml:space="preserve">CHICKKMAGALURU </t>
  </si>
  <si>
    <t xml:space="preserve">CHITRADURGA </t>
  </si>
  <si>
    <t>DAKSHINA
 KANNADA</t>
  </si>
  <si>
    <t xml:space="preserve">DAVANAGERE </t>
  </si>
  <si>
    <t>DHARWAD</t>
  </si>
  <si>
    <t xml:space="preserve">GADAG </t>
  </si>
  <si>
    <t>KALBURGI</t>
  </si>
  <si>
    <t xml:space="preserve">HASSAN </t>
  </si>
  <si>
    <t xml:space="preserve">HAVERI </t>
  </si>
  <si>
    <t>KODAGU</t>
  </si>
  <si>
    <t xml:space="preserve">KOLAR </t>
  </si>
  <si>
    <t xml:space="preserve">KOPPAL </t>
  </si>
  <si>
    <t xml:space="preserve">MANDYA </t>
  </si>
  <si>
    <t xml:space="preserve">MYSURU </t>
  </si>
  <si>
    <t xml:space="preserve">RAICHUR </t>
  </si>
  <si>
    <t>RAMANAGAR</t>
  </si>
  <si>
    <t xml:space="preserve">SHIVAMOGGA </t>
  </si>
  <si>
    <t xml:space="preserve">TUMAKURU </t>
  </si>
  <si>
    <t xml:space="preserve">UDUPI </t>
  </si>
  <si>
    <t>Uttarakannada</t>
  </si>
  <si>
    <t>YADGIR</t>
  </si>
  <si>
    <t>TOTAL</t>
  </si>
  <si>
    <t>SOURCE: LDMs</t>
  </si>
  <si>
    <t xml:space="preserve">Name of the Bank </t>
  </si>
  <si>
    <t>NO. OF WARDS WHERE SURVEY IS COMPTD</t>
  </si>
  <si>
    <t xml:space="preserve">TOTAL NUMBER OF HH IN WARDS WHERE SURVEY IS COMPLETED </t>
  </si>
  <si>
    <t xml:space="preserve">TOTAL NUMBER OF HH IN SSAs  WHERE SURVEY IS COMPLETD </t>
  </si>
  <si>
    <t xml:space="preserve"> NUMBER OF HH IN WARDS HAVING BANK ACCTS (data obtained from survey)</t>
  </si>
  <si>
    <t xml:space="preserve"> NUMBER OF HHS IN SSAs  HAVING BANK ACCTS (data obtained from survey)</t>
  </si>
  <si>
    <t>HH
COVERED (AS PER SURVEY)</t>
  </si>
  <si>
    <t>HH 
COVERAGE %</t>
  </si>
  <si>
    <t>SURVEY %</t>
  </si>
  <si>
    <t xml:space="preserve">Allahabad Bank </t>
  </si>
  <si>
    <t xml:space="preserve">Andhra Bank </t>
  </si>
  <si>
    <t xml:space="preserve">Axis Bank Limited </t>
  </si>
  <si>
    <t xml:space="preserve">Bank of Baroda </t>
  </si>
  <si>
    <t xml:space="preserve">Bank of India </t>
  </si>
  <si>
    <t xml:space="preserve">Bank of Maharastra </t>
  </si>
  <si>
    <t xml:space="preserve">Canara Bank </t>
  </si>
  <si>
    <t xml:space="preserve">Central Bk.of India </t>
  </si>
  <si>
    <t xml:space="preserve">Corporation Bank </t>
  </si>
  <si>
    <t xml:space="preserve">Dena Bank </t>
  </si>
  <si>
    <t xml:space="preserve">Federal Bank Ltd.. </t>
  </si>
  <si>
    <t xml:space="preserve">HDFC BANK LIMITED </t>
  </si>
  <si>
    <t xml:space="preserve">ICICI Bank Limited </t>
  </si>
  <si>
    <t xml:space="preserve">IDBI Bank Limited </t>
  </si>
  <si>
    <t xml:space="preserve">Indian Bank </t>
  </si>
  <si>
    <t xml:space="preserve">Indian Overseas Bk. </t>
  </si>
  <si>
    <t xml:space="preserve">ING Vysya Bank Ltd. </t>
  </si>
  <si>
    <t xml:space="preserve">Karnataka Bk.Ltd </t>
  </si>
  <si>
    <t xml:space="preserve">Karnataka Vikas Gr. Bank </t>
  </si>
  <si>
    <t xml:space="preserve">Karur Vysya Bank </t>
  </si>
  <si>
    <t xml:space="preserve">Kavery Gr.Bank </t>
  </si>
  <si>
    <t xml:space="preserve">Oriental Bk.of Com. </t>
  </si>
  <si>
    <t xml:space="preserve">Pragathi Krishna  Grameena Bank </t>
  </si>
  <si>
    <t xml:space="preserve">Punjab &amp; Sind Bank </t>
  </si>
  <si>
    <t xml:space="preserve">Punjab Natl.Bank </t>
  </si>
  <si>
    <t xml:space="preserve">S.Bk.of Hyderabad </t>
  </si>
  <si>
    <t xml:space="preserve">S.Bk.of India </t>
  </si>
  <si>
    <t xml:space="preserve">S.Bk.of Mysore </t>
  </si>
  <si>
    <t xml:space="preserve">Syndicate Bank </t>
  </si>
  <si>
    <t xml:space="preserve">U C O Bank  </t>
  </si>
  <si>
    <t xml:space="preserve">Union Bk.of India </t>
  </si>
  <si>
    <t xml:space="preserve">Vijaya Bank </t>
  </si>
  <si>
    <t>State Bank of Bikaner &amp; Jaipur</t>
  </si>
  <si>
    <t>State Bank of Patiala</t>
  </si>
  <si>
    <t>State Bank of Travancore</t>
  </si>
  <si>
    <t>United Bank Of India</t>
  </si>
  <si>
    <t>City Union Bank</t>
  </si>
  <si>
    <t>Ratnakar Bank</t>
  </si>
  <si>
    <t>South Indian Bank</t>
  </si>
  <si>
    <t>Catholic Syrian Bank</t>
  </si>
  <si>
    <t>Laxmi Vilas Bank</t>
  </si>
  <si>
    <t>Tamil Nadu Merkantile Bank</t>
  </si>
  <si>
    <t>Others (Specify)BMB</t>
  </si>
  <si>
    <t>SLBC KARNATAKA</t>
  </si>
  <si>
    <t xml:space="preserve">            DISTRICTWISE  DATA FOR KARNTAKA  STATE :PROGRESS REPORT UNDER PMJDY ACCOUNTS OPENED (CUMULATIVE DATA) ---  UPTO   14.02.2015                                                              </t>
  </si>
  <si>
    <t>SR.NO.</t>
  </si>
  <si>
    <t>NAME OF THE DISTRICT</t>
  </si>
  <si>
    <t>Accounts  opened in Rural- EKYC  (a)</t>
  </si>
  <si>
    <t>Accounts  opened in Urban-EKYC (b)</t>
  </si>
  <si>
    <t>Accounts  opened in Rural-Non Aadhar Based (c)</t>
  </si>
  <si>
    <t>Accounts  opened in Urban-Non Aadhar Based (d)</t>
  </si>
  <si>
    <t>Total number of accounts opened (Rural + Urban)</t>
  </si>
  <si>
    <t>Total Aadhar Seeded Accounts (Rural + Urban)</t>
  </si>
  <si>
    <t>BALANCE IN ACCOUNTS         (IN LACS)</t>
  </si>
  <si>
    <t>NO. OF ACCOUNTS WITH ZERO BALANCE</t>
  </si>
  <si>
    <t xml:space="preserve">No of Rupay Debit Cards issued </t>
  </si>
  <si>
    <t>DAKSHINA KANNADA</t>
  </si>
  <si>
    <t>Total</t>
  </si>
  <si>
    <t xml:space="preserve">            BANKWISE  DATA FOR KARNTAKA  STATE :PROGRESS REPORT UNDER PMJDY ACCOUNTS OPENED (CUMULATIVE DATA) ---  UPTO   14.02.2015                                                              </t>
  </si>
  <si>
    <t>NAME OF THE BANK</t>
  </si>
  <si>
    <t>Canara Bank</t>
  </si>
  <si>
    <t>Corporation Bank</t>
  </si>
  <si>
    <t>Syndicate Bank</t>
  </si>
  <si>
    <t>S.Bk.of Hyderabad</t>
  </si>
  <si>
    <t>S.Bk.of India</t>
  </si>
  <si>
    <t>S.Bk.of Mysore</t>
  </si>
  <si>
    <t>Vijaya Bank</t>
  </si>
  <si>
    <t>Allahabad Bank</t>
  </si>
  <si>
    <t>Andhra Bank</t>
  </si>
  <si>
    <t>Bank of Baroda</t>
  </si>
  <si>
    <t>Bank of India</t>
  </si>
  <si>
    <t>Bank of Maharastra</t>
  </si>
  <si>
    <t>Central Bk.of India</t>
  </si>
  <si>
    <t>Dena Bank</t>
  </si>
  <si>
    <t>Indian Bank</t>
  </si>
  <si>
    <t>Indian Overseas Bk.</t>
  </si>
  <si>
    <t>Oriental Bk.of Com.</t>
  </si>
  <si>
    <t>Punjab Natl.Bank</t>
  </si>
  <si>
    <t>Punjab &amp; Sind Bank</t>
  </si>
  <si>
    <t>S Bk of Patiala</t>
  </si>
  <si>
    <t>S.Bk.of B &amp; J</t>
  </si>
  <si>
    <t>S.Bk.of Travancor</t>
  </si>
  <si>
    <t xml:space="preserve">U C O Bank </t>
  </si>
  <si>
    <t>Union Bk.of India</t>
  </si>
  <si>
    <t>United Bk.of India</t>
  </si>
  <si>
    <t>IDBI Bank Limited</t>
  </si>
  <si>
    <t>Bharatiya Mahila Bank</t>
  </si>
  <si>
    <t>Karnataka Bk.Ltd</t>
  </si>
  <si>
    <t>ING Vysya Bank Ltd.</t>
  </si>
  <si>
    <t>City Union Bk.</t>
  </si>
  <si>
    <t>Dhanalakshmi Bk.</t>
  </si>
  <si>
    <t>Federal Bank Ltd..</t>
  </si>
  <si>
    <t>J &amp; K Bank Ltd.</t>
  </si>
  <si>
    <t>Karur Vysya Bank</t>
  </si>
  <si>
    <t>Lakshmi Vilas Bk.</t>
  </si>
  <si>
    <t>South Indian Bk.</t>
  </si>
  <si>
    <t>Tamilnadu Merc. Bk.</t>
  </si>
  <si>
    <t>Indus Ind Bank</t>
  </si>
  <si>
    <t>HDFC BANK LIMITED</t>
  </si>
  <si>
    <t>Axis Bank Limited</t>
  </si>
  <si>
    <t>ICICI Bank Limited</t>
  </si>
  <si>
    <t>Kotak Mahendra Bank</t>
  </si>
  <si>
    <t>YES Bank</t>
  </si>
  <si>
    <t>Kavery Grameena Bank</t>
  </si>
  <si>
    <t>Pragathi Krishna Gr.Bank</t>
  </si>
  <si>
    <t>Karnataka Vikas Gr. Bank</t>
  </si>
  <si>
    <t xml:space="preserve">
SLBC-KARNTAKA   DISTRICT-WISE VILLAGES/SSAs Alloted and Covered 
( UPDATED AS ON 31.01.2015)</t>
  </si>
  <si>
    <t xml:space="preserve">Total No. of SSAs / Villages allocated </t>
  </si>
  <si>
    <t>SSAs / Villages covered  thr Existing Branches</t>
  </si>
  <si>
    <t>SSAs / Villages covered  thr Existing BCAs</t>
  </si>
  <si>
    <t>Total Coverage</t>
  </si>
  <si>
    <t>SSAs / Villages Yet to be Covered</t>
  </si>
  <si>
    <t>Sl.No.</t>
  </si>
  <si>
    <t>Dist name</t>
  </si>
  <si>
    <t>SSAs</t>
  </si>
  <si>
    <t>Villages</t>
  </si>
  <si>
    <t>SSA</t>
  </si>
  <si>
    <t>Bagalkote</t>
  </si>
  <si>
    <t>BENGALURU
 [Rural]</t>
  </si>
  <si>
    <t>BENGALURU
 [URBAN]</t>
  </si>
  <si>
    <t xml:space="preserve">Bidar </t>
  </si>
  <si>
    <t>VIJAYAPURA</t>
  </si>
  <si>
    <t>Chamarajanagara</t>
  </si>
  <si>
    <t>Chickballapura</t>
  </si>
  <si>
    <t xml:space="preserve">Chickmagalur </t>
  </si>
  <si>
    <t xml:space="preserve">Chitradurga </t>
  </si>
  <si>
    <t>Dakshina Kannada</t>
  </si>
  <si>
    <t xml:space="preserve">Davanagere </t>
  </si>
  <si>
    <t>Dharwad</t>
  </si>
  <si>
    <t xml:space="preserve">Gadag </t>
  </si>
  <si>
    <t xml:space="preserve">Hassan </t>
  </si>
  <si>
    <t xml:space="preserve">Haveri </t>
  </si>
  <si>
    <t>Kodagu</t>
  </si>
  <si>
    <t xml:space="preserve">Kolar </t>
  </si>
  <si>
    <t xml:space="preserve">Koppal </t>
  </si>
  <si>
    <t xml:space="preserve">Mandya </t>
  </si>
  <si>
    <t>MYSURU</t>
  </si>
  <si>
    <t xml:space="preserve">Raichur </t>
  </si>
  <si>
    <t>Ramanagara</t>
  </si>
  <si>
    <t>Shivamogga</t>
  </si>
  <si>
    <t>Tumakuru</t>
  </si>
  <si>
    <t xml:space="preserve">Udupi </t>
  </si>
  <si>
    <t xml:space="preserve"> </t>
  </si>
  <si>
    <t>Uttara Kannada</t>
  </si>
  <si>
    <t>Yadgir</t>
  </si>
  <si>
    <t>*Households Covered data not received from LDMs of Bangalore-rural,Bangalore-urban,Bidar,C.R.Nagar,Chitradurga,Davanagere,Haveri,Koppal,Raichur,Gadag,Shimaoga: 
Gadag,Shimoga,Bellary LDms  have submitted information partially.</t>
  </si>
  <si>
    <t>SLBC KARNATAKA  Information on SSAs          ( updated as on 31.01.2015)</t>
  </si>
  <si>
    <t xml:space="preserve">                                                                                                            (DATA SOURCE Banks)</t>
  </si>
  <si>
    <t xml:space="preserve"> Total SSAs / Villages covered </t>
  </si>
  <si>
    <t>BANK NAME</t>
  </si>
  <si>
    <t xml:space="preserve">Federal Bank Ltd </t>
  </si>
  <si>
    <t>Indian Bank reported 5 SSAs are covered through Mobile Vans included under coverage through BCAs</t>
  </si>
  <si>
    <t>Indian Bank reported 5 SSAs are covered through Mobile Vans included under coverage through BCAs IN Davanagere Dist.</t>
  </si>
  <si>
    <t>LPG and Bank Seeding Report as on 19-02-2015</t>
  </si>
  <si>
    <t>S.No</t>
  </si>
  <si>
    <t>Phase</t>
  </si>
  <si>
    <t>State Name</t>
  </si>
  <si>
    <t>District</t>
  </si>
  <si>
    <t>No. of Distributors</t>
  </si>
  <si>
    <t>No. of LPG Consumers</t>
  </si>
  <si>
    <t>LPG Aadhaar Seeding As On Date</t>
  </si>
  <si>
    <t xml:space="preserve"> % LPG Aadhaar Seeding As On Date</t>
  </si>
  <si>
    <t>Bank Aadhaar Seeding  As on Date</t>
  </si>
  <si>
    <t>% Bank Aadhaar Seeding As on Date</t>
  </si>
  <si>
    <t>MDBTL1</t>
  </si>
  <si>
    <t>Karnataka</t>
  </si>
  <si>
    <t>Mysore</t>
  </si>
  <si>
    <t>97.4%</t>
  </si>
  <si>
    <t>94.8%</t>
  </si>
  <si>
    <t>Tumkur</t>
  </si>
  <si>
    <t>97.33%</t>
  </si>
  <si>
    <t>94.14%</t>
  </si>
  <si>
    <t>MDBTL2</t>
  </si>
  <si>
    <t>Bagalkot</t>
  </si>
  <si>
    <t>66.08%</t>
  </si>
  <si>
    <t>55.82%</t>
  </si>
  <si>
    <t>Bangalore</t>
  </si>
  <si>
    <t>49.42%</t>
  </si>
  <si>
    <t>39.66%</t>
  </si>
  <si>
    <t>Bangalore Rural</t>
  </si>
  <si>
    <t>52.09%</t>
  </si>
  <si>
    <t>39.79%</t>
  </si>
  <si>
    <t>Belgaum</t>
  </si>
  <si>
    <t>54.07%</t>
  </si>
  <si>
    <t>43.07%</t>
  </si>
  <si>
    <t>Bellary</t>
  </si>
  <si>
    <t>63.18%</t>
  </si>
  <si>
    <t>52.01%</t>
  </si>
  <si>
    <t>Bidar</t>
  </si>
  <si>
    <t>62.53%</t>
  </si>
  <si>
    <t>44.85%</t>
  </si>
  <si>
    <t>Bijapur (KAR)</t>
  </si>
  <si>
    <t>64.86%</t>
  </si>
  <si>
    <t>53.2%</t>
  </si>
  <si>
    <t>Chamarajanagar</t>
  </si>
  <si>
    <t>79.01%</t>
  </si>
  <si>
    <t>67.6%</t>
  </si>
  <si>
    <t>Chikkaballapur</t>
  </si>
  <si>
    <t>60.83%</t>
  </si>
  <si>
    <t>49.73%</t>
  </si>
  <si>
    <t>Chikmagalur</t>
  </si>
  <si>
    <t>58.09%</t>
  </si>
  <si>
    <t>51.27%</t>
  </si>
  <si>
    <t>Chitradurga</t>
  </si>
  <si>
    <t>51.92%</t>
  </si>
  <si>
    <t>38.8%</t>
  </si>
  <si>
    <t>41.69%</t>
  </si>
  <si>
    <t>34.15%</t>
  </si>
  <si>
    <t>Davanagere</t>
  </si>
  <si>
    <t>68.94%</t>
  </si>
  <si>
    <t>57.36%</t>
  </si>
  <si>
    <t>72.31%</t>
  </si>
  <si>
    <t>58.41%</t>
  </si>
  <si>
    <t>Gadag</t>
  </si>
  <si>
    <t>69.69%</t>
  </si>
  <si>
    <t>58.86%</t>
  </si>
  <si>
    <t>Gulbarga</t>
  </si>
  <si>
    <t>59.52%</t>
  </si>
  <si>
    <t>48.65%</t>
  </si>
  <si>
    <t>Hassan</t>
  </si>
  <si>
    <t>59.68%</t>
  </si>
  <si>
    <t>50.36%</t>
  </si>
  <si>
    <t>Haveri</t>
  </si>
  <si>
    <t>54.79%</t>
  </si>
  <si>
    <t>45.25%</t>
  </si>
  <si>
    <t>63.76%</t>
  </si>
  <si>
    <t>55.62%</t>
  </si>
  <si>
    <t>Kolar</t>
  </si>
  <si>
    <t>60.74%</t>
  </si>
  <si>
    <t>50.75%</t>
  </si>
  <si>
    <t>Koppal</t>
  </si>
  <si>
    <t>65.57%</t>
  </si>
  <si>
    <t>54.81%</t>
  </si>
  <si>
    <t>Mandya</t>
  </si>
  <si>
    <t>57.49%</t>
  </si>
  <si>
    <t>45.35%</t>
  </si>
  <si>
    <t>Raichur</t>
  </si>
  <si>
    <t>44.37%</t>
  </si>
  <si>
    <t>37.22%</t>
  </si>
  <si>
    <t>Ramanagar</t>
  </si>
  <si>
    <t>55.24%</t>
  </si>
  <si>
    <t>43.18%</t>
  </si>
  <si>
    <t>Shimoga</t>
  </si>
  <si>
    <t>45.69%</t>
  </si>
  <si>
    <t>38.75%</t>
  </si>
  <si>
    <t>Udupi</t>
  </si>
  <si>
    <t>62.81%</t>
  </si>
  <si>
    <t>53.78%</t>
  </si>
  <si>
    <t>70.24%</t>
  </si>
  <si>
    <t>62.2%</t>
  </si>
  <si>
    <t>49.78%</t>
  </si>
  <si>
    <t>37.49%</t>
  </si>
  <si>
    <t>Grand Total</t>
  </si>
  <si>
    <t>59.70%</t>
  </si>
  <si>
    <t>50.22%</t>
  </si>
  <si>
    <t>( Source  WEBsite of Ministry of Petrolium and Natural Gas)</t>
  </si>
  <si>
    <t xml:space="preserve">                                                          SLBC KARNATAKA    CONVENOR BANK: SYNDICATE BANK                                                                                           </t>
  </si>
  <si>
    <t>BANK WISE PROGRESS IN THE IMPLEMENTATION OF  FIP HAVING POPULATION OVER 2000 TILL   DEC  14</t>
  </si>
  <si>
    <t>NAME OF THE STATE</t>
  </si>
  <si>
    <t>KARNATAKA</t>
  </si>
  <si>
    <t>Name of the SLBC Bank</t>
  </si>
  <si>
    <t>Sl. No.</t>
  </si>
  <si>
    <t>Name of the Bank</t>
  </si>
  <si>
    <t>Total No. of villages allotted</t>
  </si>
  <si>
    <t xml:space="preserve">ACHIEVEMENT UPTO DEC  14 </t>
  </si>
  <si>
    <t>Through brick &amp; mortar branches</t>
  </si>
  <si>
    <t>Through ultra small branches opened</t>
  </si>
  <si>
    <t>Through BCA appointed</t>
  </si>
  <si>
    <t>Through mobile van</t>
  </si>
  <si>
    <t>A</t>
  </si>
  <si>
    <t>PSBs</t>
  </si>
  <si>
    <t>TOTAL FOR PSB</t>
  </si>
  <si>
    <t>B</t>
  </si>
  <si>
    <t>RRBs</t>
  </si>
  <si>
    <t>KAVERY GR. BANK (CKGB)</t>
  </si>
  <si>
    <t>Pragathi Krishna  Grameena Bank</t>
  </si>
  <si>
    <t>Total For RRBs</t>
  </si>
  <si>
    <t>C</t>
  </si>
  <si>
    <t>PRIVATE BANKs</t>
  </si>
  <si>
    <t>TOTAL for PVTBanks</t>
  </si>
  <si>
    <t>Total  for the State</t>
  </si>
  <si>
    <t xml:space="preserve">Financial Inclusion - Progress in opening of banking outlets in villages having population below 2000 </t>
  </si>
  <si>
    <t xml:space="preserve">                                                            Statement of   Progress till the  Quarter   DEC 14 </t>
  </si>
  <si>
    <t>Name of State/UT: Karnataka                               Name of RBI Regional Office:Bangalore_____________</t>
  </si>
  <si>
    <t>SR</t>
  </si>
  <si>
    <t>Name of Scheduled Commercial Banks selected for allotment of villages with less 2000 population</t>
  </si>
  <si>
    <t xml:space="preserve"> Total Number of allotted villages</t>
  </si>
  <si>
    <t>Number of Villages Alloted for 
 March 13</t>
  </si>
  <si>
    <t>Number of Villages Alloted for 
 March 14</t>
  </si>
  <si>
    <t>Number of Villages Alloted for 
 March 14
(including March 13 Targets)</t>
  </si>
  <si>
    <t>Cummulative Number of Villages Alloted for
 March 15</t>
  </si>
  <si>
    <t>Cummulative Number of Villages Alloted for
beyond March 15</t>
  </si>
  <si>
    <t>No. of villages where banking outlet opened upto the end of the quarter 
  DEC 2014</t>
  </si>
  <si>
    <t>Branches</t>
  </si>
  <si>
    <t>BC</t>
  </si>
  <si>
    <t>Other modes</t>
  </si>
  <si>
    <t>Total Outlets opened upto the end of the  quarter</t>
  </si>
  <si>
    <t>Fixed Locations</t>
  </si>
  <si>
    <t>Visits Every WEEK</t>
  </si>
  <si>
    <t>Visits once in a fortnight</t>
  </si>
  <si>
    <t>Visits more than once in a fortnight</t>
  </si>
  <si>
    <t>BCs Sub-total</t>
  </si>
  <si>
    <t>6+7+8+9</t>
  </si>
  <si>
    <t>4a</t>
  </si>
  <si>
    <t>4b</t>
  </si>
  <si>
    <t>4c</t>
  </si>
  <si>
    <t>PUNJAB &amp; SYND BANK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</si>
  <si>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</si>
  <si>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Dated:16.01.2015                                                                                                                                                                                                                                            Chief Manager</t>
  </si>
  <si>
    <t>List of FLCs set up by different Banks in Karnataka     Agenda No.2 - Annexure G</t>
  </si>
  <si>
    <t>Sl No.</t>
  </si>
  <si>
    <t>District /Taluk</t>
  </si>
  <si>
    <t>Address</t>
  </si>
  <si>
    <t>Date of Opening</t>
  </si>
  <si>
    <t>Syndicate Bank 
(Jnanjyothi FLC Trust)</t>
  </si>
  <si>
    <t>Syndicate Bank Building Hampankatta, Mangalore</t>
  </si>
  <si>
    <t>20.10.2010</t>
  </si>
  <si>
    <t>do</t>
  </si>
  <si>
    <t>ZP Bldg, Bannanje, Udupi</t>
  </si>
  <si>
    <t>Kumta (UK)</t>
  </si>
  <si>
    <t>C/o KVGB, RO, Buggan Cross, Kumta- 581343</t>
  </si>
  <si>
    <t>21.10.2010</t>
  </si>
  <si>
    <t>SGSY Building, APMC Road, Nehrunagar, Belgaum-590010</t>
  </si>
  <si>
    <t>19.07.2011</t>
  </si>
  <si>
    <t>BVV Sangha, Spinning Mill Complex, Gaddankeri Road, Bagalkot-587102</t>
  </si>
  <si>
    <t>18.07.2011</t>
  </si>
  <si>
    <t>Bijapur</t>
  </si>
  <si>
    <t>Khanapur Complex, HUDCO Bus stand, Jalnagar, Bijapur-586101</t>
  </si>
  <si>
    <t>29.09.2011</t>
  </si>
  <si>
    <t>Zilla Panchayat Building, Fort, Bellary-583102</t>
  </si>
  <si>
    <t>07.10.2011</t>
  </si>
  <si>
    <t>Karkala Tq (Udupi)</t>
  </si>
  <si>
    <t>Opp; Taluka Panchayat, Karkala-574104</t>
  </si>
  <si>
    <t>Kundapur Tq (Udupi)</t>
  </si>
  <si>
    <t>Taluk Panchayat Office, Shstri Circle Kundapur-576201</t>
  </si>
  <si>
    <t>03.05.2012</t>
  </si>
  <si>
    <t>Sirsi (UK)</t>
  </si>
  <si>
    <t>746/A1 to A5, Court Road, Sirsi-581401</t>
  </si>
  <si>
    <t>31.3.2012</t>
  </si>
  <si>
    <t>Belthangady (DK)</t>
  </si>
  <si>
    <t>SGSY Commercial Complex, TP, Court Road, Belthangady</t>
  </si>
  <si>
    <t>16.11.2013</t>
  </si>
  <si>
    <t>Bhatkal (UK)</t>
  </si>
  <si>
    <t>TP Building, Bhatkal, UK</t>
  </si>
  <si>
    <t>22.11.2013</t>
  </si>
  <si>
    <t>Karwar (UK)</t>
  </si>
  <si>
    <t>SamarthyaSoudha, TPO, MG Road, Karwar, UK</t>
  </si>
  <si>
    <t>30.12.2013</t>
  </si>
  <si>
    <t>Ramdurga (Belgaum)</t>
  </si>
  <si>
    <t>Taluk Panchayat Building, Ramdurga- 591123</t>
  </si>
  <si>
    <t>Sullia (DK)</t>
  </si>
  <si>
    <t>T P Building, Sullia, DK</t>
  </si>
  <si>
    <t>24.01.2014</t>
  </si>
  <si>
    <t>Puttur (DK)</t>
  </si>
  <si>
    <t>T P Building, Puttur, DK</t>
  </si>
  <si>
    <t>Kollegala (Mysore)</t>
  </si>
  <si>
    <t>T P Building, College Main Road Kollegal</t>
  </si>
  <si>
    <t>28.01.2014</t>
  </si>
  <si>
    <t>Athani (Belgaum Dist)</t>
  </si>
  <si>
    <t>MLA's Office Building, 1st Floor, Room No.2, Near TP Guest House, Athani-591304</t>
  </si>
  <si>
    <t>31.01.2014</t>
  </si>
  <si>
    <t>Stall No.3, Taluk Panchayat Commercial Stalls Complex
Kakol Road, BYADAGI – 581 106</t>
  </si>
  <si>
    <t>21.08.2014</t>
  </si>
  <si>
    <t>TMC No.664/2, Plot No.24,
I Fllor, Gajanan Nivas, 
Sindgi Road, 
Indi - 586 209, Bijapur District.</t>
  </si>
  <si>
    <t>20.09.2014</t>
  </si>
  <si>
    <t>Vijaya Bank(Jnan Jyothi FLC Trust)</t>
  </si>
  <si>
    <t>Hunisemara Complex, Gandhinagar, Dharwad-580004</t>
  </si>
  <si>
    <t>30.9.2011</t>
  </si>
  <si>
    <t>Opp. LIC, Kruthi Complex, P.B.Road, Haveri-581110</t>
  </si>
  <si>
    <t>Taluk Panchayat Compound, Mandya-571401</t>
  </si>
  <si>
    <t>23.10.2010</t>
  </si>
  <si>
    <t>Maddur (Mandya Dist)</t>
  </si>
  <si>
    <t>Old Meeting Hall, TP building, Maddur-571428</t>
  </si>
  <si>
    <t>27.03.2013</t>
  </si>
  <si>
    <t>Nagamangala (Mandya Dist)</t>
  </si>
  <si>
    <t>T P Building, Nagamangala-571432</t>
  </si>
  <si>
    <t>Siddapur (UK Dist)</t>
  </si>
  <si>
    <t>T P Building, Siddapur-UK-581355</t>
  </si>
  <si>
    <t>30.03.2013</t>
  </si>
  <si>
    <t>K R Nagar (Mysore Dist)</t>
  </si>
  <si>
    <t>T P Office Compound, K R Nagar</t>
  </si>
  <si>
    <t>29.6.2013</t>
  </si>
  <si>
    <t>Yelahanka (B’lore-U)</t>
  </si>
  <si>
    <t>T P Office Building, Yelahanka New Town, Bangalore North Tq, Bangalore-560106</t>
  </si>
  <si>
    <t>24.07.2013</t>
  </si>
  <si>
    <t>Sorab (Shimoga Dist)</t>
  </si>
  <si>
    <t>Site 45, Karnataka State Govt Employees' Association Building, Sorb-Ulavi Building, Sorab-577429</t>
  </si>
  <si>
    <t>29.07.2013</t>
  </si>
  <si>
    <t>Bangalore-E</t>
  </si>
  <si>
    <t>C/o Vijaya Bank
Lakshmi Complex
Old Madras Road, K.R. Puram
BANGALORE – 560 036</t>
  </si>
  <si>
    <t>14.08.2014</t>
  </si>
  <si>
    <t>I Floor, Samarthya Soudha
Taluk Panchayat Compound
CHANNAGIRI – 577 213
Davanagere District</t>
  </si>
  <si>
    <t>27.08.2014</t>
  </si>
  <si>
    <t>Taluk Panchayat Old Building, 
Malur - 563 130.
Kolar District</t>
  </si>
  <si>
    <t>26.11.2014</t>
  </si>
  <si>
    <t>Bantwal (DK)</t>
  </si>
  <si>
    <t>Karnataka Bk (Jnan Jyothi FLC Trust)</t>
  </si>
  <si>
    <t>Sri Ganesh Prasad, B.C. Road, Bantwal -574219.</t>
  </si>
  <si>
    <t>16.11.2011</t>
  </si>
  <si>
    <t>Kundagol (Dharwad)</t>
  </si>
  <si>
    <t>Pattanapanchayat Employees Association Building, Kundgol-581113</t>
  </si>
  <si>
    <t>18.03.2013</t>
  </si>
  <si>
    <t xml:space="preserve">B V Kalal &amp; Sons Building
T.G. Road, Near JMFC Court
Hangal – 581 104
Haveri District
</t>
  </si>
  <si>
    <t>19.09.2014</t>
  </si>
  <si>
    <t>Taluk Panchayat Building, 
Railway station Road, Tiptur - 572 201
Tumkur District.</t>
  </si>
  <si>
    <t>25.11.2014</t>
  </si>
  <si>
    <t>Canara Bank (Canara Financial Advisory Trust)</t>
  </si>
  <si>
    <t>SJM Complex, B.D.Road, Chitradurga</t>
  </si>
  <si>
    <t>19.11.2010</t>
  </si>
  <si>
    <t>354/2, Next to CSI Hospital, KSRTC Garage Road,Vapasandra, Chikkballapur</t>
  </si>
  <si>
    <t>Amulya FLCC, Sri Lakshmi Building, II Floor, II Cross, New Extn, Doomlight Circle, Kolar</t>
  </si>
  <si>
    <t>Bangalore (R )</t>
  </si>
  <si>
    <t>Zilla Parishad Building, 1st Floor, Gandhinagar, Bangalore.</t>
  </si>
  <si>
    <t>25.08.2011</t>
  </si>
  <si>
    <t>Bangalore(U )</t>
  </si>
  <si>
    <t>Amulya FLCC, Zilla Panchayat Office, S. Kariyappa Road, Beside Banashankari Temple, Banashankari, Bangalore-70</t>
  </si>
  <si>
    <t>19.11.2011</t>
  </si>
  <si>
    <t>Taluk Panchayat Office Bldg., B.M. Road, Hassan</t>
  </si>
  <si>
    <t>House No. 164/1A, III Main, P J Extn, Davanagere-2</t>
  </si>
  <si>
    <t>Sira (Tumkur) (SU)</t>
  </si>
  <si>
    <t>Canara Bank, Sira</t>
  </si>
  <si>
    <t>28.08.2013</t>
  </si>
  <si>
    <t>Hubli (Dharwad) (U)</t>
  </si>
  <si>
    <t>Canara Bank, Hubli</t>
  </si>
  <si>
    <t>16.09.2013</t>
  </si>
  <si>
    <t>Gokak (belgaum) (SU)</t>
  </si>
  <si>
    <t>Canara Bank, Gokak</t>
  </si>
  <si>
    <t>Chittapura (Gulbarga Dist)</t>
  </si>
  <si>
    <t>Canara Bank, Chittapura</t>
  </si>
  <si>
    <t>16.9.2013</t>
  </si>
  <si>
    <t>Haliyal(UK) (SU)</t>
  </si>
  <si>
    <t>Deshpande R-SETI, Haliyal</t>
  </si>
  <si>
    <t>Shiggaon (Haveri)</t>
  </si>
  <si>
    <t>Canara Bank, Shiggaon</t>
  </si>
  <si>
    <t>Ron (Gadag)</t>
  </si>
  <si>
    <t>Canara Bank, Ron</t>
  </si>
  <si>
    <t>T Narasipura (Mysore)-SU</t>
  </si>
  <si>
    <t>Canara Bank, T Narasipura</t>
  </si>
  <si>
    <t>09.10.2013</t>
  </si>
  <si>
    <t>Sindhanur (Raichur)-SU</t>
  </si>
  <si>
    <t>Canara Bank, Sindhanur</t>
  </si>
  <si>
    <t>30.11.2013</t>
  </si>
  <si>
    <t>N R Pura (Chikamagalur)-SU</t>
  </si>
  <si>
    <t>Canara Bank, N R Pura</t>
  </si>
  <si>
    <t>29.11.2013</t>
  </si>
  <si>
    <t>Hosanagar (Shimoga)-SU</t>
  </si>
  <si>
    <t>Shimoga Road, Hosanagara</t>
  </si>
  <si>
    <t>28.8.2013</t>
  </si>
  <si>
    <t>Hospet (Bellary)-SU</t>
  </si>
  <si>
    <t>Shop 2, 1st Floor, Byalal Complex, Dam Rd, Hospet</t>
  </si>
  <si>
    <t>Madikere</t>
  </si>
  <si>
    <t>Corporation Bank
(Gramina Abhyudaya FLCC Trust)</t>
  </si>
  <si>
    <t>College Road, Madikere</t>
  </si>
  <si>
    <t>23.11.2013</t>
  </si>
  <si>
    <t>Chikkamagalur</t>
  </si>
  <si>
    <t>Tapasvi, M.G.Road, Chickmagalur</t>
  </si>
  <si>
    <t>22.11.2011</t>
  </si>
  <si>
    <t>II Floor, Saptagiri Complex, Ramnagar</t>
  </si>
  <si>
    <t>19.1.2012</t>
  </si>
  <si>
    <t>Heritage Centre, Udupi</t>
  </si>
  <si>
    <t>18.8.2011</t>
  </si>
  <si>
    <t>Goni Koppala(Coorg)</t>
  </si>
  <si>
    <t>Harischandrapura, Goinikoppala, Madikeri</t>
  </si>
  <si>
    <t>31.1.2012</t>
  </si>
  <si>
    <t>Sagar (shimoga)</t>
  </si>
  <si>
    <t>Kalavathi Building, Ashok Road, Sagar</t>
  </si>
  <si>
    <t>10.02.2012</t>
  </si>
  <si>
    <t>Honnavar (UK)</t>
  </si>
  <si>
    <t>M G Road, Prabhath Nagar, Honnavar</t>
  </si>
  <si>
    <t>16.2.2012</t>
  </si>
  <si>
    <t>Somwarpet (Coorg)</t>
  </si>
  <si>
    <t>Somwarpet.</t>
  </si>
  <si>
    <t>29.3.2012</t>
  </si>
  <si>
    <t>Channapatna (Ramnagar)</t>
  </si>
  <si>
    <t>Laxmi Hospital Compound, 1032 Opp: PWD Office, Sathanur Road, Channapatna</t>
  </si>
  <si>
    <t>26.11.2012</t>
  </si>
  <si>
    <t>Magadi (Ramnagar)</t>
  </si>
  <si>
    <t>Above Bhayashree Garments, Magadi- 562 120</t>
  </si>
  <si>
    <t>27.11.2012</t>
  </si>
  <si>
    <t>Kanakapura (Ramnagar)</t>
  </si>
  <si>
    <t>Gurushree Complex, Kanaka Clinic Road, Kanakapura-562117</t>
  </si>
  <si>
    <t>10.12.2012</t>
  </si>
  <si>
    <t>Periyapatna (Mysore)</t>
  </si>
  <si>
    <r>
      <t>Above Apoorva Centre, 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Floor, Bettadapura Road  Periyapatna</t>
    </r>
  </si>
  <si>
    <t>25.02.2013</t>
  </si>
  <si>
    <t>Thirthahalli (Shimoga)</t>
  </si>
  <si>
    <r>
      <t>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Floor, BNK Complex, Azad Road, Thirthahalli, Shimoga Dist</t>
    </r>
  </si>
  <si>
    <t>20.03.2013</t>
  </si>
  <si>
    <t>Ranebennur (Haveri)</t>
  </si>
  <si>
    <r>
      <t>Plot No. 126, 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Floor, Gowrishankarnagar, Ranebennur, Haveri dist</t>
    </r>
  </si>
  <si>
    <t>21.03.2013</t>
  </si>
  <si>
    <t>Saundatti (Belgaum)</t>
  </si>
  <si>
    <r>
      <t>3141/C, 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Floor, Ramapur site, Dharwad Road, Opp. Hooli Hospital, Saundatti-591126</t>
    </r>
  </si>
  <si>
    <t>05.08.2013</t>
  </si>
  <si>
    <t>Belur (Hassan)</t>
  </si>
  <si>
    <t>Samaarthya Soudha, T P Office, Main Road, Belur-573115</t>
  </si>
  <si>
    <t>11.09.2013</t>
  </si>
  <si>
    <t>Bangarpet (Kolar Dist)</t>
  </si>
  <si>
    <r>
      <t>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Floor Door No. 2713, Gandhinagar, Bangarpet-563114</t>
    </r>
  </si>
  <si>
    <t>12.09.2013</t>
  </si>
  <si>
    <t>State Bank of India</t>
  </si>
  <si>
    <t>LDMs Office, Navabad, Bidar</t>
  </si>
  <si>
    <t>01.01.2011</t>
  </si>
  <si>
    <t>Station Road, Noor Complex Gulbarga</t>
  </si>
  <si>
    <t>04.07.2011</t>
  </si>
  <si>
    <t>SBI Bldg, Mulgund Road, Gadag</t>
  </si>
  <si>
    <t>18.04.2011</t>
  </si>
  <si>
    <t>SBI Bldg, Station Road, Yadgiri</t>
  </si>
  <si>
    <t>23.12.2011</t>
  </si>
  <si>
    <t>Shahapur (Yadgir dist)</t>
  </si>
  <si>
    <t>SBI, Main Rd, Shahapur</t>
  </si>
  <si>
    <t>07.02.2013</t>
  </si>
  <si>
    <t>State Bank of Hyderabad</t>
  </si>
  <si>
    <r>
      <t>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Floor, Rajendra Ganji, APMC Yard, Raichur</t>
    </r>
  </si>
  <si>
    <t>16.05.2008</t>
  </si>
  <si>
    <t>Dist Administrative Bldg, Koppal</t>
  </si>
  <si>
    <t>15.05.2008</t>
  </si>
  <si>
    <t>Shorapur (Yadgir dist)</t>
  </si>
  <si>
    <t>SBH, ADB, Rangampeth, Shorapur</t>
  </si>
  <si>
    <t>02.02.2013</t>
  </si>
  <si>
    <t>State Bank of Mysore</t>
  </si>
  <si>
    <t>Opp. SBM, Car Street, Chamarajanagar</t>
  </si>
  <si>
    <t>19.12.2009</t>
  </si>
  <si>
    <r>
      <t>Red Cross Bldg, 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Floor, Opp. SBM, Ashoka Road, Tumkur </t>
    </r>
  </si>
  <si>
    <t>23.12.2009</t>
  </si>
  <si>
    <t>“Sowmya”, Opp. Tennis Club, KR Road, Chamarajapuram, Mysore</t>
  </si>
  <si>
    <t>03.02.2010</t>
  </si>
  <si>
    <t>SBM - Srirangapatna</t>
  </si>
  <si>
    <t>24-11-2014</t>
  </si>
  <si>
    <t>Regional office, Chamarajanagar</t>
  </si>
  <si>
    <t>SBM-Holenarasipura</t>
  </si>
  <si>
    <t>SBM-Hunsur</t>
  </si>
  <si>
    <t>SBM-Gubbi</t>
  </si>
  <si>
    <t>SBM-Srinivasapura</t>
  </si>
  <si>
    <t>SBM-Kunigal</t>
  </si>
  <si>
    <t>SBM-Hosakote</t>
  </si>
  <si>
    <t>SBM-Malavalli</t>
  </si>
  <si>
    <t>SBM-Koratagere</t>
  </si>
  <si>
    <t>Khalaghatagi (Dharwad dist)</t>
  </si>
  <si>
    <t>KVGB</t>
  </si>
  <si>
    <t>Old T P building, Karwar Rd, Kalghatgi</t>
  </si>
  <si>
    <t>13.11.2012</t>
  </si>
  <si>
    <t>Bailhongal (Belgaum Dsit)</t>
  </si>
  <si>
    <t>Morbad Building, opp Bus stand</t>
  </si>
  <si>
    <t>Savanur (Haveri Dist)</t>
  </si>
  <si>
    <t>TMC Complex, Market Rd, Savanur</t>
  </si>
  <si>
    <t>22.12.2012</t>
  </si>
  <si>
    <t>Sindagi (Bijapur Dist)</t>
  </si>
  <si>
    <t>TPS Building, Sindagi</t>
  </si>
  <si>
    <t>Mudhol (Bagalkot dist)</t>
  </si>
  <si>
    <t>T P Building, Near Post Office, Mudhol</t>
  </si>
  <si>
    <t>Shirahatti (Gadag)</t>
  </si>
  <si>
    <t>Old Tahasildar Bld, Near Fakireshwara Temple, Shirahatti</t>
  </si>
  <si>
    <t>14.03.2013</t>
  </si>
  <si>
    <t>Yellapur (UK)</t>
  </si>
  <si>
    <t>T P Bldg, Karwar Rd, Yellapur</t>
  </si>
  <si>
    <t>Mundagod (UK)</t>
  </si>
  <si>
    <t>TP bldg, TDB Rd, Mundagod</t>
  </si>
  <si>
    <t>19.03.2013</t>
  </si>
  <si>
    <t>Chikodi (Belgaum)</t>
  </si>
  <si>
    <t>KVGB RO Bldg, Chikkodi</t>
  </si>
  <si>
    <t>Pragathi Krishna GB</t>
  </si>
  <si>
    <t>APMC Yard, Room No. 22, Shimoga</t>
  </si>
  <si>
    <t>Khaza Complex, RO,PKGB, Yadgir</t>
  </si>
  <si>
    <t>Deodurga (Raichur dist)</t>
  </si>
  <si>
    <t>C/o Taluk Panchayat Office-584111</t>
  </si>
  <si>
    <t>13.03.2013</t>
  </si>
  <si>
    <t>Bagepally (Chikaballapura dist)</t>
  </si>
  <si>
    <t>C/o Taluk Panchayat Office-561207</t>
  </si>
  <si>
    <t>Harapanahally (Davanagere dist)</t>
  </si>
  <si>
    <t>C/o Taluk Panchayat Office-583131</t>
  </si>
  <si>
    <t>Hagari Bommanahally (Bellary dist)</t>
  </si>
  <si>
    <t>C/o Taluk Panchayat Office-583212</t>
  </si>
  <si>
    <t>Mulubagilu (Kolar dist)</t>
  </si>
  <si>
    <t>C/o Taluk Panchayat Office-563131</t>
  </si>
  <si>
    <t>Challakere (Chitradurgal dist)</t>
  </si>
  <si>
    <t>C/o Taluk Panchayat Office-577522</t>
  </si>
  <si>
    <t>Yelaburga (Koppal dist)</t>
  </si>
  <si>
    <t>C/o Taluk Panchayat Office-583236</t>
  </si>
  <si>
    <t>Basavakalyan (Bidar)</t>
  </si>
  <si>
    <t>Jagadish Ramanavvar Bld, Shop1, Shahapur Galli, Basvakalyan</t>
  </si>
  <si>
    <t>12.12.2012</t>
  </si>
  <si>
    <t>Humnabad (Bidar)</t>
  </si>
  <si>
    <t>Yadaya Rao Patil Bldg, Near Ambedkar circle, Humnabad</t>
  </si>
  <si>
    <t>14.12.2012</t>
  </si>
  <si>
    <t>Chincholi (Gulbarga)</t>
  </si>
  <si>
    <t>Shop No. 2-4-480, Mustafa Bldg, Near Bus Stand, Chincholi</t>
  </si>
  <si>
    <t>Aland (Gulbarga)</t>
  </si>
  <si>
    <t>House No. 2-2-15/16, Basavaraj siddappa, Kalashetty Bldg, Hanuman Temple Rd, Aland</t>
  </si>
  <si>
    <t>Chikkanayakanhalli (Tumkur)</t>
  </si>
  <si>
    <t>Kaveri GB</t>
  </si>
  <si>
    <t>C/o Branch, Chikkanayakanhalli</t>
  </si>
  <si>
    <t>16.06.2012</t>
  </si>
  <si>
    <t>Pavagada (Tumkur)</t>
  </si>
  <si>
    <t>Taluk Office, Pavagada</t>
  </si>
  <si>
    <t>25.05.2013</t>
  </si>
  <si>
    <t>K R Pet (Mandya)</t>
  </si>
  <si>
    <t>C/o Branch, K R Pet</t>
  </si>
  <si>
    <t>27.05.2013</t>
  </si>
  <si>
    <t>Pandavapura (Mandya)</t>
  </si>
  <si>
    <t>C/o Branch, Pandavapura</t>
  </si>
  <si>
    <t>Yelandur (Chamarajnagar)</t>
  </si>
  <si>
    <t>C/o Branch, B R Hills Road, Yelandur</t>
  </si>
  <si>
    <t>Devanahalli (Blr- Rural)</t>
  </si>
  <si>
    <t>Taluk Panchayat, Devanahalli</t>
  </si>
  <si>
    <t>Arkalgud (Hassan)</t>
  </si>
  <si>
    <t>TPO, Arakalgudu</t>
  </si>
  <si>
    <t>21.12.2012</t>
  </si>
  <si>
    <t>H D Kote (Mysore)</t>
  </si>
  <si>
    <t>C/o Branch, H D Kote</t>
  </si>
  <si>
    <t>04.01.2013</t>
  </si>
  <si>
    <t>AGENDA No.3 - ANNEXURE - H</t>
  </si>
  <si>
    <t>Bhoomi-Bank Transactions 
as on 16.02.2015</t>
  </si>
  <si>
    <t>Bank Name</t>
  </si>
  <si>
    <t>No. of tansactions</t>
  </si>
  <si>
    <t>Bank Of Baroda</t>
  </si>
  <si>
    <t>Bank of Maharashtra</t>
  </si>
  <si>
    <t>HDFC Bank Ltd</t>
  </si>
  <si>
    <t>ICICI Bank</t>
  </si>
  <si>
    <t>IDBI Bank</t>
  </si>
  <si>
    <t>Indian Overseas Bank</t>
  </si>
  <si>
    <t>Karnataka Bank Ltd.</t>
  </si>
  <si>
    <t>Karnataka Vikasa Grameena Bank</t>
  </si>
  <si>
    <t>Kaveri Gramina Bank</t>
  </si>
  <si>
    <t>Oriental Bank of Commerce</t>
  </si>
  <si>
    <t>Pragathi Krishna Gramin Bank</t>
  </si>
  <si>
    <t>Punjab National Bank</t>
  </si>
  <si>
    <t>Union Bank of India</t>
  </si>
  <si>
    <t>Coop. Societies</t>
  </si>
  <si>
    <t>Coop. Banks</t>
  </si>
  <si>
    <t>AGENDA - 10</t>
  </si>
  <si>
    <t>ANNEXURE - I A</t>
  </si>
  <si>
    <t>ANNEXURE - I B</t>
  </si>
  <si>
    <t xml:space="preserve">    BANKING DATA - NUMBER OF BANK BRANCHES &amp; LEVEL OF DEPOSITS  AS AT DEC 2014 (Rs.in lakhs)</t>
  </si>
  <si>
    <t>BANKING DATA - LEVEL OF BANK ADVANCES &amp; CREDIT DEPOSIT RATIO AS AT DEC 2014        (AMOUNT IN LAKHS)</t>
  </si>
  <si>
    <t>Sl.</t>
  </si>
  <si>
    <t>Name of Bank</t>
  </si>
  <si>
    <t>DEPOSITS</t>
  </si>
  <si>
    <t>ADVANCES (Rs. lacs)</t>
  </si>
  <si>
    <t>CREDIT DEPOSIT RATIO</t>
  </si>
  <si>
    <t>No.</t>
  </si>
  <si>
    <t>Rur</t>
  </si>
  <si>
    <t>S.Urb</t>
  </si>
  <si>
    <t>Urb</t>
  </si>
  <si>
    <t>M/P.T</t>
  </si>
  <si>
    <t xml:space="preserve"> Total</t>
  </si>
  <si>
    <t>AS AT  DEC 2014</t>
  </si>
  <si>
    <t>AS AT DEC 2014</t>
  </si>
  <si>
    <t>(A)</t>
  </si>
  <si>
    <t>Major Banks</t>
  </si>
  <si>
    <t>Rural</t>
  </si>
  <si>
    <t>S.Urban</t>
  </si>
  <si>
    <t>Urban</t>
  </si>
  <si>
    <t xml:space="preserve">  Total (A)</t>
  </si>
  <si>
    <t>(B)Oth.Nationalised Bks</t>
  </si>
  <si>
    <t>Total (B)</t>
  </si>
  <si>
    <t>BANKING DATA - LEVEL OF BANK ADVANCES &amp; CREDIT DEPOSIT RATIO AS ATDECP 2014 (AMOUNT IN LAKHS)</t>
  </si>
  <si>
    <t>NUMBER OF BRANCHES</t>
  </si>
  <si>
    <t>(C)</t>
  </si>
  <si>
    <t>Other Comm.Banks</t>
  </si>
  <si>
    <t>HDFC  Bank</t>
  </si>
  <si>
    <t>AXIS Bank</t>
  </si>
  <si>
    <t>IndusInd Bank</t>
  </si>
  <si>
    <t>IndusIndBank</t>
  </si>
  <si>
    <t>Kotak Mahindra Bank</t>
  </si>
  <si>
    <t xml:space="preserve">Yes Bank </t>
  </si>
  <si>
    <t>Total(C)</t>
  </si>
  <si>
    <t>(D)</t>
  </si>
  <si>
    <t xml:space="preserve">  R R B 's</t>
  </si>
  <si>
    <t>Kaveri Grameen Bank</t>
  </si>
  <si>
    <t>Cauvery Kalpatharu Gr. Bk.</t>
  </si>
  <si>
    <t>Karnataka Vikas Gr Bk</t>
  </si>
  <si>
    <t>Pragathi Krishna Gr Bk</t>
  </si>
  <si>
    <t xml:space="preserve">  Total (D)</t>
  </si>
  <si>
    <t>Total (Comm.Banks) A+B+C</t>
  </si>
  <si>
    <t>Total of Comm Banks and RRBs</t>
  </si>
  <si>
    <t>(E)</t>
  </si>
  <si>
    <t>Co-Op Sector</t>
  </si>
  <si>
    <t>KSCARD Bk.LTD.</t>
  </si>
  <si>
    <t>K.S.Coop.Apex Bk.</t>
  </si>
  <si>
    <t>Karnataka Ind Coop Bank</t>
  </si>
  <si>
    <t>Total (E)</t>
  </si>
  <si>
    <t>(F)</t>
  </si>
  <si>
    <t>KSFC</t>
  </si>
  <si>
    <t>TOTAL (F)</t>
  </si>
  <si>
    <t xml:space="preserve">NUMBER OF BRANCHES </t>
  </si>
  <si>
    <t>AGENDA -10</t>
  </si>
  <si>
    <t>ANNEXURE - II A</t>
  </si>
  <si>
    <t>BANKING DATA - LEVEL OF PRIORITY SECTOR ADVANCES AS AT  DEC 2014 (Amount in lakhs)</t>
  </si>
  <si>
    <t>PRIMARY</t>
  </si>
  <si>
    <t>SECONDARY</t>
  </si>
  <si>
    <t>TERTIARY</t>
  </si>
  <si>
    <t xml:space="preserve"> TOTAL</t>
  </si>
  <si>
    <t>Dir. Agriculture</t>
  </si>
  <si>
    <t>No.A/cs</t>
  </si>
  <si>
    <t>Amt.O/s</t>
  </si>
  <si>
    <t xml:space="preserve">S Bk of Patiala </t>
  </si>
  <si>
    <t xml:space="preserve">S.Bk.of B &amp; J </t>
  </si>
  <si>
    <t xml:space="preserve">S.Bk.of Travancor </t>
  </si>
  <si>
    <t>BANKING DATA - LEVEL OF PRIORITY SECTOR ADVANCES AS AT   DEC  2014 (Amount in lakhs)</t>
  </si>
  <si>
    <t>( C )</t>
  </si>
  <si>
    <t>City Union Bk</t>
  </si>
  <si>
    <t xml:space="preserve">Tamilnadu Merc. Bk. </t>
  </si>
  <si>
    <t>Kotak M Bank</t>
  </si>
  <si>
    <t>Yes Bank</t>
  </si>
  <si>
    <t xml:space="preserve"> Total  of  Comm Bks+RRBs</t>
  </si>
  <si>
    <t>Karnataka Industrial Co-op. Bank</t>
  </si>
  <si>
    <t>SLBC KARNATAKA :CONVENOR  SYNDICATE BANK</t>
  </si>
  <si>
    <t>ANNEXURE II C</t>
  </si>
  <si>
    <t>DETAILS HOUSING AND REVERSE MORTGAGE LOANS  DEC  2014  ( AMOUNT IN LAKHS)</t>
  </si>
  <si>
    <t>HOUSING LOANS  OUTSTANDING AS ON DEC  2014</t>
  </si>
  <si>
    <t>REVERSE MORTGAGE</t>
  </si>
  <si>
    <t>DISBURSEMENT  SINCE 01.04.2014</t>
  </si>
  <si>
    <t>DIRECT</t>
  </si>
  <si>
    <t>INDIRECT</t>
  </si>
  <si>
    <t xml:space="preserve">TOTAL </t>
  </si>
  <si>
    <t>(both direct and indirect)</t>
  </si>
  <si>
    <t>No. of a/cs</t>
  </si>
  <si>
    <t>Amount</t>
  </si>
  <si>
    <t>NO OF ACCOUNTS</t>
  </si>
  <si>
    <t>AMOUNT</t>
  </si>
  <si>
    <t xml:space="preserve"> (B)</t>
  </si>
  <si>
    <t>Oth.Nationalised Bks</t>
  </si>
  <si>
    <t>Statebank of Travancore</t>
  </si>
  <si>
    <t>IDBI BANK</t>
  </si>
  <si>
    <t>St Bk of Bikaner &amp; Jaipur</t>
  </si>
  <si>
    <t>ING- Vysya Bank ltd</t>
  </si>
  <si>
    <t>Catholic Syrian Bk.</t>
  </si>
  <si>
    <t>Jammu and Kashmir Bank ltd</t>
  </si>
  <si>
    <t>Ratnakar bank ltd</t>
  </si>
  <si>
    <t>Lakshmi Vilas Bank</t>
  </si>
  <si>
    <t>HDFC BANK</t>
  </si>
  <si>
    <t>ICICI BANK</t>
  </si>
  <si>
    <t>AXIS BANK</t>
  </si>
  <si>
    <t>Total (C)</t>
  </si>
  <si>
    <t>Kaveri Grameena Bank</t>
  </si>
  <si>
    <t>PKGB</t>
  </si>
  <si>
    <t>TOTAL OF RRBs</t>
  </si>
  <si>
    <t>Total (Comm.Banks)A+B+C</t>
  </si>
  <si>
    <t>Total Of Com Bks &amp; RRBs</t>
  </si>
  <si>
    <t>DCCBs</t>
  </si>
  <si>
    <t>Indl.Co.Op.Bank</t>
  </si>
  <si>
    <t xml:space="preserve">GRAND TOTAL </t>
  </si>
  <si>
    <t>STATE LEVEL BANKERS' COMMITTEE-Karnataka</t>
  </si>
  <si>
    <t>COVENOR - SyndicateBank, Corporate Office, Bangalore</t>
  </si>
  <si>
    <t xml:space="preserve">  ANNEXURE II D</t>
  </si>
  <si>
    <t>AGENDA 10</t>
  </si>
  <si>
    <t>Progress Report under  EDUCATION LOAN Scheme for the quarter                                    DEC  2014</t>
  </si>
  <si>
    <t>[Amount in Rs. Lac]</t>
  </si>
  <si>
    <t>No. of A/cs</t>
  </si>
  <si>
    <t>No. of loan applications received during the  Financial Year</t>
  </si>
  <si>
    <t>No. of loan applications considered during the  Financial Year</t>
  </si>
  <si>
    <t>No. of loans sanctioned  during the during the Financial Year</t>
  </si>
  <si>
    <t>No. of loan application pending at the end of the during the  end of theFinancial Year</t>
  </si>
  <si>
    <t>No. of A/cs Loans Disbursed:</t>
  </si>
  <si>
    <t>OF WHICH</t>
  </si>
  <si>
    <t>a</t>
  </si>
  <si>
    <t>in rural areas</t>
  </si>
  <si>
    <t>b</t>
  </si>
  <si>
    <t>in semi-urban areas</t>
  </si>
  <si>
    <t>c</t>
  </si>
  <si>
    <t>in urban areas</t>
  </si>
  <si>
    <t>d</t>
  </si>
  <si>
    <t>in metro areas</t>
  </si>
  <si>
    <t xml:space="preserve">      Out of (5) above, education loans granted to:</t>
  </si>
  <si>
    <t>Schedule Caste                   (SC)</t>
  </si>
  <si>
    <t>Scheduled Tribes                (ST)</t>
  </si>
  <si>
    <t>Other Backward Classes (OBC)</t>
  </si>
  <si>
    <t>Minorities</t>
  </si>
  <si>
    <t>e</t>
  </si>
  <si>
    <t xml:space="preserve">Women </t>
  </si>
  <si>
    <t>Out of the (5) above, Loans disbursed for different Courses</t>
  </si>
  <si>
    <t>Medical</t>
  </si>
  <si>
    <t>Engineering</t>
  </si>
  <si>
    <t>Management</t>
  </si>
  <si>
    <t>Nursing  &amp; Other Professional courses</t>
  </si>
  <si>
    <t>Others courses</t>
  </si>
  <si>
    <t xml:space="preserve">Out of (5 )above, loans disbursed for studies abroad </t>
  </si>
  <si>
    <t>No. of A/cs Education Loans outstanding at the end of the quarter.</t>
  </si>
  <si>
    <t>ANNEXURE - III</t>
  </si>
  <si>
    <t>FINANCING MICRO, SMALL &amp; MEDIUM ENTERPRISES AS AT  DEC 2014</t>
  </si>
  <si>
    <t>FINANCING MICRO, SMALL &amp; MEDIUM ENTERPRISES AS AT DEC 2014</t>
  </si>
  <si>
    <t>[RS IN LAKH]</t>
  </si>
  <si>
    <t>MICRO ENTERPRISES</t>
  </si>
  <si>
    <t>SMALL ENTERPRISES</t>
  </si>
  <si>
    <t>MEDIUM ENTERPRISES</t>
  </si>
  <si>
    <t>MANUFACTURING SECTOR -[PM up to Rs.25 lakh]</t>
  </si>
  <si>
    <t>SERVICE SECTOR -[Equipments Upto Rs.10 lakh]</t>
  </si>
  <si>
    <t>MANUFACTURING SECTOR -
[PM &gt; Rs.25 lakh]</t>
  </si>
  <si>
    <t>SERVICE SECTOR -[Equipments &gt; Rs.10 lakh]</t>
  </si>
  <si>
    <t>TOTAL OF MICRO &amp; SMALL ENTERPRISES</t>
  </si>
  <si>
    <t>MANUFACTURING SECTOR -[PM &gt; Rs.5 Cr to 10 Cr]</t>
  </si>
  <si>
    <t>SERVICE SECTOR -[Equipments &gt; Rs.2 Cr to 5 Cr]</t>
  </si>
  <si>
    <t>TOTAL- MEDIUM ENTERPRISES</t>
  </si>
  <si>
    <t>A/CS</t>
  </si>
  <si>
    <t>S Bk of Patiala*</t>
  </si>
  <si>
    <t>State Bank of Bikaner and Jaipur</t>
  </si>
  <si>
    <t>S.Bk.of Travancor *</t>
  </si>
  <si>
    <t>TOTAL[Com.Bks]</t>
  </si>
  <si>
    <t>Pragathi Gr Bk</t>
  </si>
  <si>
    <t>Total Of Comm Bks and RRBs</t>
  </si>
  <si>
    <t>CO-OP SECTOR</t>
  </si>
  <si>
    <t>AGENDA -  13.1</t>
  </si>
  <si>
    <t>ANNEXURE -X</t>
  </si>
  <si>
    <t>BANKWISE/RELIGION WISE DISBURSEMENTS AND TOTAL OUTSTANDINGS  TO MINORITIES DURING THE QTR. ENDED DEC 2014  (Amount in lakhs)</t>
  </si>
  <si>
    <t>Sl..No</t>
  </si>
  <si>
    <t>CHRISTIANS</t>
  </si>
  <si>
    <t>MUSLIMS</t>
  </si>
  <si>
    <t>SIKHS</t>
  </si>
  <si>
    <t>NEO-BUDDHISTS</t>
  </si>
  <si>
    <t>ZOROSTRIANS</t>
  </si>
  <si>
    <t>JAINS</t>
  </si>
  <si>
    <t>Cumulative Disbursements from 1st April</t>
  </si>
  <si>
    <t>Balance Outstanding</t>
  </si>
  <si>
    <t>Amt.</t>
  </si>
  <si>
    <t>S Bk of Patiala *</t>
  </si>
  <si>
    <t>S.Bk.of B &amp; J *</t>
  </si>
  <si>
    <t>AGENDA - 13.1</t>
  </si>
  <si>
    <t>BANKWISE/RELIGION WISE DISBURSEMENTS AND TOTAL OUTSTANDINGS  TO MINORITIES DURING THE QTR. ENDED   DEC  2014 (Amount in lakhs)</t>
  </si>
  <si>
    <t xml:space="preserve">Ratnakar Bank </t>
  </si>
  <si>
    <t>Grand Total (A+B+C+D)</t>
  </si>
  <si>
    <t>Kar Ind Coop Bank Ltd</t>
  </si>
  <si>
    <t>TOTAL (A+B+C+D+E+F)</t>
  </si>
  <si>
    <t>AGENDA - 13.2</t>
  </si>
  <si>
    <t>ANNEXURE - XI</t>
  </si>
  <si>
    <t>BANKWISE DISBURSEMENTS AND  O/S ADVANCES TO WOMEN, EX-SERVICEMEN &amp; EXPORT AS AT  DEC 2014  (Amount in lakhs)</t>
  </si>
  <si>
    <t xml:space="preserve">     W O M E N</t>
  </si>
  <si>
    <t>EX-SERVICEMEN</t>
  </si>
  <si>
    <t>EXPORT</t>
  </si>
  <si>
    <t>Outstanding as at the end of Reporting Quarter</t>
  </si>
  <si>
    <t>BANKWISE DISBURSEMENTS AND  O/S ADVANCES TO WOMEN, EX-SERVICEMEN &amp; EXPORT AS AT  DEC 2014 (Amount in lakhs)</t>
  </si>
  <si>
    <t>GRAND TOTAL</t>
  </si>
  <si>
    <t>AGENDA 13.3                       ANNEXURE-XII</t>
  </si>
  <si>
    <t>BANKWISE DATA ON KISAN CREDIT CARDS DATA AS AT   DEC 2014 (Amount in lakhs)</t>
  </si>
  <si>
    <t>During the year from 1st April</t>
  </si>
  <si>
    <t>Outstanding as at the end of the Qtr</t>
  </si>
  <si>
    <t>KCC Holders covered under PAIS</t>
  </si>
  <si>
    <t>Target</t>
  </si>
  <si>
    <t>for</t>
  </si>
  <si>
    <t>Cards</t>
  </si>
  <si>
    <t>2014-15</t>
  </si>
  <si>
    <t>Issued</t>
  </si>
  <si>
    <t>Sanctd.</t>
  </si>
  <si>
    <t xml:space="preserve">J &amp; K Bank Ltd. </t>
  </si>
  <si>
    <t>Annexure</t>
  </si>
  <si>
    <t>LIST OF DROUGHT AFFECTED TALUKS 2014-15</t>
  </si>
  <si>
    <t>(GO No.RD 234 TNR 2014 Bengaluru dated 1.10.2014)</t>
  </si>
  <si>
    <t>Sl. No</t>
  </si>
  <si>
    <t>Taluk</t>
  </si>
  <si>
    <t>Bengaluru Urban</t>
  </si>
  <si>
    <t>Anekal</t>
  </si>
  <si>
    <t>Bengaluru North</t>
  </si>
  <si>
    <t>Bengaluru South</t>
  </si>
  <si>
    <t>Bengaluru West</t>
  </si>
  <si>
    <t>Bengaluru Rural</t>
  </si>
  <si>
    <t>Devanahalli</t>
  </si>
  <si>
    <t>Hosakote</t>
  </si>
  <si>
    <t>Channapatna</t>
  </si>
  <si>
    <t>Kanakapura</t>
  </si>
  <si>
    <t>Bangarpet</t>
  </si>
  <si>
    <t>Malur</t>
  </si>
  <si>
    <t>Mulbagilu</t>
  </si>
  <si>
    <t>Srinivasapura</t>
  </si>
  <si>
    <t>Chickaballapura</t>
  </si>
  <si>
    <t>Bagepalli</t>
  </si>
  <si>
    <t>Chintamani</t>
  </si>
  <si>
    <t>Gauribidanauru</t>
  </si>
  <si>
    <t>Gudibande</t>
  </si>
  <si>
    <t>Shidlaghatta</t>
  </si>
  <si>
    <t>Koratagere</t>
  </si>
  <si>
    <t>Kunigal</t>
  </si>
  <si>
    <t>Madhugiri</t>
  </si>
  <si>
    <t>Pavagada</t>
  </si>
  <si>
    <t>Sira</t>
  </si>
  <si>
    <t>Kalaburagi</t>
  </si>
  <si>
    <t>Aland</t>
  </si>
  <si>
    <t>Chincholi</t>
  </si>
  <si>
    <t>Jewargi</t>
  </si>
  <si>
    <t>Aurad</t>
  </si>
  <si>
    <t>Bhalki</t>
  </si>
  <si>
    <t>Humnabad</t>
  </si>
  <si>
    <t>Belur</t>
  </si>
  <si>
    <t>Arasikere</t>
  </si>
  <si>
    <t>(GO No.RD 92 TNR 2014 Bengaluru dated 20.11.2014)</t>
  </si>
  <si>
    <t>Basavakalyan</t>
  </si>
  <si>
    <t>TARGET FOR 2014-15             (NUMBER)</t>
  </si>
  <si>
    <t>CARDS ISSUED</t>
  </si>
  <si>
    <t>No.OF ACCOUNTS</t>
  </si>
  <si>
    <t>AMOUNT(IN LACS)</t>
  </si>
  <si>
    <t>*SOURCE: LDMs</t>
  </si>
  <si>
    <t xml:space="preserve">DATA ON WEAVERS CREDIT CARD </t>
  </si>
  <si>
    <t>ANNEXURE I</t>
  </si>
  <si>
    <t>AGENDA - 11.0</t>
  </si>
  <si>
    <t>ANNEXURE - IV</t>
  </si>
  <si>
    <t>BANKWISE DATA ON DISBURSEMENTS UNDER PRIORITY SECTOR ADVANCES AS AT DEC 2014 (Amount in lakhs)</t>
  </si>
  <si>
    <t>P  R  I  M  A  R  Y</t>
  </si>
  <si>
    <t>Crop Loan</t>
  </si>
  <si>
    <t>Term Loan</t>
  </si>
  <si>
    <t>TARGET</t>
  </si>
  <si>
    <t>Disbursements (Amount)</t>
  </si>
  <si>
    <t>During the Qtr</t>
  </si>
  <si>
    <t>Cumulative from 1st April</t>
  </si>
  <si>
    <t>BANKWISE DATA ON DISBURSEMENTS UNDER PRIORITY SECTOR ADVANCES AS AT  DEC  2014(Amount in lakhs)</t>
  </si>
  <si>
    <t>Indusind Bank</t>
  </si>
  <si>
    <t>COVENOR - SyndicateBank, Corporate  Office, Bangalore</t>
  </si>
  <si>
    <t>AGENDA 14</t>
  </si>
  <si>
    <t xml:space="preserve">ALL BANKS           </t>
  </si>
  <si>
    <t>ANNEXURE XIII    A to D</t>
  </si>
  <si>
    <t>Progress Report under SHG Bank Linkage for the quarter DEC  2014</t>
  </si>
  <si>
    <t>Of which exclusively to Women</t>
  </si>
  <si>
    <t>SHG FORMATION DETAILS - SB ACCOUNTS OF SHGs WITH BANKS</t>
  </si>
  <si>
    <t>No. of SB Accounts of SHGs opened during the quarter</t>
  </si>
  <si>
    <t>Cumulative number of SB accounts of SHGs  (from 1st April of the year to end of quarter)</t>
  </si>
  <si>
    <t>Total No of SB Accounts of ALL SHGs outstanding at the end of the reporting quarter</t>
  </si>
  <si>
    <t>Total balance of SB Accounts of ALL SHGs outstanding at the end of reporting quarter</t>
  </si>
  <si>
    <t xml:space="preserve">B </t>
  </si>
  <si>
    <t>DIRECT CREDIT LINKAGE DURING THE YEAR</t>
  </si>
  <si>
    <t>SHGs credit linked during the quarter</t>
  </si>
  <si>
    <t>Bank Loan disbursed during the quarter (Rs. lakh)</t>
  </si>
  <si>
    <t>Cumulative no. of SHGs credit linked during the year ( from 1 April up to end of qtr)</t>
  </si>
  <si>
    <t>Cumulative Bank Loan disbursed during the year (from 1 April up to end of qtr)(Rs. lakh)</t>
  </si>
  <si>
    <t xml:space="preserve">Of  B3 above, No. of  repeat SHGs credit linked </t>
  </si>
  <si>
    <t>Of B4 above, Bank Loan disbursed for repeat SHGs (Rs. lakh)</t>
  </si>
  <si>
    <t>Of  B3 above, No. of   SHGs provided loan for Agriculture Purposes</t>
  </si>
  <si>
    <t>Of B4 above, Bank Loan disbursed to SHGs for Agriculture Purposes (Rs. lakh)</t>
  </si>
  <si>
    <t>INDIRECT CREDIT LINKAGE OF SHGs THROUGH LOANS TO NGOs/MFIs FOR ONLENDING TO SHGs</t>
  </si>
  <si>
    <t>SHGs indirectly credit linked during the quarter</t>
  </si>
  <si>
    <t>Cumulative no. of SHGs indirectly credit linked during the year ( from 1 April upto end of qtr)</t>
  </si>
  <si>
    <t xml:space="preserve"> Loan disbursed indirectly during the quarter (Rs. lakh)</t>
  </si>
  <si>
    <t>Cumulative Loan disbursed indirectly during the year (from 1 April upto end of qtr)(Rs. lakh)</t>
  </si>
  <si>
    <t>Of C2 above No. of SHGs provided loan for agriculture purpose</t>
  </si>
  <si>
    <t>Of C4 above, Bank loan disbursed to SHGs for agriculture purposes [Rs in lakh]</t>
  </si>
  <si>
    <t>D</t>
  </si>
  <si>
    <t>CUMULATIVE CREDIT LINKAGE</t>
  </si>
  <si>
    <t>Cumulative number of SHGs Credit Linked (since inception)</t>
  </si>
  <si>
    <t>Cumulative Bank Loan disbursed since inception (Rs, lakh)</t>
  </si>
  <si>
    <t>Number of SHGs with loan accounts outstanding on the date of report</t>
  </si>
  <si>
    <t>Bank Loan outstanding to all SHGs as on the date of report (Rs. lakh)</t>
  </si>
  <si>
    <t>AGENDA  19.1                                   ANNEXURE XV</t>
  </si>
  <si>
    <t>AGENDA  19.1                                    ANNEXURE XV A</t>
  </si>
  <si>
    <t>AGENDA  19.1                        ANNEXURE -XV B</t>
  </si>
  <si>
    <t>NPA POSITION OF ADVANCES UNDER GOVERNMENT SPONSORED SCHEMES (SGSY)</t>
  </si>
  <si>
    <t>NPA POSITION OF ADVANCES UNDER GOVERNMENT SPONSORED SCHEMES (SJSRY)</t>
  </si>
  <si>
    <t>NPA POSITION OF ADVANCES UNDER GOVERNMENT SPONSORED SCHEMES (PMEGP)</t>
  </si>
  <si>
    <t xml:space="preserve">Sl.No </t>
  </si>
  <si>
    <t>SGSY AS ON  DEC  2014 (Rs.in Lakhs)</t>
  </si>
  <si>
    <t xml:space="preserve"> SJSRY  AS ON DEC 2014(Rs.in Lakhs)</t>
  </si>
  <si>
    <t>PMEGP AS ON DEC 2014</t>
  </si>
  <si>
    <t>INDIVIDUALS</t>
  </si>
  <si>
    <t>GROUPS</t>
  </si>
  <si>
    <t>SlNo</t>
  </si>
  <si>
    <t>Name Of the Bank</t>
  </si>
  <si>
    <t>USEP</t>
  </si>
  <si>
    <t>UWSP</t>
  </si>
  <si>
    <t>Rs. in Lakhs</t>
  </si>
  <si>
    <t>Balance O/S</t>
  </si>
  <si>
    <t>NPA level</t>
  </si>
  <si>
    <t>% of NPA</t>
  </si>
  <si>
    <t>MAJOR BANKS</t>
  </si>
  <si>
    <t>Total (A)</t>
  </si>
  <si>
    <t>(B)</t>
  </si>
  <si>
    <t>Nationalised Banks</t>
  </si>
  <si>
    <t>S.Bk.of B &amp; J*</t>
  </si>
  <si>
    <t>S.Bk.of Travancor*</t>
  </si>
  <si>
    <t>United Bk.of India*</t>
  </si>
  <si>
    <t>Private Banks</t>
  </si>
  <si>
    <t>INGVysya Bank Ltd.</t>
  </si>
  <si>
    <t>Other Private Banks</t>
  </si>
  <si>
    <t>Total Of ALL Banks</t>
  </si>
  <si>
    <t>E</t>
  </si>
  <si>
    <t>Co-Operative Sector</t>
  </si>
  <si>
    <t>D C C Banks</t>
  </si>
  <si>
    <t>Ind.Co.Op.Bank</t>
  </si>
  <si>
    <t>F</t>
  </si>
  <si>
    <t>AGENDA -19.2                                                               ANNEXURE XVI</t>
  </si>
  <si>
    <t xml:space="preserve">                                                                                          Amount in lakhs</t>
  </si>
  <si>
    <t>NON-PERFORMING ASSETS - POSITION AS ON DEC 2014</t>
  </si>
  <si>
    <t>TOTAL NPAs OF WHICH UNDER</t>
  </si>
  <si>
    <t>TOTAL NPAs</t>
  </si>
  <si>
    <t>AGRICULTURE</t>
  </si>
  <si>
    <t>SMALL SCALE INDUSTRIES</t>
  </si>
  <si>
    <t>OTHER PRIORITY SECTOR ADV</t>
  </si>
  <si>
    <t>NON PRIORITY SECTOR ADV</t>
  </si>
  <si>
    <t>TOTAL ADVANCES</t>
  </si>
  <si>
    <t>AMT</t>
  </si>
  <si>
    <t>Lead Banks</t>
  </si>
  <si>
    <t>Punjab Natl.Bank*</t>
  </si>
  <si>
    <t>OTHER BANKS</t>
  </si>
  <si>
    <t>Kar.Vikas Gr Bk</t>
  </si>
  <si>
    <t>Pragathi Krishna  Gr Bk</t>
  </si>
  <si>
    <t>Grand Total(A+B+C+D)</t>
  </si>
  <si>
    <t xml:space="preserve">% of   NPA </t>
  </si>
  <si>
    <t>AGENDA -19.3</t>
  </si>
  <si>
    <t>ANNEXURE - XVII                                                 Amount in lakhs</t>
  </si>
  <si>
    <t>BANKWISE RECOVERY PERFORMANCE AS AT DEC 2014   (REVENUE RECOVERY ACTS)</t>
  </si>
  <si>
    <t>KPMR &amp; KACOMP ACTS</t>
  </si>
  <si>
    <t>RCs PENDING AS AT THE END OF PREVIOUS QTR</t>
  </si>
  <si>
    <t>RCs FILED DURING THE QTR.</t>
  </si>
  <si>
    <t>RCs DISPOSED OFF/RECOVERY MADE DURING THE QTR.</t>
  </si>
  <si>
    <t>RCs PENDING AS OF QTR END</t>
  </si>
  <si>
    <t>Vysya Bank Ltd.</t>
  </si>
  <si>
    <t>Others</t>
  </si>
  <si>
    <t>TOTAL OF ALLBANKS</t>
  </si>
  <si>
    <t>K.S.Coop.Apex Bk/DCC Banks</t>
  </si>
  <si>
    <t>AGENDA -19.4</t>
  </si>
  <si>
    <t>ANNEXURE -XVII-A</t>
  </si>
  <si>
    <t>BANKWISE &amp; AGE-WISE  APPLICATIONS PENDING UNDER R R ACT AS AT  DEC  2014</t>
  </si>
  <si>
    <t>UPTO 1 YR</t>
  </si>
  <si>
    <t>1 TO 3 YRS.</t>
  </si>
  <si>
    <t>3 YRS &amp; ABOVE</t>
  </si>
  <si>
    <t>K.S.Coop.Apex Bk./DCC BANKS</t>
  </si>
  <si>
    <t>LBS- MIS-I</t>
  </si>
  <si>
    <t xml:space="preserve">Statement showing Targets of Annual Credit Plans ( ACP)  for the year 2014-15 </t>
  </si>
  <si>
    <t>ANNEXURE-XVIII-1</t>
  </si>
  <si>
    <t>No. in actuals , Amount in Rs Lakh</t>
  </si>
  <si>
    <t>Name of the State/Union Territory: KARNATAKA</t>
  </si>
  <si>
    <t>TOTAL FOR KARNATAKA</t>
  </si>
  <si>
    <t xml:space="preserve">Sr. No </t>
  </si>
  <si>
    <t>Sector</t>
  </si>
  <si>
    <t>Sub-Sector</t>
  </si>
  <si>
    <t>Yearly Targets under ACP</t>
  </si>
  <si>
    <t xml:space="preserve">Number </t>
  </si>
  <si>
    <t xml:space="preserve">Priority </t>
  </si>
  <si>
    <t xml:space="preserve">Agriculture &amp; allied - Direct </t>
  </si>
  <si>
    <t xml:space="preserve">Agriculture &amp; allied - Indirect </t>
  </si>
  <si>
    <r>
      <t xml:space="preserve">Agriculture &amp; allied - </t>
    </r>
    <r>
      <rPr>
        <b/>
        <sz val="12"/>
        <color indexed="8"/>
        <rFont val="Calibri"/>
        <family val="2"/>
      </rPr>
      <t>Sub total = 1+2</t>
    </r>
  </si>
  <si>
    <t>MSE</t>
  </si>
  <si>
    <t>Education</t>
  </si>
  <si>
    <t>Housing</t>
  </si>
  <si>
    <t>Sub-total = 4+5+6+7</t>
  </si>
  <si>
    <t>Non-Priority</t>
  </si>
  <si>
    <t>Heavy Industries</t>
  </si>
  <si>
    <t>Medium Industries</t>
  </si>
  <si>
    <t xml:space="preserve"> Others</t>
  </si>
  <si>
    <t>Sub-total=9+10+11+12+13+14</t>
  </si>
  <si>
    <t>Total=3+8+14</t>
  </si>
  <si>
    <t>ANNEXURE- XVIII-2</t>
  </si>
  <si>
    <t>LBS-MIS-II</t>
  </si>
  <si>
    <t>Statement showing Disbursements and Outstanding  for the quarter ended : DEC 2014</t>
  </si>
  <si>
    <t>Name of the State/Union Territory:KARNATAKA</t>
  </si>
  <si>
    <t>Disbursements  upto  the end  of current quarter</t>
  </si>
  <si>
    <t xml:space="preserve">Outstanding  upto  the end of current quarter </t>
  </si>
  <si>
    <t>Number</t>
  </si>
  <si>
    <r>
      <t xml:space="preserve">Agriculture &amp; allied - </t>
    </r>
    <r>
      <rPr>
        <b/>
        <sz val="12"/>
        <color indexed="8"/>
        <rFont val="Calibri"/>
        <family val="2"/>
      </rPr>
      <t>Sub total=1+2</t>
    </r>
  </si>
  <si>
    <t>Sub-total=4+5+6+7</t>
  </si>
  <si>
    <t>Sub total=9+10+11+12+13</t>
  </si>
  <si>
    <t>LBS-MIS-III (TOTAL)</t>
  </si>
  <si>
    <t>Statement showing Achievement vis-à-vis Targets for the quarter ended  DEC 2014………..</t>
  </si>
  <si>
    <t>No. in actuals , Amount in Lakhs</t>
  </si>
  <si>
    <t xml:space="preserve">Achievement  upto  the end  of the current quarter </t>
  </si>
  <si>
    <t xml:space="preserve"> %  of Achievement</t>
  </si>
  <si>
    <r>
      <t xml:space="preserve">Agriculture &amp; allied - </t>
    </r>
    <r>
      <rPr>
        <b/>
        <sz val="10"/>
        <color indexed="8"/>
        <rFont val="Calibri"/>
        <family val="2"/>
      </rPr>
      <t>Sub total=1+2</t>
    </r>
  </si>
  <si>
    <t>Sub-total=9+10+11+12+13</t>
  </si>
  <si>
    <t>SLBC -KARNATAKA :LEAD BANK SCHEME- M I S :LBS-IV AS ON DEC 2014</t>
  </si>
  <si>
    <t>TOTAL FOR ALL BANKS ( PSBs+ Pvt. Sector Banks+ RRBs)</t>
  </si>
  <si>
    <t>No. in actuals ,
 Amount in thousands</t>
  </si>
  <si>
    <t>Achievement- Year ended  March 2014</t>
  </si>
  <si>
    <t>Target -Year ended  March 2015</t>
  </si>
  <si>
    <t>Target- Year ended  March 2016</t>
  </si>
  <si>
    <t>Total No. of Branches</t>
  </si>
  <si>
    <t>Out of 1 above, No. of Rural Branches</t>
  </si>
  <si>
    <t>No. of branches in unbanked villages</t>
  </si>
  <si>
    <t>Total No. of CSPs Deployed</t>
  </si>
  <si>
    <t>No. of banking outlets in villages with population &gt; 2000</t>
  </si>
  <si>
    <t>Through Branches</t>
  </si>
  <si>
    <t>Through BCs</t>
  </si>
  <si>
    <t>Through Other Modes</t>
  </si>
  <si>
    <t>Sub Total : &gt; 2000</t>
  </si>
  <si>
    <t>No. of banking outlets in villages with population &lt; 2000</t>
  </si>
  <si>
    <t>Sub Total : &lt; 2000</t>
  </si>
  <si>
    <t>Total Banking Outlets in all villages</t>
  </si>
  <si>
    <t xml:space="preserve">No. of BC outlets in Urban Locations </t>
  </si>
  <si>
    <t>Basic Savings Bank Deposit Accounts (BSBDAs) through branches</t>
  </si>
  <si>
    <t>No. in Actuals</t>
  </si>
  <si>
    <t>Amt. Rs.In  Thousands</t>
  </si>
  <si>
    <t>Basic Savings Bank Deposit Accounts (BSBDAs) outstanding through BCs</t>
  </si>
  <si>
    <t>Basic Savings Bank Deposit Accounts (BSBDAs) (Bank as a whole)</t>
  </si>
  <si>
    <t xml:space="preserve">OD facility availed in BSBDAs </t>
  </si>
  <si>
    <t>KCCs outstanding - through Branches</t>
  </si>
  <si>
    <t>KCCs outstanding - through BCs</t>
  </si>
  <si>
    <t>KCCs-Total (Bank as a whole)</t>
  </si>
  <si>
    <t>GCCs outstanding through Branches</t>
  </si>
  <si>
    <t>GCC-Branches</t>
  </si>
  <si>
    <t>GCCs outstanding through BCs</t>
  </si>
  <si>
    <t>GCC-BCs</t>
  </si>
  <si>
    <t>GCC-Total (Bank as a whole)</t>
  </si>
  <si>
    <t xml:space="preserve">Transactions in BC-ICT Accounts (during the year) </t>
  </si>
  <si>
    <t>Savings Deposit (No. in Actuals)</t>
  </si>
  <si>
    <t>Savings Deposit (Amt. Rs.In  thousands)</t>
  </si>
  <si>
    <t>Credit/OD (No. in Actuals)</t>
  </si>
  <si>
    <t>Credit/OD (Amt. Rs.In  Thousands)</t>
  </si>
  <si>
    <t>Term Dep./RD (No. in Actuals)</t>
  </si>
  <si>
    <t>Term Dep./RD (Amt. Rs.In  Thousands)</t>
  </si>
  <si>
    <t>EBT/Remittance (No. in Actuals)</t>
  </si>
  <si>
    <t>EBT/Remittance (Amt. Rs.In Thousands)</t>
  </si>
  <si>
    <t>Others (No. in Actuals)</t>
  </si>
  <si>
    <t>Others (Amt. Rs.In  Thousands)</t>
  </si>
  <si>
    <t>Total of Transactions in BC-ICT Accounts</t>
  </si>
  <si>
    <t>SLBC KARNATAKA :LEAD BANK SCHEME M I S :LBS V AS ON  DEC 2014</t>
  </si>
  <si>
    <t>TOTAL  (PSBs+ Pvt. Sector Banks +RRBs)</t>
  </si>
  <si>
    <t>No. in actuals , 
Amount in thousands</t>
  </si>
  <si>
    <t>Position as at the end of  previous year (March 14)</t>
  </si>
  <si>
    <t>Target-Current Year ending  March 15</t>
  </si>
  <si>
    <t>Position as at the end of  quarter 1  
DEC 2014</t>
  </si>
  <si>
    <t>KCCs-Total (Bank as a whole)-Amt In  Crores</t>
  </si>
  <si>
    <t>GCC-Branches-Amt In Crores</t>
  </si>
  <si>
    <t>GCC-Total (Bank as a whole)-Amt In Crores</t>
  </si>
  <si>
    <t xml:space="preserve">Transactions in BC-ICT Accounts (during the Quarter)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</si>
</sst>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3"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  <font>
      <b/>
      <sz val="11"/>
      <name val="Rupee Foradian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 Black"/>
      <family val="2"/>
    </font>
    <font>
      <b/>
      <sz val="28"/>
      <color theme="1"/>
      <name val="Arial Black"/>
      <family val="2"/>
    </font>
    <font>
      <b/>
      <sz val="20"/>
      <name val="Arial Black"/>
      <family val="2"/>
    </font>
    <font>
      <b/>
      <sz val="20"/>
      <color indexed="8"/>
      <name val="Arial Black"/>
      <family val="2"/>
    </font>
    <font>
      <b/>
      <sz val="20"/>
      <color theme="1"/>
      <name val="Arial Black"/>
      <family val="2"/>
    </font>
    <font>
      <sz val="26"/>
      <name val="Arial"/>
      <family val="2"/>
    </font>
    <font>
      <sz val="26"/>
      <color indexed="8"/>
      <name val="Arial"/>
      <family val="2"/>
    </font>
    <font>
      <sz val="26"/>
      <color theme="1"/>
      <name val="Arial"/>
      <family val="2"/>
    </font>
    <font>
      <b/>
      <sz val="22"/>
      <color theme="1"/>
      <name val="Arial Black"/>
      <family val="2"/>
    </font>
    <font>
      <b/>
      <sz val="18"/>
      <color theme="1"/>
      <name val="Arial Black"/>
      <family val="2"/>
    </font>
    <font>
      <b/>
      <sz val="14"/>
      <color theme="1"/>
      <name val="Arial Black"/>
      <family val="2"/>
    </font>
    <font>
      <sz val="28"/>
      <color indexed="8"/>
      <name val="Arial"/>
      <family val="2"/>
    </font>
    <font>
      <sz val="28"/>
      <color theme="1"/>
      <name val="Arial"/>
      <family val="2"/>
    </font>
    <font>
      <b/>
      <sz val="30"/>
      <color theme="1"/>
      <name val="Arial"/>
      <family val="2"/>
    </font>
    <font>
      <b/>
      <sz val="30"/>
      <color indexed="8"/>
      <name val="Arial"/>
      <family val="2"/>
    </font>
    <font>
      <b/>
      <sz val="28"/>
      <color theme="1"/>
      <name val="Arial"/>
      <family val="2"/>
    </font>
    <font>
      <b/>
      <sz val="16"/>
      <color indexed="8"/>
      <name val="Verdana"/>
      <family val="2"/>
    </font>
    <font>
      <b/>
      <sz val="14"/>
      <color indexed="8"/>
      <name val="Arial Bold"/>
    </font>
    <font>
      <sz val="16"/>
      <color indexed="8"/>
      <name val="Arial Bold"/>
    </font>
    <font>
      <b/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 Bold"/>
    </font>
    <font>
      <b/>
      <sz val="12"/>
      <color indexed="8"/>
      <name val="Calibri"/>
      <family val="2"/>
    </font>
    <font>
      <b/>
      <sz val="12"/>
      <color indexed="8"/>
      <name val="Verdana"/>
      <family val="2"/>
    </font>
    <font>
      <b/>
      <sz val="16"/>
      <color indexed="8"/>
      <name val="Arial Bold"/>
    </font>
    <font>
      <sz val="10"/>
      <color indexed="8"/>
      <name val="MS Sans Serif"/>
      <family val="2"/>
    </font>
    <font>
      <b/>
      <sz val="16"/>
      <name val="Arial"/>
      <family val="2"/>
    </font>
    <font>
      <b/>
      <sz val="12"/>
      <color indexed="8"/>
      <name val="Arial Black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4"/>
      <color theme="1"/>
      <name val="SansSerif"/>
      <family val="2"/>
    </font>
    <font>
      <b/>
      <sz val="18"/>
      <color theme="1"/>
      <name val="SansSerif"/>
      <family val="2"/>
    </font>
    <font>
      <b/>
      <sz val="20"/>
      <color theme="1"/>
      <name val="Arial"/>
      <family val="2"/>
    </font>
    <font>
      <sz val="18"/>
      <color theme="1"/>
      <name val="Arial Black"/>
      <family val="2"/>
    </font>
    <font>
      <b/>
      <sz val="10"/>
      <name val="Arial"/>
      <family val="2"/>
    </font>
    <font>
      <sz val="12"/>
      <name val="Arial"/>
      <family val="2"/>
      <charset val="186"/>
    </font>
    <font>
      <sz val="18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</font>
    <font>
      <b/>
      <u/>
      <sz val="14"/>
      <name val="Arial"/>
      <family val="2"/>
    </font>
    <font>
      <vertAlign val="superscript"/>
      <sz val="12"/>
      <name val="Arial"/>
      <family val="2"/>
    </font>
    <font>
      <sz val="10"/>
      <name val="Arial"/>
    </font>
    <font>
      <u/>
      <sz val="10"/>
      <color indexed="12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Times New Roman"/>
      <family val="1"/>
    </font>
    <font>
      <b/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6"/>
      <name val="Arial"/>
      <family val="2"/>
    </font>
    <font>
      <sz val="16"/>
      <color indexed="8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Times New Roman"/>
      <family val="1"/>
      <charset val="186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4" fillId="0" borderId="0"/>
    <xf numFmtId="0" fontId="57" fillId="0" borderId="0" applyNumberFormat="0" applyFill="0" applyBorder="0" applyAlignment="0" applyProtection="0">
      <alignment vertical="top"/>
      <protection locked="0"/>
    </xf>
  </cellStyleXfs>
  <cellXfs count="758">
    <xf numFmtId="0" fontId="0" fillId="0" borderId="0" xfId="0"/>
    <xf numFmtId="0" fontId="4" fillId="0" borderId="4" xfId="0" applyFont="1" applyBorder="1" applyAlignment="1">
      <alignment vertical="center" wrapText="1"/>
    </xf>
    <xf numFmtId="17" fontId="5" fillId="0" borderId="4" xfId="0" applyNumberFormat="1" applyFont="1" applyBorder="1" applyAlignment="1">
      <alignment vertical="center" wrapText="1"/>
    </xf>
    <xf numFmtId="17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2" fontId="8" fillId="0" borderId="4" xfId="0" applyNumberFormat="1" applyFont="1" applyBorder="1" applyAlignment="1">
      <alignment vertical="center" wrapText="1"/>
    </xf>
    <xf numFmtId="1" fontId="8" fillId="0" borderId="4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0" xfId="0" applyFont="1"/>
    <xf numFmtId="2" fontId="9" fillId="0" borderId="0" xfId="0" applyNumberFormat="1" applyFont="1"/>
    <xf numFmtId="0" fontId="11" fillId="0" borderId="4" xfId="0" applyFont="1" applyBorder="1" applyAlignment="1">
      <alignment horizontal="left" vertical="top"/>
    </xf>
    <xf numFmtId="0" fontId="11" fillId="0" borderId="4" xfId="0" applyFont="1" applyBorder="1" applyAlignment="1">
      <alignment horizontal="center" vertical="top"/>
    </xf>
    <xf numFmtId="0" fontId="12" fillId="0" borderId="4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2" fontId="13" fillId="0" borderId="4" xfId="0" applyNumberFormat="1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4" fillId="0" borderId="4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6" fillId="0" borderId="4" xfId="0" applyFont="1" applyBorder="1"/>
    <xf numFmtId="0" fontId="16" fillId="0" borderId="6" xfId="0" applyFont="1" applyBorder="1"/>
    <xf numFmtId="2" fontId="16" fillId="0" borderId="4" xfId="0" applyNumberFormat="1" applyFont="1" applyBorder="1"/>
    <xf numFmtId="0" fontId="15" fillId="0" borderId="4" xfId="0" applyFont="1" applyBorder="1" applyAlignment="1">
      <alignment horizontal="left" wrapText="1"/>
    </xf>
    <xf numFmtId="0" fontId="17" fillId="0" borderId="4" xfId="0" applyFont="1" applyBorder="1"/>
    <xf numFmtId="2" fontId="17" fillId="0" borderId="4" xfId="0" applyNumberFormat="1" applyFont="1" applyBorder="1"/>
    <xf numFmtId="0" fontId="18" fillId="0" borderId="0" xfId="0" applyFont="1"/>
    <xf numFmtId="2" fontId="18" fillId="0" borderId="0" xfId="0" applyNumberFormat="1" applyFont="1"/>
    <xf numFmtId="0" fontId="13" fillId="0" borderId="0" xfId="0" applyFont="1" applyFill="1"/>
    <xf numFmtId="2" fontId="13" fillId="0" borderId="0" xfId="0" applyNumberFormat="1" applyFont="1" applyFill="1"/>
    <xf numFmtId="0" fontId="19" fillId="0" borderId="0" xfId="0" applyFont="1" applyFill="1"/>
    <xf numFmtId="0" fontId="13" fillId="0" borderId="4" xfId="0" applyFont="1" applyFill="1" applyBorder="1" applyAlignment="1">
      <alignment horizontal="center" vertical="top" wrapText="1"/>
    </xf>
    <xf numFmtId="0" fontId="12" fillId="0" borderId="4" xfId="0" applyNumberFormat="1" applyFont="1" applyFill="1" applyBorder="1" applyAlignment="1">
      <alignment horizontal="center" vertical="top" wrapText="1"/>
    </xf>
    <xf numFmtId="2" fontId="13" fillId="0" borderId="4" xfId="0" applyNumberFormat="1" applyFont="1" applyFill="1" applyBorder="1" applyAlignment="1">
      <alignment horizontal="center" vertical="top" wrapText="1"/>
    </xf>
    <xf numFmtId="2" fontId="13" fillId="0" borderId="4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wrapText="1"/>
    </xf>
    <xf numFmtId="0" fontId="20" fillId="0" borderId="4" xfId="0" applyFont="1" applyFill="1" applyBorder="1"/>
    <xf numFmtId="0" fontId="20" fillId="0" borderId="4" xfId="0" applyNumberFormat="1" applyFont="1" applyFill="1" applyBorder="1"/>
    <xf numFmtId="1" fontId="21" fillId="0" borderId="4" xfId="0" applyNumberFormat="1" applyFont="1" applyFill="1" applyBorder="1" applyAlignment="1">
      <alignment wrapText="1"/>
    </xf>
    <xf numFmtId="0" fontId="21" fillId="0" borderId="6" xfId="0" applyFont="1" applyFill="1" applyBorder="1"/>
    <xf numFmtId="2" fontId="21" fillId="0" borderId="4" xfId="0" applyNumberFormat="1" applyFont="1" applyFill="1" applyBorder="1"/>
    <xf numFmtId="1" fontId="21" fillId="0" borderId="4" xfId="0" applyNumberFormat="1" applyFont="1" applyFill="1" applyBorder="1"/>
    <xf numFmtId="0" fontId="21" fillId="0" borderId="4" xfId="0" applyFont="1" applyFill="1" applyBorder="1"/>
    <xf numFmtId="0" fontId="22" fillId="0" borderId="4" xfId="0" applyFont="1" applyFill="1" applyBorder="1"/>
    <xf numFmtId="0" fontId="23" fillId="0" borderId="4" xfId="0" applyFont="1" applyFill="1" applyBorder="1"/>
    <xf numFmtId="1" fontId="22" fillId="0" borderId="4" xfId="0" applyNumberFormat="1" applyFont="1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0" fontId="22" fillId="0" borderId="6" xfId="0" applyFont="1" applyFill="1" applyBorder="1"/>
    <xf numFmtId="2" fontId="22" fillId="0" borderId="4" xfId="0" applyNumberFormat="1" applyFont="1" applyFill="1" applyBorder="1"/>
    <xf numFmtId="1" fontId="22" fillId="0" borderId="4" xfId="0" applyNumberFormat="1" applyFont="1" applyFill="1" applyBorder="1"/>
    <xf numFmtId="0" fontId="24" fillId="0" borderId="0" xfId="0" applyFont="1" applyFill="1"/>
    <xf numFmtId="0" fontId="24" fillId="0" borderId="0" xfId="0" applyFont="1" applyFill="1" applyAlignment="1">
      <alignment wrapText="1"/>
    </xf>
    <xf numFmtId="2" fontId="24" fillId="0" borderId="0" xfId="0" applyNumberFormat="1" applyFont="1" applyFill="1"/>
    <xf numFmtId="2" fontId="19" fillId="0" borderId="0" xfId="0" applyNumberFormat="1" applyFont="1" applyFill="1"/>
    <xf numFmtId="0" fontId="0" fillId="0" borderId="0" xfId="0" applyFill="1" applyAlignment="1">
      <alignment horizontal="right"/>
    </xf>
    <xf numFmtId="0" fontId="27" fillId="0" borderId="4" xfId="0" applyNumberFormat="1" applyFont="1" applyFill="1" applyBorder="1" applyAlignment="1">
      <alignment horizontal="right" vertical="center" wrapText="1"/>
    </xf>
    <xf numFmtId="0" fontId="28" fillId="0" borderId="4" xfId="0" applyNumberFormat="1" applyFont="1" applyFill="1" applyBorder="1" applyAlignment="1">
      <alignment horizontal="left" vertical="center" wrapText="1"/>
    </xf>
    <xf numFmtId="1" fontId="29" fillId="0" borderId="4" xfId="0" applyNumberFormat="1" applyFont="1" applyFill="1" applyBorder="1" applyAlignment="1">
      <alignment horizontal="right" wrapText="1"/>
    </xf>
    <xf numFmtId="0" fontId="29" fillId="0" borderId="4" xfId="0" applyNumberFormat="1" applyFont="1" applyFill="1" applyBorder="1" applyAlignment="1">
      <alignment horizontal="right" wrapText="1"/>
    </xf>
    <xf numFmtId="164" fontId="30" fillId="0" borderId="4" xfId="0" applyNumberFormat="1" applyFont="1" applyFill="1" applyBorder="1" applyAlignment="1">
      <alignment horizontal="right" vertical="center" wrapText="1"/>
    </xf>
    <xf numFmtId="0" fontId="30" fillId="0" borderId="4" xfId="0" applyNumberFormat="1" applyFont="1" applyFill="1" applyBorder="1" applyAlignment="1">
      <alignment horizontal="right" vertical="center" wrapText="1"/>
    </xf>
    <xf numFmtId="0" fontId="31" fillId="0" borderId="4" xfId="0" applyNumberFormat="1" applyFont="1" applyFill="1" applyBorder="1" applyAlignment="1">
      <alignment horizontal="right" wrapText="1"/>
    </xf>
    <xf numFmtId="0" fontId="32" fillId="0" borderId="4" xfId="0" applyFont="1" applyFill="1" applyBorder="1" applyAlignment="1">
      <alignment horizontal="right"/>
    </xf>
    <xf numFmtId="0" fontId="32" fillId="0" borderId="4" xfId="0" applyFont="1" applyFill="1" applyBorder="1" applyAlignment="1">
      <alignment horizontal="left"/>
    </xf>
    <xf numFmtId="1" fontId="32" fillId="0" borderId="4" xfId="0" applyNumberFormat="1" applyFont="1" applyFill="1" applyBorder="1" applyAlignment="1">
      <alignment horizontal="right"/>
    </xf>
    <xf numFmtId="0" fontId="32" fillId="0" borderId="7" xfId="0" applyFont="1" applyFill="1" applyBorder="1" applyAlignment="1">
      <alignment horizontal="left"/>
    </xf>
    <xf numFmtId="1" fontId="3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right"/>
    </xf>
    <xf numFmtId="0" fontId="32" fillId="0" borderId="0" xfId="0" applyFont="1" applyFill="1" applyAlignment="1">
      <alignment horizontal="left"/>
    </xf>
    <xf numFmtId="0" fontId="33" fillId="0" borderId="4" xfId="0" applyNumberFormat="1" applyFont="1" applyFill="1" applyBorder="1" applyAlignment="1">
      <alignment horizontal="left" vertical="top" wrapText="1"/>
    </xf>
    <xf numFmtId="0" fontId="28" fillId="0" borderId="4" xfId="0" applyNumberFormat="1" applyFont="1" applyFill="1" applyBorder="1" applyAlignment="1">
      <alignment horizontal="left" vertical="top" wrapText="1"/>
    </xf>
    <xf numFmtId="0" fontId="29" fillId="0" borderId="4" xfId="0" applyNumberFormat="1" applyFont="1" applyFill="1" applyBorder="1" applyAlignment="1">
      <alignment horizontal="left" vertical="top" wrapText="1"/>
    </xf>
    <xf numFmtId="1" fontId="29" fillId="0" borderId="4" xfId="0" applyNumberFormat="1" applyFont="1" applyFill="1" applyBorder="1" applyAlignment="1">
      <alignment horizontal="left" vertical="top" wrapText="1"/>
    </xf>
    <xf numFmtId="1" fontId="30" fillId="0" borderId="4" xfId="0" applyNumberFormat="1" applyFont="1" applyFill="1" applyBorder="1" applyAlignment="1">
      <alignment horizontal="left" vertical="top" wrapText="1"/>
    </xf>
    <xf numFmtId="1" fontId="31" fillId="0" borderId="4" xfId="0" applyNumberFormat="1" applyFont="1" applyFill="1" applyBorder="1" applyAlignment="1">
      <alignment horizontal="left" vertical="top" wrapText="1"/>
    </xf>
    <xf numFmtId="0" fontId="28" fillId="0" borderId="4" xfId="1" applyFont="1" applyFill="1" applyBorder="1" applyAlignment="1">
      <alignment horizontal="left" wrapText="1"/>
    </xf>
    <xf numFmtId="0" fontId="35" fillId="0" borderId="4" xfId="0" applyFont="1" applyFill="1" applyBorder="1" applyAlignment="1">
      <alignment horizontal="left"/>
    </xf>
    <xf numFmtId="0" fontId="36" fillId="0" borderId="4" xfId="0" applyFont="1" applyFill="1" applyBorder="1" applyAlignment="1">
      <alignment horizontal="left"/>
    </xf>
    <xf numFmtId="0" fontId="36" fillId="0" borderId="4" xfId="0" applyNumberFormat="1" applyFont="1" applyFill="1" applyBorder="1" applyAlignment="1">
      <alignment horizontal="left" vertical="top" wrapText="1"/>
    </xf>
    <xf numFmtId="1" fontId="32" fillId="0" borderId="0" xfId="0" applyNumberFormat="1" applyFont="1" applyFill="1" applyAlignment="1">
      <alignment horizontal="left"/>
    </xf>
    <xf numFmtId="0" fontId="0" fillId="0" borderId="0" xfId="0" applyFill="1"/>
    <xf numFmtId="0" fontId="38" fillId="0" borderId="4" xfId="0" applyFont="1" applyFill="1" applyBorder="1"/>
    <xf numFmtId="0" fontId="38" fillId="0" borderId="4" xfId="0" applyFont="1" applyFill="1" applyBorder="1" applyAlignment="1">
      <alignment horizontal="center"/>
    </xf>
    <xf numFmtId="0" fontId="38" fillId="0" borderId="4" xfId="0" applyFont="1" applyFill="1" applyBorder="1" applyAlignment="1">
      <alignment vertical="top" wrapText="1"/>
    </xf>
    <xf numFmtId="0" fontId="38" fillId="0" borderId="4" xfId="0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left" vertical="center"/>
    </xf>
    <xf numFmtId="0" fontId="39" fillId="0" borderId="4" xfId="0" applyFont="1" applyFill="1" applyBorder="1"/>
    <xf numFmtId="0" fontId="6" fillId="0" borderId="4" xfId="0" applyFont="1" applyFill="1" applyBorder="1"/>
    <xf numFmtId="0" fontId="39" fillId="0" borderId="4" xfId="0" applyFont="1" applyBorder="1" applyAlignment="1">
      <alignment horizontal="left" vertical="center" wrapText="1"/>
    </xf>
    <xf numFmtId="0" fontId="41" fillId="0" borderId="0" xfId="0" applyFont="1" applyFill="1"/>
    <xf numFmtId="0" fontId="39" fillId="0" borderId="4" xfId="0" applyFont="1" applyFill="1" applyBorder="1" applyAlignment="1">
      <alignment horizontal="center"/>
    </xf>
    <xf numFmtId="0" fontId="39" fillId="0" borderId="4" xfId="0" applyFont="1" applyFill="1" applyBorder="1" applyAlignment="1">
      <alignment vertical="top" wrapText="1"/>
    </xf>
    <xf numFmtId="0" fontId="39" fillId="0" borderId="4" xfId="0" applyFont="1" applyFill="1" applyBorder="1" applyAlignment="1">
      <alignment horizontal="center" vertical="center" wrapText="1"/>
    </xf>
    <xf numFmtId="0" fontId="43" fillId="0" borderId="4" xfId="0" applyFont="1" applyFill="1" applyBorder="1"/>
    <xf numFmtId="0" fontId="39" fillId="0" borderId="4" xfId="0" applyNumberFormat="1" applyFont="1" applyFill="1" applyBorder="1"/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/>
    <xf numFmtId="0" fontId="0" fillId="0" borderId="0" xfId="0" applyFont="1" applyFill="1" applyAlignment="1" applyProtection="1">
      <alignment vertical="top" wrapText="1"/>
      <protection locked="0"/>
    </xf>
    <xf numFmtId="0" fontId="45" fillId="0" borderId="9" xfId="0" applyFont="1" applyFill="1" applyBorder="1" applyAlignment="1">
      <alignment horizontal="center" vertical="top" wrapText="1"/>
    </xf>
    <xf numFmtId="0" fontId="45" fillId="0" borderId="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46" fillId="0" borderId="9" xfId="0" applyFont="1" applyFill="1" applyBorder="1" applyAlignment="1">
      <alignment horizontal="center" wrapText="1"/>
    </xf>
    <xf numFmtId="0" fontId="48" fillId="0" borderId="1" xfId="0" applyFont="1" applyBorder="1" applyAlignment="1">
      <alignment vertical="center"/>
    </xf>
    <xf numFmtId="0" fontId="48" fillId="0" borderId="2" xfId="0" applyFont="1" applyBorder="1" applyAlignment="1">
      <alignment vertical="center"/>
    </xf>
    <xf numFmtId="0" fontId="48" fillId="0" borderId="3" xfId="0" applyFont="1" applyBorder="1" applyAlignment="1">
      <alignment vertical="center"/>
    </xf>
    <xf numFmtId="0" fontId="48" fillId="0" borderId="1" xfId="0" applyFont="1" applyBorder="1" applyAlignment="1"/>
    <xf numFmtId="0" fontId="48" fillId="0" borderId="3" xfId="0" applyFont="1" applyBorder="1" applyAlignment="1"/>
    <xf numFmtId="0" fontId="48" fillId="0" borderId="4" xfId="0" applyFont="1" applyBorder="1" applyAlignment="1">
      <alignment horizontal="center"/>
    </xf>
    <xf numFmtId="0" fontId="48" fillId="0" borderId="2" xfId="0" applyFont="1" applyBorder="1" applyAlignment="1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49" fillId="0" borderId="4" xfId="0" applyFont="1" applyBorder="1" applyAlignment="1"/>
    <xf numFmtId="0" fontId="49" fillId="0" borderId="4" xfId="1" applyFont="1" applyFill="1" applyBorder="1" applyAlignment="1">
      <alignment horizontal="left" wrapText="1"/>
    </xf>
    <xf numFmtId="0" fontId="49" fillId="0" borderId="4" xfId="0" applyFont="1" applyBorder="1" applyAlignment="1">
      <alignment horizontal="right"/>
    </xf>
    <xf numFmtId="0" fontId="49" fillId="0" borderId="4" xfId="0" applyFont="1" applyBorder="1" applyAlignment="1">
      <alignment wrapText="1"/>
    </xf>
    <xf numFmtId="0" fontId="6" fillId="0" borderId="4" xfId="1" applyFont="1" applyFill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/>
    <xf numFmtId="0" fontId="0" fillId="0" borderId="0" xfId="0" applyAlignment="1">
      <alignment vertical="top" wrapText="1"/>
    </xf>
    <xf numFmtId="0" fontId="50" fillId="0" borderId="0" xfId="0" applyFont="1" applyFill="1"/>
    <xf numFmtId="0" fontId="51" fillId="0" borderId="4" xfId="0" applyFont="1" applyFill="1" applyBorder="1" applyAlignment="1">
      <alignment vertical="top" wrapText="1"/>
    </xf>
    <xf numFmtId="0" fontId="51" fillId="0" borderId="4" xfId="0" applyFont="1" applyFill="1" applyBorder="1" applyAlignment="1">
      <alignment horizontal="center" vertical="top" wrapText="1"/>
    </xf>
    <xf numFmtId="0" fontId="51" fillId="0" borderId="4" xfId="0" applyFont="1" applyFill="1" applyBorder="1" applyAlignment="1">
      <alignment horizontal="center"/>
    </xf>
    <xf numFmtId="0" fontId="52" fillId="0" borderId="4" xfId="0" applyFont="1" applyFill="1" applyBorder="1" applyAlignment="1"/>
    <xf numFmtId="0" fontId="39" fillId="0" borderId="4" xfId="1" applyFont="1" applyFill="1" applyBorder="1" applyAlignment="1">
      <alignment wrapText="1"/>
    </xf>
    <xf numFmtId="0" fontId="52" fillId="0" borderId="4" xfId="0" applyFont="1" applyFill="1" applyBorder="1"/>
    <xf numFmtId="0" fontId="39" fillId="0" borderId="4" xfId="0" applyFont="1" applyFill="1" applyBorder="1" applyAlignment="1"/>
    <xf numFmtId="0" fontId="39" fillId="0" borderId="4" xfId="1" applyFont="1" applyFill="1" applyBorder="1" applyAlignment="1">
      <alignment horizontal="right" wrapText="1"/>
    </xf>
    <xf numFmtId="0" fontId="52" fillId="0" borderId="4" xfId="0" applyFont="1" applyFill="1" applyBorder="1" applyAlignment="1">
      <alignment vertical="center"/>
    </xf>
    <xf numFmtId="0" fontId="52" fillId="0" borderId="4" xfId="0" applyFont="1" applyFill="1" applyBorder="1" applyAlignment="1">
      <alignment horizontal="right" vertical="center"/>
    </xf>
    <xf numFmtId="0" fontId="53" fillId="0" borderId="4" xfId="0" applyFont="1" applyFill="1" applyBorder="1" applyAlignment="1"/>
    <xf numFmtId="0" fontId="53" fillId="0" borderId="4" xfId="0" applyFont="1" applyFill="1" applyBorder="1"/>
    <xf numFmtId="0" fontId="6" fillId="0" borderId="0" xfId="0" applyFont="1" applyFill="1"/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4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14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top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14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6" fillId="0" borderId="0" xfId="0" applyFont="1" applyFill="1"/>
    <xf numFmtId="0" fontId="48" fillId="0" borderId="0" xfId="0" applyFont="1" applyFill="1"/>
    <xf numFmtId="0" fontId="6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left" vertical="top" wrapText="1" readingOrder="1"/>
    </xf>
    <xf numFmtId="0" fontId="8" fillId="0" borderId="4" xfId="2" applyFont="1" applyFill="1" applyBorder="1" applyAlignment="1" applyProtection="1">
      <alignment horizontal="right" vertical="top" wrapText="1" readingOrder="1"/>
    </xf>
    <xf numFmtId="0" fontId="6" fillId="0" borderId="4" xfId="0" applyFont="1" applyFill="1" applyBorder="1" applyAlignment="1">
      <alignment horizontal="center" vertical="top" wrapText="1" readingOrder="1"/>
    </xf>
    <xf numFmtId="0" fontId="59" fillId="0" borderId="0" xfId="0" applyNumberFormat="1" applyFont="1" applyAlignment="1" applyProtection="1">
      <alignment horizontal="right"/>
    </xf>
    <xf numFmtId="0" fontId="58" fillId="0" borderId="4" xfId="0" applyNumberFormat="1" applyFont="1" applyBorder="1" applyAlignment="1" applyProtection="1">
      <alignment horizontal="left"/>
    </xf>
    <xf numFmtId="0" fontId="59" fillId="0" borderId="1" xfId="0" applyNumberFormat="1" applyFont="1" applyBorder="1" applyAlignment="1" applyProtection="1">
      <alignment horizontal="right"/>
    </xf>
    <xf numFmtId="0" fontId="58" fillId="0" borderId="4" xfId="0" applyNumberFormat="1" applyFont="1" applyBorder="1" applyAlignment="1" applyProtection="1">
      <alignment horizontal="right"/>
    </xf>
    <xf numFmtId="0" fontId="58" fillId="0" borderId="4" xfId="0" applyNumberFormat="1" applyFont="1" applyBorder="1" applyAlignment="1" applyProtection="1"/>
    <xf numFmtId="0" fontId="58" fillId="0" borderId="1" xfId="0" applyNumberFormat="1" applyFont="1" applyBorder="1" applyAlignment="1" applyProtection="1"/>
    <xf numFmtId="0" fontId="58" fillId="0" borderId="3" xfId="0" applyNumberFormat="1" applyFont="1" applyBorder="1" applyAlignment="1" applyProtection="1">
      <alignment horizontal="left"/>
    </xf>
    <xf numFmtId="0" fontId="59" fillId="0" borderId="4" xfId="0" applyNumberFormat="1" applyFont="1" applyBorder="1" applyAlignment="1" applyProtection="1">
      <alignment horizontal="right"/>
    </xf>
    <xf numFmtId="0" fontId="59" fillId="0" borderId="6" xfId="0" applyNumberFormat="1" applyFont="1" applyBorder="1" applyAlignment="1" applyProtection="1">
      <alignment horizontal="right"/>
    </xf>
    <xf numFmtId="0" fontId="59" fillId="0" borderId="12" xfId="0" applyNumberFormat="1" applyFont="1" applyBorder="1" applyAlignment="1" applyProtection="1">
      <alignment horizontal="right"/>
    </xf>
    <xf numFmtId="0" fontId="58" fillId="0" borderId="6" xfId="0" applyNumberFormat="1" applyFont="1" applyBorder="1" applyAlignment="1" applyProtection="1">
      <alignment horizontal="center"/>
    </xf>
    <xf numFmtId="0" fontId="58" fillId="0" borderId="6" xfId="0" applyNumberFormat="1" applyFont="1" applyBorder="1" applyAlignment="1" applyProtection="1">
      <alignment horizontal="right"/>
    </xf>
    <xf numFmtId="0" fontId="58" fillId="0" borderId="4" xfId="0" applyNumberFormat="1" applyFont="1" applyBorder="1" applyAlignment="1" applyProtection="1">
      <alignment horizontal="center"/>
    </xf>
    <xf numFmtId="0" fontId="59" fillId="0" borderId="4" xfId="0" applyNumberFormat="1" applyFont="1" applyBorder="1" applyAlignment="1" applyProtection="1">
      <alignment horizontal="center"/>
    </xf>
    <xf numFmtId="0" fontId="59" fillId="0" borderId="4" xfId="0" applyNumberFormat="1" applyFont="1" applyBorder="1" applyAlignment="1" applyProtection="1">
      <alignment horizontal="left"/>
    </xf>
    <xf numFmtId="1" fontId="59" fillId="0" borderId="6" xfId="0" applyNumberFormat="1" applyFont="1" applyBorder="1" applyAlignment="1" applyProtection="1">
      <alignment horizontal="right"/>
    </xf>
    <xf numFmtId="1" fontId="58" fillId="0" borderId="6" xfId="0" applyNumberFormat="1" applyFont="1" applyBorder="1" applyAlignment="1" applyProtection="1">
      <alignment horizontal="right"/>
    </xf>
    <xf numFmtId="0" fontId="59" fillId="0" borderId="0" xfId="0" applyNumberFormat="1" applyFont="1" applyAlignment="1" applyProtection="1">
      <alignment horizontal="left"/>
    </xf>
    <xf numFmtId="2" fontId="59" fillId="0" borderId="4" xfId="0" applyNumberFormat="1" applyFont="1" applyBorder="1" applyAlignment="1" applyProtection="1">
      <alignment horizontal="right"/>
    </xf>
    <xf numFmtId="1" fontId="59" fillId="0" borderId="4" xfId="0" applyNumberFormat="1" applyFont="1" applyBorder="1" applyAlignment="1" applyProtection="1">
      <alignment horizontal="right"/>
    </xf>
    <xf numFmtId="2" fontId="60" fillId="0" borderId="4" xfId="0" applyNumberFormat="1" applyFont="1" applyBorder="1" applyAlignment="1" applyProtection="1">
      <alignment horizontal="right"/>
    </xf>
    <xf numFmtId="0" fontId="59" fillId="0" borderId="4" xfId="0" applyNumberFormat="1" applyFont="1" applyFill="1" applyBorder="1" applyAlignment="1" applyProtection="1">
      <alignment horizontal="center"/>
      <protection locked="0"/>
    </xf>
    <xf numFmtId="0" fontId="59" fillId="0" borderId="4" xfId="0" applyNumberFormat="1" applyFont="1" applyFill="1" applyBorder="1" applyAlignment="1" applyProtection="1">
      <protection locked="0"/>
    </xf>
    <xf numFmtId="0" fontId="61" fillId="0" borderId="4" xfId="0" applyNumberFormat="1" applyFont="1" applyFill="1" applyBorder="1" applyAlignment="1" applyProtection="1">
      <protection locked="0"/>
    </xf>
    <xf numFmtId="0" fontId="61" fillId="0" borderId="4" xfId="0" applyNumberFormat="1" applyFont="1" applyFill="1" applyBorder="1" applyAlignment="1" applyProtection="1">
      <alignment horizontal="center"/>
      <protection locked="0"/>
    </xf>
    <xf numFmtId="0" fontId="58" fillId="0" borderId="4" xfId="0" applyNumberFormat="1" applyFont="1" applyFill="1" applyBorder="1" applyAlignment="1" applyProtection="1">
      <protection locked="0"/>
    </xf>
    <xf numFmtId="1" fontId="58" fillId="0" borderId="4" xfId="0" applyNumberFormat="1" applyFont="1" applyBorder="1" applyAlignment="1" applyProtection="1">
      <alignment horizontal="right"/>
    </xf>
    <xf numFmtId="0" fontId="58" fillId="0" borderId="4" xfId="0" applyNumberFormat="1" applyFont="1" applyFill="1" applyBorder="1" applyAlignment="1" applyProtection="1">
      <alignment horizontal="left"/>
    </xf>
    <xf numFmtId="0" fontId="59" fillId="0" borderId="11" xfId="0" applyNumberFormat="1" applyFont="1" applyBorder="1" applyAlignment="1" applyProtection="1">
      <alignment horizontal="center"/>
    </xf>
    <xf numFmtId="0" fontId="59" fillId="0" borderId="11" xfId="0" applyNumberFormat="1" applyFont="1" applyBorder="1" applyAlignment="1" applyProtection="1">
      <alignment horizontal="left"/>
    </xf>
    <xf numFmtId="1" fontId="59" fillId="0" borderId="11" xfId="0" applyNumberFormat="1" applyFont="1" applyBorder="1" applyAlignment="1" applyProtection="1">
      <alignment horizontal="right"/>
    </xf>
    <xf numFmtId="2" fontId="59" fillId="0" borderId="11" xfId="0" applyNumberFormat="1" applyFont="1" applyBorder="1" applyAlignment="1" applyProtection="1">
      <alignment horizontal="right"/>
    </xf>
    <xf numFmtId="0" fontId="59" fillId="0" borderId="4" xfId="0" applyNumberFormat="1" applyFont="1" applyFill="1" applyBorder="1" applyAlignment="1" applyProtection="1">
      <alignment horizontal="left"/>
    </xf>
    <xf numFmtId="2" fontId="59" fillId="0" borderId="0" xfId="0" applyNumberFormat="1" applyFont="1" applyBorder="1" applyAlignment="1" applyProtection="1">
      <alignment horizontal="right"/>
    </xf>
    <xf numFmtId="0" fontId="58" fillId="0" borderId="4" xfId="0" applyNumberFormat="1" applyFont="1" applyFill="1" applyBorder="1" applyAlignment="1" applyProtection="1">
      <alignment horizontal="center"/>
      <protection locked="0"/>
    </xf>
    <xf numFmtId="0" fontId="58" fillId="0" borderId="3" xfId="0" applyNumberFormat="1" applyFont="1" applyBorder="1" applyAlignment="1" applyProtection="1"/>
    <xf numFmtId="0" fontId="62" fillId="0" borderId="4" xfId="0" applyNumberFormat="1" applyFont="1" applyFill="1" applyBorder="1" applyAlignment="1" applyProtection="1">
      <alignment horizontal="center"/>
      <protection locked="0"/>
    </xf>
    <xf numFmtId="0" fontId="62" fillId="0" borderId="4" xfId="0" applyNumberFormat="1" applyFont="1" applyFill="1" applyBorder="1" applyAlignment="1" applyProtection="1">
      <protection locked="0"/>
    </xf>
    <xf numFmtId="0" fontId="63" fillId="0" borderId="4" xfId="0" quotePrefix="1" applyNumberFormat="1" applyFont="1" applyFill="1" applyBorder="1" applyAlignment="1" applyProtection="1">
      <alignment horizontal="center"/>
      <protection locked="0"/>
    </xf>
    <xf numFmtId="0" fontId="63" fillId="0" borderId="4" xfId="0" applyNumberFormat="1" applyFont="1" applyFill="1" applyBorder="1" applyAlignment="1" applyProtection="1">
      <protection locked="0"/>
    </xf>
    <xf numFmtId="0" fontId="59" fillId="0" borderId="0" xfId="0" applyNumberFormat="1" applyFont="1" applyFill="1" applyAlignment="1" applyProtection="1">
      <alignment horizontal="left"/>
    </xf>
    <xf numFmtId="0" fontId="0" fillId="0" borderId="0" xfId="0" applyNumberFormat="1" applyFont="1" applyAlignment="1" applyProtection="1">
      <protection locked="0"/>
    </xf>
    <xf numFmtId="0" fontId="59" fillId="0" borderId="0" xfId="0" applyNumberFormat="1" applyFont="1" applyAlignment="1" applyProtection="1">
      <protection locked="0"/>
    </xf>
    <xf numFmtId="0" fontId="58" fillId="0" borderId="4" xfId="0" applyNumberFormat="1" applyFont="1" applyBorder="1" applyAlignment="1">
      <alignment horizontal="center"/>
    </xf>
    <xf numFmtId="0" fontId="58" fillId="0" borderId="4" xfId="0" applyNumberFormat="1" applyFont="1" applyBorder="1" applyAlignment="1">
      <alignment horizontal="right"/>
    </xf>
    <xf numFmtId="1" fontId="58" fillId="0" borderId="4" xfId="0" applyNumberFormat="1" applyFont="1" applyBorder="1" applyAlignment="1">
      <alignment horizontal="right"/>
    </xf>
    <xf numFmtId="0" fontId="58" fillId="0" borderId="4" xfId="0" applyNumberFormat="1" applyFont="1" applyBorder="1" applyAlignment="1"/>
    <xf numFmtId="0" fontId="59" fillId="0" borderId="4" xfId="0" applyNumberFormat="1" applyFont="1" applyBorder="1" applyAlignment="1" applyProtection="1">
      <protection locked="0"/>
    </xf>
    <xf numFmtId="0" fontId="59" fillId="0" borderId="4" xfId="0" applyNumberFormat="1" applyFont="1" applyBorder="1" applyAlignment="1" applyProtection="1">
      <alignment horizontal="center"/>
      <protection locked="0"/>
    </xf>
    <xf numFmtId="0" fontId="59" fillId="0" borderId="4" xfId="0" applyNumberFormat="1" applyFont="1" applyBorder="1" applyAlignment="1"/>
    <xf numFmtId="1" fontId="59" fillId="0" borderId="4" xfId="0" applyNumberFormat="1" applyFont="1" applyBorder="1" applyAlignment="1" applyProtection="1">
      <alignment horizontal="right"/>
      <protection locked="0"/>
    </xf>
    <xf numFmtId="1" fontId="58" fillId="0" borderId="4" xfId="0" applyNumberFormat="1" applyFont="1" applyBorder="1" applyAlignment="1" applyProtection="1">
      <alignment horizontal="right"/>
      <protection locked="0"/>
    </xf>
    <xf numFmtId="0" fontId="59" fillId="0" borderId="0" xfId="0" applyNumberFormat="1" applyFont="1" applyBorder="1" applyAlignment="1" applyProtection="1">
      <alignment horizontal="center"/>
      <protection locked="0"/>
    </xf>
    <xf numFmtId="0" fontId="58" fillId="0" borderId="0" xfId="0" applyNumberFormat="1" applyFont="1" applyBorder="1" applyAlignment="1"/>
    <xf numFmtId="1" fontId="59" fillId="0" borderId="0" xfId="0" applyNumberFormat="1" applyFont="1" applyBorder="1" applyAlignment="1" applyProtection="1">
      <alignment horizontal="right"/>
      <protection locked="0"/>
    </xf>
    <xf numFmtId="0" fontId="66" fillId="0" borderId="0" xfId="0" applyNumberFormat="1" applyFont="1" applyAlignment="1" applyProtection="1">
      <alignment horizontal="center"/>
      <protection locked="0"/>
    </xf>
    <xf numFmtId="0" fontId="66" fillId="0" borderId="4" xfId="0" applyNumberFormat="1" applyFont="1" applyBorder="1" applyAlignment="1">
      <alignment horizontal="center"/>
    </xf>
    <xf numFmtId="0" fontId="66" fillId="0" borderId="4" xfId="0" applyNumberFormat="1" applyFont="1" applyBorder="1" applyAlignment="1">
      <alignment horizontal="right"/>
    </xf>
    <xf numFmtId="1" fontId="66" fillId="0" borderId="4" xfId="0" applyNumberFormat="1" applyFont="1" applyBorder="1" applyAlignment="1">
      <alignment horizontal="right"/>
    </xf>
    <xf numFmtId="1" fontId="66" fillId="0" borderId="4" xfId="0" applyNumberFormat="1" applyFont="1" applyBorder="1" applyAlignment="1" applyProtection="1">
      <protection locked="0"/>
    </xf>
    <xf numFmtId="0" fontId="61" fillId="0" borderId="4" xfId="0" quotePrefix="1" applyNumberFormat="1" applyFont="1" applyFill="1" applyBorder="1" applyAlignment="1" applyProtection="1">
      <alignment horizontal="center"/>
      <protection locked="0"/>
    </xf>
    <xf numFmtId="0" fontId="66" fillId="0" borderId="4" xfId="0" applyNumberFormat="1" applyFont="1" applyBorder="1" applyAlignment="1" applyProtection="1">
      <alignment horizontal="center"/>
      <protection locked="0"/>
    </xf>
    <xf numFmtId="0" fontId="66" fillId="0" borderId="4" xfId="0" applyNumberFormat="1" applyFont="1" applyBorder="1" applyAlignment="1"/>
    <xf numFmtId="1" fontId="66" fillId="0" borderId="4" xfId="0" applyNumberFormat="1" applyFont="1" applyBorder="1" applyAlignment="1" applyProtection="1">
      <alignment horizontal="right"/>
      <protection locked="0"/>
    </xf>
    <xf numFmtId="0" fontId="67" fillId="0" borderId="0" xfId="0" applyNumberFormat="1" applyFont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protection locked="0"/>
    </xf>
    <xf numFmtId="0" fontId="6" fillId="0" borderId="4" xfId="0" applyNumberFormat="1" applyFont="1" applyBorder="1" applyAlignment="1" applyProtection="1">
      <protection locked="0"/>
    </xf>
    <xf numFmtId="0" fontId="8" fillId="0" borderId="0" xfId="0" applyNumberFormat="1" applyFont="1" applyAlignment="1" applyProtection="1">
      <protection locked="0"/>
    </xf>
    <xf numFmtId="1" fontId="6" fillId="0" borderId="4" xfId="0" applyNumberFormat="1" applyFont="1" applyFill="1" applyBorder="1" applyAlignment="1" applyProtection="1">
      <protection locked="0"/>
    </xf>
    <xf numFmtId="0" fontId="6" fillId="2" borderId="4" xfId="0" applyNumberFormat="1" applyFont="1" applyFill="1" applyBorder="1" applyAlignment="1" applyProtection="1">
      <alignment horizontal="center"/>
    </xf>
    <xf numFmtId="0" fontId="6" fillId="2" borderId="4" xfId="0" applyNumberFormat="1" applyFont="1" applyFill="1" applyBorder="1" applyAlignment="1" applyProtection="1"/>
    <xf numFmtId="0" fontId="6" fillId="2" borderId="4" xfId="0" applyNumberFormat="1" applyFont="1" applyFill="1" applyBorder="1" applyAlignment="1" applyProtection="1">
      <protection locked="0"/>
    </xf>
    <xf numFmtId="1" fontId="6" fillId="2" borderId="4" xfId="0" applyNumberFormat="1" applyFont="1" applyFill="1" applyBorder="1" applyAlignment="1" applyProtection="1">
      <protection locked="0"/>
    </xf>
    <xf numFmtId="0" fontId="8" fillId="2" borderId="4" xfId="0" applyNumberFormat="1" applyFont="1" applyFill="1" applyBorder="1" applyAlignment="1" applyProtection="1">
      <protection locked="0"/>
    </xf>
    <xf numFmtId="0" fontId="6" fillId="0" borderId="0" xfId="0" applyNumberFormat="1" applyFont="1" applyAlignment="1" applyProtection="1">
      <protection locked="0"/>
    </xf>
    <xf numFmtId="0" fontId="6" fillId="2" borderId="4" xfId="0" applyNumberFormat="1" applyFont="1" applyFill="1" applyBorder="1" applyAlignment="1" applyProtection="1">
      <alignment vertical="top" wrapText="1"/>
    </xf>
    <xf numFmtId="0" fontId="6" fillId="2" borderId="4" xfId="0" quotePrefix="1" applyNumberFormat="1" applyFont="1" applyFill="1" applyBorder="1" applyAlignment="1" applyProtection="1">
      <alignment horizontal="center"/>
    </xf>
    <xf numFmtId="0" fontId="6" fillId="2" borderId="4" xfId="0" applyNumberFormat="1" applyFont="1" applyFill="1" applyBorder="1" applyAlignment="1" applyProtection="1">
      <alignment horizontal="center" wrapText="1"/>
      <protection locked="0"/>
    </xf>
    <xf numFmtId="0" fontId="6" fillId="2" borderId="4" xfId="0" applyNumberFormat="1" applyFont="1" applyFill="1" applyBorder="1" applyAlignment="1" applyProtection="1">
      <alignment vertical="top" wrapText="1"/>
      <protection locked="0"/>
    </xf>
    <xf numFmtId="0" fontId="6" fillId="2" borderId="4" xfId="0" applyNumberFormat="1" applyFont="1" applyFill="1" applyBorder="1" applyAlignment="1" applyProtection="1">
      <alignment horizontal="fill"/>
      <protection locked="0"/>
    </xf>
    <xf numFmtId="1" fontId="6" fillId="0" borderId="4" xfId="0" applyNumberFormat="1" applyFont="1" applyBorder="1" applyAlignment="1" applyProtection="1">
      <protection locked="0"/>
    </xf>
    <xf numFmtId="0" fontId="59" fillId="0" borderId="0" xfId="0" applyNumberFormat="1" applyFont="1" applyAlignment="1"/>
    <xf numFmtId="0" fontId="58" fillId="0" borderId="0" xfId="0" applyNumberFormat="1" applyFont="1" applyAlignment="1">
      <alignment horizontal="center"/>
    </xf>
    <xf numFmtId="0" fontId="59" fillId="0" borderId="0" xfId="0" applyFont="1"/>
    <xf numFmtId="0" fontId="59" fillId="0" borderId="0" xfId="0" applyNumberFormat="1" applyFont="1"/>
    <xf numFmtId="0" fontId="59" fillId="0" borderId="0" xfId="0" applyNumberFormat="1" applyFont="1" applyAlignment="1">
      <alignment horizontal="center"/>
    </xf>
    <xf numFmtId="0" fontId="58" fillId="0" borderId="0" xfId="0" applyNumberFormat="1" applyFont="1" applyAlignment="1"/>
    <xf numFmtId="0" fontId="66" fillId="0" borderId="4" xfId="0" applyNumberFormat="1" applyFont="1" applyBorder="1" applyAlignment="1">
      <alignment horizontal="center" vertical="top" wrapText="1"/>
    </xf>
    <xf numFmtId="0" fontId="68" fillId="0" borderId="0" xfId="0" applyFont="1"/>
    <xf numFmtId="0" fontId="59" fillId="0" borderId="4" xfId="0" applyFont="1" applyBorder="1" applyAlignment="1">
      <alignment horizontal="center" vertical="top" wrapText="1"/>
    </xf>
    <xf numFmtId="0" fontId="59" fillId="0" borderId="1" xfId="0" applyFont="1" applyFill="1" applyBorder="1" applyAlignment="1">
      <alignment vertical="top" wrapText="1"/>
    </xf>
    <xf numFmtId="1" fontId="59" fillId="0" borderId="4" xfId="0" applyNumberFormat="1" applyFont="1" applyBorder="1"/>
    <xf numFmtId="0" fontId="58" fillId="0" borderId="4" xfId="0" applyFont="1" applyBorder="1" applyAlignment="1">
      <alignment horizontal="center" vertical="top" wrapText="1"/>
    </xf>
    <xf numFmtId="0" fontId="58" fillId="0" borderId="4" xfId="0" applyFont="1" applyBorder="1" applyAlignment="1">
      <alignment vertical="top" wrapText="1"/>
    </xf>
    <xf numFmtId="1" fontId="58" fillId="0" borderId="4" xfId="0" applyNumberFormat="1" applyFont="1" applyBorder="1"/>
    <xf numFmtId="0" fontId="68" fillId="0" borderId="4" xfId="0" applyFont="1" applyBorder="1" applyAlignment="1">
      <alignment horizontal="center" vertical="top" wrapText="1"/>
    </xf>
    <xf numFmtId="0" fontId="59" fillId="0" borderId="4" xfId="0" applyFont="1" applyBorder="1" applyAlignment="1">
      <alignment vertical="top" wrapText="1"/>
    </xf>
    <xf numFmtId="0" fontId="59" fillId="0" borderId="11" xfId="0" applyNumberFormat="1" applyFont="1" applyBorder="1" applyAlignment="1">
      <alignment vertical="top"/>
    </xf>
    <xf numFmtId="0" fontId="59" fillId="0" borderId="0" xfId="0" applyFont="1" applyBorder="1"/>
    <xf numFmtId="0" fontId="59" fillId="0" borderId="0" xfId="0" applyNumberFormat="1" applyFont="1" applyBorder="1"/>
    <xf numFmtId="0" fontId="69" fillId="0" borderId="0" xfId="0" applyNumberFormat="1" applyFont="1" applyAlignment="1" applyProtection="1">
      <protection locked="0"/>
    </xf>
    <xf numFmtId="1" fontId="69" fillId="0" borderId="4" xfId="0" applyNumberFormat="1" applyFont="1" applyBorder="1" applyAlignment="1" applyProtection="1">
      <protection locked="0"/>
    </xf>
    <xf numFmtId="0" fontId="69" fillId="0" borderId="4" xfId="0" applyNumberFormat="1" applyFont="1" applyBorder="1" applyAlignment="1" applyProtection="1">
      <protection locked="0"/>
    </xf>
    <xf numFmtId="1" fontId="66" fillId="0" borderId="4" xfId="0" applyNumberFormat="1" applyFont="1" applyBorder="1" applyAlignment="1" applyProtection="1">
      <alignment horizontal="center"/>
    </xf>
    <xf numFmtId="0" fontId="66" fillId="0" borderId="4" xfId="0" applyNumberFormat="1" applyFont="1" applyBorder="1" applyAlignment="1" applyProtection="1">
      <alignment horizontal="center"/>
    </xf>
    <xf numFmtId="0" fontId="48" fillId="0" borderId="4" xfId="0" applyNumberFormat="1" applyFont="1" applyBorder="1" applyAlignment="1" applyProtection="1">
      <protection locked="0"/>
    </xf>
    <xf numFmtId="0" fontId="68" fillId="2" borderId="4" xfId="0" applyNumberFormat="1" applyFont="1" applyFill="1" applyBorder="1" applyAlignment="1" applyProtection="1">
      <protection locked="0"/>
    </xf>
    <xf numFmtId="2" fontId="66" fillId="0" borderId="4" xfId="0" applyNumberFormat="1" applyFont="1" applyBorder="1" applyAlignment="1" applyProtection="1">
      <alignment horizontal="center"/>
    </xf>
    <xf numFmtId="0" fontId="66" fillId="0" borderId="4" xfId="0" applyNumberFormat="1" applyFont="1" applyBorder="1" applyAlignment="1" applyProtection="1"/>
    <xf numFmtId="1" fontId="69" fillId="0" borderId="4" xfId="0" applyNumberFormat="1" applyFont="1" applyBorder="1" applyAlignment="1" applyProtection="1">
      <alignment horizontal="right"/>
    </xf>
    <xf numFmtId="0" fontId="69" fillId="0" borderId="4" xfId="0" applyNumberFormat="1" applyFont="1" applyBorder="1" applyAlignment="1" applyProtection="1">
      <alignment horizontal="right"/>
    </xf>
    <xf numFmtId="0" fontId="68" fillId="0" borderId="4" xfId="0" applyNumberFormat="1" applyFont="1" applyBorder="1" applyAlignment="1" applyProtection="1">
      <alignment horizontal="center"/>
    </xf>
    <xf numFmtId="0" fontId="68" fillId="0" borderId="4" xfId="0" applyNumberFormat="1" applyFont="1" applyBorder="1" applyAlignment="1" applyProtection="1"/>
    <xf numFmtId="1" fontId="48" fillId="0" borderId="4" xfId="0" applyNumberFormat="1" applyFont="1" applyBorder="1" applyAlignment="1" applyProtection="1">
      <alignment horizontal="right"/>
    </xf>
    <xf numFmtId="0" fontId="58" fillId="0" borderId="4" xfId="0" applyNumberFormat="1" applyFont="1" applyFill="1" applyBorder="1" applyAlignment="1" applyProtection="1">
      <alignment horizontal="center"/>
    </xf>
    <xf numFmtId="0" fontId="58" fillId="0" borderId="4" xfId="0" applyNumberFormat="1" applyFont="1" applyFill="1" applyBorder="1" applyAlignment="1" applyProtection="1"/>
    <xf numFmtId="0" fontId="61" fillId="0" borderId="4" xfId="0" applyNumberFormat="1" applyFont="1" applyFill="1" applyBorder="1" applyAlignment="1" applyProtection="1">
      <alignment horizontal="center"/>
    </xf>
    <xf numFmtId="0" fontId="61" fillId="0" borderId="4" xfId="0" applyNumberFormat="1" applyFont="1" applyFill="1" applyBorder="1" applyAlignment="1" applyProtection="1"/>
    <xf numFmtId="0" fontId="59" fillId="0" borderId="4" xfId="0" applyNumberFormat="1" applyFont="1" applyFill="1" applyBorder="1" applyAlignment="1" applyProtection="1">
      <alignment horizontal="center"/>
    </xf>
    <xf numFmtId="0" fontId="59" fillId="0" borderId="4" xfId="0" applyNumberFormat="1" applyFont="1" applyFill="1" applyBorder="1" applyAlignment="1" applyProtection="1"/>
    <xf numFmtId="0" fontId="70" fillId="0" borderId="4" xfId="0" applyNumberFormat="1" applyFont="1" applyFill="1" applyBorder="1" applyAlignment="1" applyProtection="1">
      <alignment horizontal="center"/>
    </xf>
    <xf numFmtId="0" fontId="68" fillId="0" borderId="4" xfId="0" applyNumberFormat="1" applyFont="1" applyFill="1" applyBorder="1" applyAlignment="1" applyProtection="1">
      <alignment horizontal="center"/>
    </xf>
    <xf numFmtId="0" fontId="66" fillId="0" borderId="4" xfId="0" applyNumberFormat="1" applyFont="1" applyFill="1" applyBorder="1" applyAlignment="1" applyProtection="1"/>
    <xf numFmtId="0" fontId="66" fillId="0" borderId="4" xfId="0" applyNumberFormat="1" applyFont="1" applyFill="1" applyBorder="1" applyAlignment="1" applyProtection="1">
      <alignment horizontal="center"/>
    </xf>
    <xf numFmtId="2" fontId="69" fillId="0" borderId="4" xfId="0" applyNumberFormat="1" applyFont="1" applyBorder="1" applyAlignment="1" applyProtection="1">
      <alignment horizontal="right"/>
    </xf>
    <xf numFmtId="0" fontId="68" fillId="0" borderId="4" xfId="0" applyNumberFormat="1" applyFont="1" applyFill="1" applyBorder="1" applyAlignment="1" applyProtection="1"/>
    <xf numFmtId="0" fontId="63" fillId="0" borderId="4" xfId="0" quotePrefix="1" applyNumberFormat="1" applyFont="1" applyFill="1" applyBorder="1" applyAlignment="1" applyProtection="1">
      <alignment horizontal="center"/>
    </xf>
    <xf numFmtId="0" fontId="63" fillId="0" borderId="4" xfId="0" applyNumberFormat="1" applyFont="1" applyFill="1" applyBorder="1" applyAlignment="1" applyProtection="1"/>
    <xf numFmtId="1" fontId="48" fillId="0" borderId="4" xfId="0" applyNumberFormat="1" applyFont="1" applyBorder="1" applyAlignment="1" applyProtection="1">
      <protection locked="0"/>
    </xf>
    <xf numFmtId="1" fontId="69" fillId="0" borderId="0" xfId="0" applyNumberFormat="1" applyFont="1" applyAlignment="1" applyProtection="1">
      <protection locked="0"/>
    </xf>
    <xf numFmtId="0" fontId="71" fillId="0" borderId="0" xfId="0" applyNumberFormat="1" applyFont="1" applyAlignment="1" applyProtection="1">
      <protection locked="0"/>
    </xf>
    <xf numFmtId="0" fontId="35" fillId="0" borderId="0" xfId="0" applyNumberFormat="1" applyFont="1" applyAlignment="1" applyProtection="1"/>
    <xf numFmtId="1" fontId="35" fillId="0" borderId="3" xfId="0" applyNumberFormat="1" applyFont="1" applyBorder="1" applyAlignment="1" applyProtection="1">
      <alignment horizontal="right"/>
    </xf>
    <xf numFmtId="2" fontId="35" fillId="0" borderId="4" xfId="0" applyNumberFormat="1" applyFont="1" applyBorder="1" applyAlignment="1" applyProtection="1">
      <alignment horizontal="right"/>
    </xf>
    <xf numFmtId="1" fontId="35" fillId="0" borderId="4" xfId="0" applyNumberFormat="1" applyFont="1" applyBorder="1" applyAlignment="1" applyProtection="1">
      <alignment horizontal="right"/>
    </xf>
    <xf numFmtId="0" fontId="35" fillId="0" borderId="4" xfId="0" applyNumberFormat="1" applyFont="1" applyBorder="1" applyAlignment="1" applyProtection="1">
      <alignment horizontal="center"/>
    </xf>
    <xf numFmtId="0" fontId="35" fillId="0" borderId="4" xfId="0" applyNumberFormat="1" applyFont="1" applyBorder="1" applyAlignment="1" applyProtection="1"/>
    <xf numFmtId="1" fontId="71" fillId="0" borderId="4" xfId="0" applyNumberFormat="1" applyFont="1" applyBorder="1" applyAlignment="1" applyProtection="1">
      <alignment horizontal="right"/>
    </xf>
    <xf numFmtId="2" fontId="71" fillId="0" borderId="4" xfId="0" applyNumberFormat="1" applyFont="1" applyBorder="1" applyAlignment="1" applyProtection="1">
      <alignment horizontal="right"/>
    </xf>
    <xf numFmtId="0" fontId="71" fillId="0" borderId="4" xfId="0" applyNumberFormat="1" applyFont="1" applyBorder="1" applyAlignment="1" applyProtection="1">
      <alignment horizontal="center"/>
    </xf>
    <xf numFmtId="0" fontId="71" fillId="0" borderId="4" xfId="0" applyNumberFormat="1" applyFont="1" applyBorder="1" applyAlignment="1" applyProtection="1"/>
    <xf numFmtId="1" fontId="71" fillId="0" borderId="4" xfId="0" applyNumberFormat="1" applyFont="1" applyBorder="1" applyAlignment="1" applyProtection="1"/>
    <xf numFmtId="1" fontId="35" fillId="0" borderId="4" xfId="0" applyNumberFormat="1" applyFont="1" applyBorder="1" applyAlignment="1" applyProtection="1"/>
    <xf numFmtId="1" fontId="6" fillId="0" borderId="4" xfId="0" applyNumberFormat="1" applyFont="1" applyBorder="1" applyAlignment="1" applyProtection="1"/>
    <xf numFmtId="0" fontId="71" fillId="0" borderId="4" xfId="0" applyNumberFormat="1" applyFont="1" applyFill="1" applyBorder="1" applyAlignment="1" applyProtection="1">
      <alignment horizontal="center"/>
      <protection locked="0"/>
    </xf>
    <xf numFmtId="0" fontId="71" fillId="0" borderId="4" xfId="0" applyNumberFormat="1" applyFont="1" applyFill="1" applyBorder="1" applyAlignment="1" applyProtection="1">
      <protection locked="0"/>
    </xf>
    <xf numFmtId="0" fontId="72" fillId="0" borderId="4" xfId="0" applyNumberFormat="1" applyFont="1" applyFill="1" applyBorder="1" applyAlignment="1" applyProtection="1">
      <protection locked="0"/>
    </xf>
    <xf numFmtId="0" fontId="72" fillId="0" borderId="4" xfId="0" applyNumberFormat="1" applyFont="1" applyFill="1" applyBorder="1" applyAlignment="1" applyProtection="1">
      <alignment horizontal="center"/>
      <protection locked="0"/>
    </xf>
    <xf numFmtId="0" fontId="35" fillId="0" borderId="4" xfId="0" applyNumberFormat="1" applyFont="1" applyFill="1" applyBorder="1" applyAlignment="1" applyProtection="1">
      <alignment horizontal="center"/>
      <protection locked="0"/>
    </xf>
    <xf numFmtId="0" fontId="35" fillId="0" borderId="4" xfId="0" applyNumberFormat="1" applyFont="1" applyFill="1" applyBorder="1" applyAlignment="1" applyProtection="1">
      <protection locked="0"/>
    </xf>
    <xf numFmtId="0" fontId="73" fillId="0" borderId="0" xfId="0" applyNumberFormat="1" applyFont="1" applyBorder="1" applyAlignment="1" applyProtection="1">
      <alignment horizontal="center"/>
    </xf>
    <xf numFmtId="0" fontId="74" fillId="0" borderId="0" xfId="0" applyNumberFormat="1" applyFont="1" applyBorder="1" applyAlignment="1" applyProtection="1"/>
    <xf numFmtId="1" fontId="71" fillId="0" borderId="0" xfId="0" applyNumberFormat="1" applyFont="1" applyBorder="1" applyAlignment="1" applyProtection="1"/>
    <xf numFmtId="0" fontId="71" fillId="0" borderId="0" xfId="0" applyNumberFormat="1" applyFont="1" applyAlignment="1" applyProtection="1">
      <alignment horizontal="center"/>
    </xf>
    <xf numFmtId="0" fontId="71" fillId="0" borderId="4" xfId="0" applyNumberFormat="1" applyFont="1" applyBorder="1" applyAlignment="1">
      <alignment horizontal="center"/>
    </xf>
    <xf numFmtId="0" fontId="71" fillId="0" borderId="0" xfId="0" applyNumberFormat="1" applyFont="1" applyAlignment="1" applyProtection="1"/>
    <xf numFmtId="0" fontId="35" fillId="0" borderId="4" xfId="0" applyNumberFormat="1" applyFont="1" applyFill="1" applyBorder="1" applyAlignment="1" applyProtection="1">
      <alignment horizontal="left"/>
    </xf>
    <xf numFmtId="1" fontId="42" fillId="0" borderId="4" xfId="0" applyNumberFormat="1" applyFont="1" applyBorder="1" applyAlignment="1" applyProtection="1"/>
    <xf numFmtId="0" fontId="72" fillId="0" borderId="4" xfId="0" quotePrefix="1" applyNumberFormat="1" applyFont="1" applyFill="1" applyBorder="1" applyAlignment="1" applyProtection="1">
      <alignment horizontal="center"/>
      <protection locked="0"/>
    </xf>
    <xf numFmtId="0" fontId="28" fillId="0" borderId="4" xfId="0" applyNumberFormat="1" applyFont="1" applyFill="1" applyBorder="1" applyAlignment="1" applyProtection="1">
      <protection locked="0"/>
    </xf>
    <xf numFmtId="1" fontId="71" fillId="0" borderId="0" xfId="0" applyNumberFormat="1" applyFont="1" applyAlignment="1" applyProtection="1"/>
    <xf numFmtId="0" fontId="6" fillId="0" borderId="0" xfId="0" applyNumberFormat="1" applyFont="1" applyAlignment="1" applyProtection="1"/>
    <xf numFmtId="0" fontId="6" fillId="0" borderId="5" xfId="0" applyNumberFormat="1" applyFont="1" applyBorder="1" applyAlignment="1" applyProtection="1">
      <alignment horizontal="right"/>
    </xf>
    <xf numFmtId="1" fontId="6" fillId="0" borderId="0" xfId="0" applyNumberFormat="1" applyFont="1" applyAlignment="1" applyProtection="1"/>
    <xf numFmtId="1" fontId="6" fillId="0" borderId="0" xfId="0" applyNumberFormat="1" applyFont="1" applyAlignment="1" applyProtection="1">
      <protection locked="0"/>
    </xf>
    <xf numFmtId="0" fontId="8" fillId="0" borderId="0" xfId="0" applyNumberFormat="1" applyFont="1" applyAlignment="1" applyProtection="1">
      <alignment horizontal="right"/>
    </xf>
    <xf numFmtId="0" fontId="0" fillId="0" borderId="4" xfId="0" applyNumberFormat="1" applyFont="1" applyBorder="1" applyAlignment="1" applyProtection="1">
      <alignment horizontal="right"/>
    </xf>
    <xf numFmtId="1" fontId="0" fillId="0" borderId="4" xfId="0" applyNumberFormat="1" applyFont="1" applyBorder="1" applyAlignment="1" applyProtection="1">
      <alignment horizontal="right"/>
    </xf>
    <xf numFmtId="0" fontId="0" fillId="0" borderId="4" xfId="0" applyNumberFormat="1" applyFont="1" applyBorder="1" applyAlignment="1" applyProtection="1">
      <protection locked="0"/>
    </xf>
    <xf numFmtId="1" fontId="0" fillId="0" borderId="4" xfId="0" applyNumberFormat="1" applyFont="1" applyBorder="1" applyAlignment="1" applyProtection="1">
      <protection locked="0"/>
    </xf>
    <xf numFmtId="0" fontId="59" fillId="0" borderId="4" xfId="0" applyNumberFormat="1" applyFont="1" applyBorder="1" applyAlignment="1" applyProtection="1"/>
    <xf numFmtId="1" fontId="6" fillId="0" borderId="4" xfId="0" applyNumberFormat="1" applyFon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" fontId="0" fillId="0" borderId="0" xfId="0" applyNumberFormat="1" applyFont="1" applyAlignment="1" applyProtection="1">
      <protection locked="0"/>
    </xf>
    <xf numFmtId="2" fontId="0" fillId="0" borderId="4" xfId="0" applyNumberFormat="1" applyFont="1" applyBorder="1" applyAlignment="1" applyProtection="1">
      <alignment horizontal="right"/>
    </xf>
    <xf numFmtId="0" fontId="75" fillId="0" borderId="0" xfId="0" applyNumberFormat="1" applyFont="1" applyAlignment="1" applyProtection="1"/>
    <xf numFmtId="0" fontId="2" fillId="0" borderId="13" xfId="0" applyNumberFormat="1" applyFont="1" applyBorder="1" applyAlignment="1" applyProtection="1"/>
    <xf numFmtId="0" fontId="2" fillId="0" borderId="0" xfId="0" applyNumberFormat="1" applyFont="1" applyBorder="1" applyAlignment="1" applyProtection="1"/>
    <xf numFmtId="0" fontId="2" fillId="0" borderId="4" xfId="0" applyNumberFormat="1" applyFont="1" applyBorder="1" applyAlignment="1" applyProtection="1"/>
    <xf numFmtId="2" fontId="2" fillId="0" borderId="4" xfId="0" applyNumberFormat="1" applyFont="1" applyBorder="1" applyAlignment="1" applyProtection="1">
      <alignment horizontal="center"/>
    </xf>
    <xf numFmtId="1" fontId="2" fillId="0" borderId="3" xfId="0" applyNumberFormat="1" applyFont="1" applyBorder="1" applyAlignment="1" applyProtection="1">
      <alignment horizontal="center"/>
    </xf>
    <xf numFmtId="0" fontId="2" fillId="0" borderId="15" xfId="0" applyNumberFormat="1" applyFont="1" applyBorder="1" applyAlignment="1" applyProtection="1">
      <alignment horizontal="center"/>
    </xf>
    <xf numFmtId="0" fontId="2" fillId="0" borderId="11" xfId="0" applyNumberFormat="1" applyFont="1" applyBorder="1" applyAlignment="1" applyProtection="1"/>
    <xf numFmtId="2" fontId="2" fillId="0" borderId="11" xfId="0" applyNumberFormat="1" applyFont="1" applyBorder="1" applyAlignment="1" applyProtection="1">
      <alignment horizontal="center"/>
    </xf>
    <xf numFmtId="1" fontId="2" fillId="0" borderId="4" xfId="0" applyNumberFormat="1" applyFont="1" applyBorder="1" applyAlignment="1" applyProtection="1"/>
    <xf numFmtId="1" fontId="2" fillId="0" borderId="4" xfId="0" applyNumberFormat="1" applyFont="1" applyBorder="1" applyAlignment="1">
      <alignment horizontal="center"/>
    </xf>
    <xf numFmtId="0" fontId="75" fillId="0" borderId="4" xfId="0" applyNumberFormat="1" applyFont="1" applyBorder="1" applyAlignment="1" applyProtection="1">
      <alignment horizontal="center"/>
    </xf>
    <xf numFmtId="0" fontId="75" fillId="0" borderId="1" xfId="0" applyNumberFormat="1" applyFont="1" applyBorder="1" applyAlignment="1" applyProtection="1"/>
    <xf numFmtId="1" fontId="75" fillId="0" borderId="4" xfId="0" applyNumberFormat="1" applyFont="1" applyBorder="1" applyProtection="1"/>
    <xf numFmtId="0" fontId="75" fillId="0" borderId="4" xfId="0" applyNumberFormat="1" applyFont="1" applyBorder="1" applyAlignment="1" applyProtection="1"/>
    <xf numFmtId="2" fontId="75" fillId="0" borderId="3" xfId="0" applyNumberFormat="1" applyFont="1" applyBorder="1" applyProtection="1"/>
    <xf numFmtId="1" fontId="75" fillId="0" borderId="4" xfId="0" applyNumberFormat="1" applyFont="1" applyBorder="1" applyAlignment="1" applyProtection="1">
      <alignment horizontal="right"/>
    </xf>
    <xf numFmtId="0" fontId="2" fillId="0" borderId="1" xfId="0" applyNumberFormat="1" applyFont="1" applyBorder="1" applyAlignment="1" applyProtection="1"/>
    <xf numFmtId="1" fontId="2" fillId="0" borderId="4" xfId="0" applyNumberFormat="1" applyFont="1" applyBorder="1" applyAlignment="1" applyProtection="1">
      <alignment horizontal="right"/>
    </xf>
    <xf numFmtId="2" fontId="75" fillId="0" borderId="4" xfId="0" applyNumberFormat="1" applyFont="1" applyBorder="1" applyAlignment="1" applyProtection="1">
      <alignment horizontal="right"/>
    </xf>
    <xf numFmtId="1" fontId="75" fillId="2" borderId="4" xfId="0" applyNumberFormat="1" applyFont="1" applyFill="1" applyBorder="1" applyAlignment="1">
      <alignment horizontal="right"/>
    </xf>
    <xf numFmtId="2" fontId="75" fillId="0" borderId="4" xfId="0" applyNumberFormat="1" applyFont="1" applyBorder="1"/>
    <xf numFmtId="1" fontId="75" fillId="0" borderId="4" xfId="0" applyNumberFormat="1" applyFont="1" applyBorder="1" applyAlignment="1">
      <alignment horizontal="right"/>
    </xf>
    <xf numFmtId="1" fontId="75" fillId="0" borderId="4" xfId="0" applyNumberFormat="1" applyFont="1" applyBorder="1" applyAlignment="1" applyProtection="1">
      <alignment horizontal="center"/>
    </xf>
    <xf numFmtId="1" fontId="2" fillId="2" borderId="4" xfId="0" applyNumberFormat="1" applyFont="1" applyFill="1" applyBorder="1" applyAlignment="1">
      <alignment horizontal="right"/>
    </xf>
    <xf numFmtId="0" fontId="39" fillId="0" borderId="4" xfId="0" applyFont="1" applyFill="1" applyBorder="1" applyAlignment="1">
      <alignment horizontal="center" vertical="top" wrapText="1"/>
    </xf>
    <xf numFmtId="0" fontId="39" fillId="0" borderId="4" xfId="0" applyFont="1" applyFill="1" applyBorder="1" applyAlignment="1">
      <alignment wrapText="1"/>
    </xf>
    <xf numFmtId="0" fontId="58" fillId="0" borderId="4" xfId="0" applyNumberFormat="1" applyFont="1" applyBorder="1" applyAlignment="1" applyProtection="1">
      <alignment horizontal="center"/>
    </xf>
    <xf numFmtId="0" fontId="58" fillId="0" borderId="4" xfId="0" applyNumberFormat="1" applyFont="1" applyBorder="1" applyAlignment="1">
      <alignment horizontal="center" vertical="center"/>
    </xf>
    <xf numFmtId="0" fontId="58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 applyProtection="1">
      <alignment horizontal="center"/>
    </xf>
    <xf numFmtId="0" fontId="77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18" xfId="0" applyFont="1" applyBorder="1" applyAlignment="1">
      <alignment horizontal="center" wrapText="1"/>
    </xf>
    <xf numFmtId="0" fontId="77" fillId="0" borderId="19" xfId="0" applyFont="1" applyBorder="1" applyAlignment="1">
      <alignment horizontal="center" wrapText="1"/>
    </xf>
    <xf numFmtId="0" fontId="76" fillId="0" borderId="20" xfId="0" applyFont="1" applyBorder="1" applyAlignment="1">
      <alignment horizontal="right" vertical="top" wrapText="1"/>
    </xf>
    <xf numFmtId="0" fontId="76" fillId="0" borderId="21" xfId="0" applyFont="1" applyBorder="1" applyAlignment="1">
      <alignment horizontal="justify" vertical="top" wrapText="1"/>
    </xf>
    <xf numFmtId="0" fontId="76" fillId="0" borderId="21" xfId="0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81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4" xfId="0" applyFont="1" applyBorder="1" applyAlignment="1">
      <alignment horizontal="left"/>
    </xf>
    <xf numFmtId="0" fontId="32" fillId="0" borderId="4" xfId="0" applyFont="1" applyBorder="1" applyAlignment="1">
      <alignment horizontal="left"/>
    </xf>
    <xf numFmtId="0" fontId="42" fillId="0" borderId="4" xfId="0" applyFont="1" applyBorder="1" applyAlignment="1">
      <alignment horizontal="right"/>
    </xf>
    <xf numFmtId="0" fontId="82" fillId="0" borderId="4" xfId="0" applyFont="1" applyBorder="1" applyAlignment="1">
      <alignment horizontal="left"/>
    </xf>
    <xf numFmtId="0" fontId="80" fillId="0" borderId="4" xfId="0" applyFont="1" applyBorder="1" applyAlignment="1">
      <alignment horizontal="left"/>
    </xf>
    <xf numFmtId="0" fontId="80" fillId="0" borderId="4" xfId="0" applyFont="1" applyBorder="1" applyAlignment="1">
      <alignment horizontal="right"/>
    </xf>
    <xf numFmtId="0" fontId="79" fillId="0" borderId="0" xfId="0" applyFont="1" applyAlignment="1">
      <alignment horizontal="left"/>
    </xf>
    <xf numFmtId="0" fontId="66" fillId="0" borderId="4" xfId="0" applyNumberFormat="1" applyFont="1" applyBorder="1" applyAlignment="1" applyProtection="1">
      <alignment horizontal="center" wrapText="1"/>
    </xf>
    <xf numFmtId="0" fontId="58" fillId="0" borderId="6" xfId="0" applyNumberFormat="1" applyFont="1" applyBorder="1" applyAlignment="1" applyProtection="1"/>
    <xf numFmtId="0" fontId="0" fillId="0" borderId="6" xfId="0" applyNumberFormat="1" applyFont="1" applyBorder="1" applyAlignment="1" applyProtection="1"/>
    <xf numFmtId="1" fontId="0" fillId="0" borderId="4" xfId="0" applyNumberFormat="1" applyFont="1" applyBorder="1" applyAlignment="1" applyProtection="1"/>
    <xf numFmtId="1" fontId="0" fillId="0" borderId="0" xfId="0" applyNumberFormat="1" applyFont="1" applyBorder="1" applyAlignment="1" applyProtection="1"/>
    <xf numFmtId="0" fontId="0" fillId="0" borderId="0" xfId="0" applyNumberFormat="1" applyFont="1" applyAlignment="1" applyProtection="1"/>
    <xf numFmtId="1" fontId="0" fillId="0" borderId="0" xfId="0" applyNumberFormat="1" applyFont="1" applyAlignment="1" applyProtection="1"/>
    <xf numFmtId="0" fontId="83" fillId="0" borderId="4" xfId="0" applyNumberFormat="1" applyFont="1" applyBorder="1" applyAlignment="1">
      <alignment horizontal="center"/>
    </xf>
    <xf numFmtId="0" fontId="59" fillId="0" borderId="4" xfId="0" applyNumberFormat="1" applyFont="1" applyBorder="1"/>
    <xf numFmtId="0" fontId="58" fillId="0" borderId="4" xfId="0" applyNumberFormat="1" applyFont="1" applyBorder="1" applyAlignment="1">
      <alignment horizontal="centerContinuous" vertical="center"/>
    </xf>
    <xf numFmtId="0" fontId="59" fillId="0" borderId="1" xfId="0" applyNumberFormat="1" applyFont="1" applyBorder="1" applyAlignment="1"/>
    <xf numFmtId="0" fontId="58" fillId="0" borderId="4" xfId="0" applyFont="1" applyBorder="1"/>
    <xf numFmtId="0" fontId="59" fillId="0" borderId="4" xfId="0" applyNumberFormat="1" applyFont="1" applyBorder="1" applyAlignment="1">
      <alignment vertical="top"/>
    </xf>
    <xf numFmtId="0" fontId="59" fillId="0" borderId="1" xfId="0" applyNumberFormat="1" applyFont="1" applyBorder="1" applyAlignment="1">
      <alignment vertical="top" wrapText="1"/>
    </xf>
    <xf numFmtId="0" fontId="59" fillId="0" borderId="1" xfId="0" applyNumberFormat="1" applyFont="1" applyBorder="1" applyAlignment="1">
      <alignment horizontal="left" wrapText="1"/>
    </xf>
    <xf numFmtId="0" fontId="59" fillId="0" borderId="1" xfId="0" applyNumberFormat="1" applyFont="1" applyBorder="1"/>
    <xf numFmtId="0" fontId="59" fillId="0" borderId="4" xfId="0" applyNumberFormat="1" applyFont="1" applyBorder="1" applyAlignment="1">
      <alignment wrapText="1"/>
    </xf>
    <xf numFmtId="0" fontId="58" fillId="0" borderId="4" xfId="0" applyNumberFormat="1" applyFont="1" applyBorder="1" applyAlignment="1">
      <alignment wrapText="1"/>
    </xf>
    <xf numFmtId="0" fontId="58" fillId="0" borderId="0" xfId="0" applyFont="1" applyAlignment="1">
      <alignment horizontal="center" wrapText="1"/>
    </xf>
    <xf numFmtId="0" fontId="58" fillId="0" borderId="8" xfId="0" applyNumberFormat="1" applyFont="1" applyFill="1" applyBorder="1" applyAlignment="1" applyProtection="1">
      <alignment horizontal="center" wrapText="1"/>
      <protection locked="0"/>
    </xf>
    <xf numFmtId="0" fontId="59" fillId="0" borderId="6" xfId="0" applyFont="1" applyBorder="1" applyAlignment="1" applyProtection="1">
      <alignment horizontal="center" vertical="center" wrapText="1"/>
    </xf>
    <xf numFmtId="0" fontId="59" fillId="0" borderId="6" xfId="0" applyFont="1" applyBorder="1" applyAlignment="1" applyProtection="1">
      <alignment horizontal="center" vertical="center"/>
    </xf>
    <xf numFmtId="0" fontId="58" fillId="0" borderId="6" xfId="0" applyFont="1" applyBorder="1" applyAlignment="1" applyProtection="1">
      <alignment horizontal="center" vertical="center"/>
    </xf>
    <xf numFmtId="0" fontId="58" fillId="0" borderId="6" xfId="0" applyFont="1" applyFill="1" applyBorder="1" applyAlignment="1" applyProtection="1">
      <alignment horizontal="center" vertical="center" wrapText="1"/>
    </xf>
    <xf numFmtId="0" fontId="59" fillId="0" borderId="4" xfId="0" applyFont="1" applyBorder="1" applyAlignment="1" applyProtection="1">
      <alignment horizontal="center"/>
    </xf>
    <xf numFmtId="0" fontId="58" fillId="0" borderId="4" xfId="0" applyFont="1" applyBorder="1" applyAlignment="1" applyProtection="1">
      <alignment horizontal="left"/>
    </xf>
    <xf numFmtId="0" fontId="59" fillId="0" borderId="4" xfId="0" applyFont="1" applyBorder="1" applyAlignment="1" applyProtection="1">
      <alignment horizontal="left"/>
    </xf>
    <xf numFmtId="0" fontId="59" fillId="0" borderId="4" xfId="0" applyFont="1" applyBorder="1"/>
    <xf numFmtId="2" fontId="59" fillId="0" borderId="4" xfId="0" applyNumberFormat="1" applyFont="1" applyBorder="1"/>
    <xf numFmtId="0" fontId="58" fillId="0" borderId="4" xfId="0" applyFont="1" applyBorder="1" applyAlignment="1" applyProtection="1">
      <alignment horizontal="center"/>
    </xf>
    <xf numFmtId="0" fontId="59" fillId="0" borderId="4" xfId="0" applyFont="1" applyBorder="1" applyAlignment="1" applyProtection="1">
      <alignment horizontal="right"/>
    </xf>
    <xf numFmtId="1" fontId="59" fillId="0" borderId="4" xfId="0" applyNumberFormat="1" applyFont="1" applyBorder="1" applyAlignment="1">
      <alignment horizontal="right"/>
    </xf>
    <xf numFmtId="2" fontId="59" fillId="0" borderId="4" xfId="0" applyNumberFormat="1" applyFont="1" applyBorder="1" applyAlignment="1">
      <alignment horizontal="right"/>
    </xf>
    <xf numFmtId="0" fontId="59" fillId="0" borderId="4" xfId="0" applyFont="1" applyBorder="1" applyAlignment="1">
      <alignment horizontal="center"/>
    </xf>
    <xf numFmtId="0" fontId="58" fillId="0" borderId="4" xfId="0" applyFont="1" applyBorder="1" applyAlignment="1" applyProtection="1">
      <alignment horizontal="right"/>
    </xf>
    <xf numFmtId="2" fontId="58" fillId="0" borderId="4" xfId="0" applyNumberFormat="1" applyFont="1" applyBorder="1" applyAlignment="1" applyProtection="1">
      <alignment horizontal="right"/>
    </xf>
    <xf numFmtId="2" fontId="58" fillId="0" borderId="4" xfId="0" applyNumberFormat="1" applyFont="1" applyBorder="1" applyAlignment="1">
      <alignment horizontal="right"/>
    </xf>
    <xf numFmtId="0" fontId="58" fillId="0" borderId="4" xfId="0" applyFont="1" applyBorder="1" applyAlignment="1">
      <alignment horizontal="center"/>
    </xf>
    <xf numFmtId="0" fontId="58" fillId="0" borderId="4" xfId="0" applyFont="1" applyFill="1" applyBorder="1" applyAlignment="1" applyProtection="1">
      <alignment horizontal="center"/>
    </xf>
    <xf numFmtId="0" fontId="58" fillId="0" borderId="4" xfId="0" applyFont="1" applyFill="1" applyBorder="1" applyAlignment="1" applyProtection="1">
      <alignment horizontal="left"/>
    </xf>
    <xf numFmtId="0" fontId="59" fillId="0" borderId="4" xfId="0" applyFont="1" applyFill="1" applyBorder="1" applyAlignment="1" applyProtection="1">
      <alignment horizontal="right"/>
    </xf>
    <xf numFmtId="0" fontId="59" fillId="0" borderId="4" xfId="0" applyFont="1" applyFill="1" applyBorder="1" applyAlignment="1" applyProtection="1">
      <alignment horizontal="center"/>
    </xf>
    <xf numFmtId="0" fontId="59" fillId="0" borderId="4" xfId="0" applyFont="1" applyFill="1" applyBorder="1" applyAlignment="1" applyProtection="1">
      <alignment horizontal="left"/>
    </xf>
    <xf numFmtId="2" fontId="59" fillId="0" borderId="4" xfId="0" applyNumberFormat="1" applyFont="1" applyFill="1" applyBorder="1" applyAlignment="1" applyProtection="1">
      <alignment horizontal="right"/>
    </xf>
    <xf numFmtId="1" fontId="59" fillId="0" borderId="4" xfId="0" applyNumberFormat="1" applyFont="1" applyFill="1" applyBorder="1" applyAlignment="1" applyProtection="1">
      <alignment horizontal="right"/>
    </xf>
    <xf numFmtId="0" fontId="61" fillId="0" borderId="4" xfId="0" applyFont="1" applyFill="1" applyBorder="1" applyAlignment="1" applyProtection="1">
      <alignment horizontal="left"/>
    </xf>
    <xf numFmtId="0" fontId="58" fillId="0" borderId="4" xfId="0" applyFont="1" applyFill="1" applyBorder="1" applyAlignment="1" applyProtection="1">
      <alignment horizontal="right"/>
    </xf>
    <xf numFmtId="1" fontId="58" fillId="0" borderId="4" xfId="0" applyNumberFormat="1" applyFont="1" applyFill="1" applyBorder="1" applyAlignment="1" applyProtection="1">
      <alignment horizontal="right"/>
    </xf>
    <xf numFmtId="2" fontId="58" fillId="0" borderId="4" xfId="0" applyNumberFormat="1" applyFont="1" applyFill="1" applyBorder="1" applyAlignment="1" applyProtection="1">
      <alignment horizontal="right"/>
    </xf>
    <xf numFmtId="0" fontId="61" fillId="0" borderId="4" xfId="0" applyFont="1" applyFill="1" applyBorder="1" applyAlignment="1" applyProtection="1">
      <alignment horizontal="center"/>
    </xf>
    <xf numFmtId="0" fontId="84" fillId="0" borderId="4" xfId="0" applyFont="1" applyFill="1" applyBorder="1" applyAlignment="1" applyProtection="1">
      <alignment horizontal="center"/>
    </xf>
    <xf numFmtId="0" fontId="59" fillId="0" borderId="1" xfId="0" applyFont="1" applyBorder="1" applyAlignment="1" applyProtection="1"/>
    <xf numFmtId="0" fontId="66" fillId="0" borderId="4" xfId="0" applyNumberFormat="1" applyFont="1" applyFill="1" applyBorder="1" applyAlignment="1" applyProtection="1">
      <alignment horizontal="center"/>
      <protection locked="0"/>
    </xf>
    <xf numFmtId="0" fontId="66" fillId="0" borderId="4" xfId="0" applyFont="1" applyBorder="1" applyAlignment="1" applyProtection="1">
      <alignment horizontal="center"/>
    </xf>
    <xf numFmtId="0" fontId="66" fillId="0" borderId="4" xfId="0" applyFont="1" applyBorder="1" applyAlignment="1" applyProtection="1">
      <alignment horizontal="left"/>
    </xf>
    <xf numFmtId="0" fontId="68" fillId="0" borderId="4" xfId="0" applyFont="1" applyBorder="1"/>
    <xf numFmtId="0" fontId="68" fillId="0" borderId="4" xfId="0" applyFont="1" applyBorder="1" applyAlignment="1" applyProtection="1">
      <alignment horizontal="center"/>
    </xf>
    <xf numFmtId="0" fontId="68" fillId="0" borderId="4" xfId="0" applyFont="1" applyBorder="1" applyAlignment="1" applyProtection="1">
      <alignment horizontal="left"/>
    </xf>
    <xf numFmtId="0" fontId="68" fillId="2" borderId="4" xfId="0" applyFont="1" applyFill="1" applyBorder="1" applyAlignment="1" applyProtection="1">
      <alignment horizontal="center"/>
    </xf>
    <xf numFmtId="0" fontId="68" fillId="2" borderId="4" xfId="0" applyFont="1" applyFill="1" applyBorder="1" applyAlignment="1" applyProtection="1">
      <alignment horizontal="left"/>
    </xf>
    <xf numFmtId="0" fontId="68" fillId="2" borderId="0" xfId="0" applyFont="1" applyFill="1"/>
    <xf numFmtId="0" fontId="66" fillId="0" borderId="4" xfId="0" applyFont="1" applyBorder="1" applyAlignment="1">
      <alignment horizontal="center"/>
    </xf>
    <xf numFmtId="0" fontId="66" fillId="0" borderId="4" xfId="0" applyFont="1" applyBorder="1"/>
    <xf numFmtId="1" fontId="68" fillId="0" borderId="4" xfId="0" applyNumberFormat="1" applyFont="1" applyBorder="1"/>
    <xf numFmtId="1" fontId="66" fillId="0" borderId="4" xfId="0" applyNumberFormat="1" applyFont="1" applyBorder="1"/>
    <xf numFmtId="0" fontId="68" fillId="0" borderId="4" xfId="0" applyFont="1" applyBorder="1" applyAlignment="1">
      <alignment horizontal="center"/>
    </xf>
    <xf numFmtId="0" fontId="63" fillId="0" borderId="4" xfId="0" applyFont="1" applyFill="1" applyBorder="1" applyAlignment="1" applyProtection="1">
      <alignment horizontal="left"/>
    </xf>
    <xf numFmtId="10" fontId="66" fillId="0" borderId="4" xfId="0" applyNumberFormat="1" applyFont="1" applyBorder="1"/>
    <xf numFmtId="0" fontId="86" fillId="0" borderId="4" xfId="0" applyFont="1" applyBorder="1"/>
    <xf numFmtId="2" fontId="68" fillId="0" borderId="4" xfId="0" applyNumberFormat="1" applyFont="1" applyBorder="1"/>
    <xf numFmtId="2" fontId="66" fillId="0" borderId="4" xfId="0" applyNumberFormat="1" applyFont="1" applyBorder="1"/>
    <xf numFmtId="0" fontId="87" fillId="0" borderId="0" xfId="0" applyFont="1"/>
    <xf numFmtId="1" fontId="68" fillId="0" borderId="4" xfId="0" applyNumberFormat="1" applyFont="1" applyBorder="1" applyAlignment="1">
      <alignment horizontal="center"/>
    </xf>
    <xf numFmtId="1" fontId="0" fillId="2" borderId="0" xfId="0" applyNumberFormat="1" applyFont="1" applyFill="1"/>
    <xf numFmtId="1" fontId="31" fillId="2" borderId="0" xfId="0" applyNumberFormat="1" applyFont="1" applyFill="1"/>
    <xf numFmtId="1" fontId="0" fillId="2" borderId="0" xfId="0" applyNumberFormat="1" applyFill="1"/>
    <xf numFmtId="1" fontId="0" fillId="2" borderId="0" xfId="0" applyNumberFormat="1" applyFont="1" applyFill="1" applyAlignment="1"/>
    <xf numFmtId="1" fontId="88" fillId="2" borderId="0" xfId="0" applyNumberFormat="1" applyFont="1" applyFill="1"/>
    <xf numFmtId="1" fontId="31" fillId="2" borderId="4" xfId="0" applyNumberFormat="1" applyFont="1" applyFill="1" applyBorder="1"/>
    <xf numFmtId="1" fontId="89" fillId="2" borderId="4" xfId="0" applyNumberFormat="1" applyFont="1" applyFill="1" applyBorder="1"/>
    <xf numFmtId="1" fontId="89" fillId="2" borderId="4" xfId="0" applyNumberFormat="1" applyFont="1" applyFill="1" applyBorder="1" applyAlignment="1">
      <alignment horizontal="center"/>
    </xf>
    <xf numFmtId="1" fontId="89" fillId="2" borderId="4" xfId="0" applyNumberFormat="1" applyFont="1" applyFill="1" applyBorder="1" applyAlignment="1">
      <alignment vertical="top" wrapText="1"/>
    </xf>
    <xf numFmtId="1" fontId="90" fillId="2" borderId="0" xfId="0" applyNumberFormat="1" applyFont="1" applyFill="1"/>
    <xf numFmtId="1" fontId="91" fillId="2" borderId="0" xfId="0" applyNumberFormat="1" applyFont="1" applyFill="1"/>
    <xf numFmtId="1" fontId="89" fillId="2" borderId="0" xfId="0" applyNumberFormat="1" applyFont="1" applyFill="1"/>
    <xf numFmtId="1" fontId="0" fillId="0" borderId="0" xfId="0" applyNumberFormat="1"/>
    <xf numFmtId="1" fontId="0" fillId="2" borderId="4" xfId="0" applyNumberFormat="1" applyFont="1" applyFill="1" applyBorder="1"/>
    <xf numFmtId="1" fontId="0" fillId="2" borderId="4" xfId="0" applyNumberFormat="1" applyFont="1" applyFill="1" applyBorder="1" applyAlignment="1">
      <alignment horizontal="left"/>
    </xf>
    <xf numFmtId="1" fontId="0" fillId="2" borderId="1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1" fontId="92" fillId="2" borderId="4" xfId="0" applyNumberFormat="1" applyFont="1" applyFill="1" applyBorder="1"/>
    <xf numFmtId="1" fontId="0" fillId="2" borderId="4" xfId="0" applyNumberFormat="1" applyFill="1" applyBorder="1"/>
    <xf numFmtId="1" fontId="91" fillId="2" borderId="4" xfId="0" applyNumberFormat="1" applyFont="1" applyFill="1" applyBorder="1"/>
    <xf numFmtId="1" fontId="91" fillId="2" borderId="4" xfId="0" applyNumberFormat="1" applyFont="1" applyFill="1" applyBorder="1" applyAlignment="1">
      <alignment horizontal="center"/>
    </xf>
    <xf numFmtId="2" fontId="0" fillId="2" borderId="4" xfId="0" applyNumberFormat="1" applyFill="1" applyBorder="1"/>
    <xf numFmtId="1" fontId="91" fillId="2" borderId="4" xfId="0" applyNumberFormat="1" applyFont="1" applyFill="1" applyBorder="1" applyAlignment="1">
      <alignment wrapText="1"/>
    </xf>
    <xf numFmtId="1" fontId="90" fillId="2" borderId="0" xfId="0" applyNumberFormat="1" applyFont="1" applyFill="1" applyAlignment="1">
      <alignment horizontal="left" wrapText="1"/>
    </xf>
    <xf numFmtId="0" fontId="39" fillId="0" borderId="4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vertical="center" wrapText="1"/>
    </xf>
    <xf numFmtId="0" fontId="39" fillId="0" borderId="4" xfId="0" applyFont="1" applyFill="1" applyBorder="1" applyAlignment="1">
      <alignment horizontal="left" vertical="top" wrapText="1"/>
    </xf>
    <xf numFmtId="0" fontId="39" fillId="0" borderId="4" xfId="0" applyFont="1" applyFill="1" applyBorder="1" applyAlignment="1">
      <alignment horizontal="left"/>
    </xf>
    <xf numFmtId="1" fontId="39" fillId="0" borderId="4" xfId="0" applyNumberFormat="1" applyFont="1" applyFill="1" applyBorder="1" applyAlignment="1">
      <alignment horizontal="right"/>
    </xf>
    <xf numFmtId="0" fontId="35" fillId="0" borderId="4" xfId="0" applyFont="1" applyFill="1" applyBorder="1" applyAlignment="1">
      <alignment horizontal="left" wrapText="1"/>
    </xf>
    <xf numFmtId="0" fontId="39" fillId="0" borderId="4" xfId="0" applyFont="1" applyFill="1" applyBorder="1" applyAlignment="1">
      <alignment horizontal="left" vertical="center" wrapText="1"/>
    </xf>
    <xf numFmtId="1" fontId="39" fillId="0" borderId="4" xfId="0" applyNumberFormat="1" applyFont="1" applyFill="1" applyBorder="1" applyAlignment="1">
      <alignment horizontal="left"/>
    </xf>
    <xf numFmtId="1" fontId="43" fillId="0" borderId="4" xfId="0" applyNumberFormat="1" applyFont="1" applyFill="1" applyBorder="1"/>
    <xf numFmtId="1" fontId="39" fillId="0" borderId="4" xfId="0" applyNumberFormat="1" applyFont="1" applyFill="1" applyBorder="1" applyAlignment="1"/>
    <xf numFmtId="0" fontId="39" fillId="0" borderId="4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0" fillId="0" borderId="5" xfId="0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left" wrapText="1"/>
    </xf>
    <xf numFmtId="0" fontId="43" fillId="0" borderId="8" xfId="0" applyFont="1" applyFill="1" applyBorder="1" applyAlignment="1">
      <alignment horizontal="left"/>
    </xf>
    <xf numFmtId="0" fontId="37" fillId="0" borderId="4" xfId="0" applyFont="1" applyFill="1" applyBorder="1" applyAlignment="1">
      <alignment horizontal="center" wrapText="1"/>
    </xf>
    <xf numFmtId="0" fontId="38" fillId="0" borderId="4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0" fillId="0" borderId="1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left" vertical="center"/>
    </xf>
    <xf numFmtId="0" fontId="42" fillId="0" borderId="2" xfId="0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 applyProtection="1">
      <alignment horizontal="center" wrapText="1"/>
      <protection locked="0"/>
    </xf>
    <xf numFmtId="0" fontId="46" fillId="0" borderId="9" xfId="0" applyFont="1" applyFill="1" applyBorder="1" applyAlignment="1">
      <alignment horizontal="center" wrapText="1"/>
    </xf>
    <xf numFmtId="0" fontId="46" fillId="0" borderId="9" xfId="0" applyFont="1" applyFill="1" applyBorder="1" applyAlignment="1" applyProtection="1">
      <alignment horizontal="center" wrapText="1"/>
      <protection locked="0"/>
    </xf>
    <xf numFmtId="0" fontId="47" fillId="0" borderId="10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8" fillId="0" borderId="1" xfId="0" applyFont="1" applyBorder="1" applyAlignment="1">
      <alignment horizontal="center"/>
    </xf>
    <xf numFmtId="0" fontId="48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39" fillId="0" borderId="4" xfId="0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 vertical="top" wrapText="1"/>
    </xf>
    <xf numFmtId="0" fontId="39" fillId="0" borderId="4" xfId="0" applyFont="1" applyFill="1" applyBorder="1" applyAlignment="1">
      <alignment wrapText="1"/>
    </xf>
    <xf numFmtId="0" fontId="39" fillId="0" borderId="4" xfId="0" applyFont="1" applyFill="1" applyBorder="1" applyAlignment="1">
      <alignment vertical="top" wrapText="1"/>
    </xf>
    <xf numFmtId="0" fontId="39" fillId="0" borderId="11" xfId="0" applyFont="1" applyFill="1" applyBorder="1" applyAlignment="1">
      <alignment horizontal="center" vertical="top" wrapText="1"/>
    </xf>
    <xf numFmtId="0" fontId="39" fillId="0" borderId="7" xfId="0" applyFont="1" applyFill="1" applyBorder="1" applyAlignment="1">
      <alignment horizontal="center" vertical="top" wrapText="1"/>
    </xf>
    <xf numFmtId="0" fontId="39" fillId="0" borderId="6" xfId="0" applyFont="1" applyFill="1" applyBorder="1" applyAlignment="1">
      <alignment horizontal="center" vertical="top" wrapText="1"/>
    </xf>
    <xf numFmtId="0" fontId="50" fillId="0" borderId="8" xfId="0" applyFont="1" applyFill="1" applyBorder="1" applyAlignment="1">
      <alignment horizontal="left"/>
    </xf>
    <xf numFmtId="0" fontId="39" fillId="0" borderId="11" xfId="0" applyFont="1" applyFill="1" applyBorder="1" applyAlignment="1">
      <alignment horizontal="justify" vertical="center" wrapText="1"/>
    </xf>
    <xf numFmtId="0" fontId="39" fillId="0" borderId="7" xfId="0" applyFont="1" applyFill="1" applyBorder="1" applyAlignment="1">
      <alignment horizontal="justify" vertical="center" wrapText="1"/>
    </xf>
    <xf numFmtId="0" fontId="39" fillId="0" borderId="6" xfId="0" applyFont="1" applyFill="1" applyBorder="1" applyAlignment="1">
      <alignment horizontal="justify" vertical="center" wrapText="1"/>
    </xf>
    <xf numFmtId="0" fontId="54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8" fillId="0" borderId="11" xfId="0" applyNumberFormat="1" applyFont="1" applyBorder="1" applyAlignment="1">
      <alignment horizontal="center" vertical="top" wrapText="1"/>
    </xf>
    <xf numFmtId="0" fontId="48" fillId="0" borderId="6" xfId="0" applyNumberFormat="1" applyFont="1" applyBorder="1" applyAlignment="1">
      <alignment horizontal="center" vertical="top" wrapText="1"/>
    </xf>
    <xf numFmtId="0" fontId="48" fillId="0" borderId="3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7" fillId="0" borderId="22" xfId="0" applyFont="1" applyBorder="1" applyAlignment="1">
      <alignment horizontal="center"/>
    </xf>
    <xf numFmtId="0" fontId="58" fillId="0" borderId="0" xfId="0" applyNumberFormat="1" applyFont="1" applyAlignment="1" applyProtection="1">
      <alignment horizontal="center"/>
    </xf>
    <xf numFmtId="0" fontId="58" fillId="0" borderId="0" xfId="0" applyNumberFormat="1" applyFont="1" applyAlignment="1" applyProtection="1">
      <alignment horizontal="center" wrapText="1"/>
    </xf>
    <xf numFmtId="0" fontId="58" fillId="0" borderId="5" xfId="0" applyNumberFormat="1" applyFont="1" applyBorder="1" applyAlignment="1" applyProtection="1">
      <alignment horizontal="center" wrapText="1"/>
    </xf>
    <xf numFmtId="0" fontId="58" fillId="0" borderId="4" xfId="0" applyNumberFormat="1" applyFont="1" applyBorder="1" applyAlignment="1" applyProtection="1">
      <alignment horizontal="left" vertical="center"/>
    </xf>
    <xf numFmtId="0" fontId="58" fillId="0" borderId="4" xfId="0" applyNumberFormat="1" applyFont="1" applyBorder="1" applyAlignment="1" applyProtection="1">
      <alignment horizontal="center"/>
    </xf>
    <xf numFmtId="0" fontId="58" fillId="0" borderId="11" xfId="0" applyNumberFormat="1" applyFont="1" applyBorder="1" applyAlignment="1" applyProtection="1">
      <alignment horizontal="center"/>
    </xf>
    <xf numFmtId="17" fontId="58" fillId="2" borderId="1" xfId="0" applyNumberFormat="1" applyFont="1" applyFill="1" applyBorder="1" applyAlignment="1" applyProtection="1">
      <alignment horizontal="center"/>
      <protection locked="0"/>
    </xf>
    <xf numFmtId="49" fontId="58" fillId="2" borderId="2" xfId="0" applyNumberFormat="1" applyFont="1" applyFill="1" applyBorder="1" applyAlignment="1" applyProtection="1">
      <alignment horizontal="center"/>
      <protection locked="0"/>
    </xf>
    <xf numFmtId="49" fontId="58" fillId="2" borderId="3" xfId="0" applyNumberFormat="1" applyFont="1" applyFill="1" applyBorder="1" applyAlignment="1" applyProtection="1">
      <alignment horizontal="center"/>
      <protection locked="0"/>
    </xf>
    <xf numFmtId="17" fontId="58" fillId="2" borderId="4" xfId="0" applyNumberFormat="1" applyFont="1" applyFill="1" applyBorder="1" applyAlignment="1" applyProtection="1">
      <alignment horizontal="center"/>
      <protection locked="0"/>
    </xf>
    <xf numFmtId="49" fontId="58" fillId="2" borderId="4" xfId="0" applyNumberFormat="1" applyFont="1" applyFill="1" applyBorder="1" applyAlignment="1" applyProtection="1">
      <alignment horizontal="center"/>
      <protection locked="0"/>
    </xf>
    <xf numFmtId="0" fontId="58" fillId="0" borderId="1" xfId="0" applyNumberFormat="1" applyFont="1" applyBorder="1" applyAlignment="1" applyProtection="1">
      <alignment horizontal="left"/>
    </xf>
    <xf numFmtId="0" fontId="58" fillId="0" borderId="3" xfId="0" applyNumberFormat="1" applyFont="1" applyBorder="1" applyAlignment="1" applyProtection="1">
      <alignment horizontal="left"/>
    </xf>
    <xf numFmtId="0" fontId="58" fillId="0" borderId="4" xfId="0" applyNumberFormat="1" applyFont="1" applyFill="1" applyBorder="1" applyAlignment="1" applyProtection="1">
      <alignment horizontal="left" vertical="center"/>
    </xf>
    <xf numFmtId="0" fontId="58" fillId="0" borderId="0" xfId="0" applyNumberFormat="1" applyFont="1" applyAlignment="1" applyProtection="1">
      <alignment horizontal="center"/>
      <protection locked="0"/>
    </xf>
    <xf numFmtId="0" fontId="59" fillId="0" borderId="5" xfId="0" applyNumberFormat="1" applyFont="1" applyBorder="1" applyAlignment="1" applyProtection="1">
      <alignment horizontal="center"/>
      <protection locked="0"/>
    </xf>
    <xf numFmtId="0" fontId="58" fillId="0" borderId="4" xfId="0" applyNumberFormat="1" applyFont="1" applyBorder="1" applyAlignment="1">
      <alignment horizontal="center" vertical="center"/>
    </xf>
    <xf numFmtId="0" fontId="58" fillId="0" borderId="4" xfId="0" applyNumberFormat="1" applyFont="1" applyBorder="1" applyAlignment="1">
      <alignment horizontal="center"/>
    </xf>
    <xf numFmtId="0" fontId="66" fillId="0" borderId="0" xfId="0" applyNumberFormat="1" applyFont="1" applyBorder="1" applyAlignment="1" applyProtection="1">
      <alignment horizontal="center"/>
      <protection locked="0"/>
    </xf>
    <xf numFmtId="0" fontId="66" fillId="0" borderId="4" xfId="0" applyNumberFormat="1" applyFont="1" applyBorder="1" applyAlignment="1">
      <alignment horizontal="center" vertical="center"/>
    </xf>
    <xf numFmtId="0" fontId="66" fillId="0" borderId="4" xfId="0" applyNumberFormat="1" applyFont="1" applyBorder="1" applyAlignment="1">
      <alignment horizontal="center"/>
    </xf>
    <xf numFmtId="0" fontId="6" fillId="2" borderId="4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NumberFormat="1" applyFont="1" applyBorder="1" applyAlignment="1" applyProtection="1">
      <alignment horizontal="center" vertical="top" wrapText="1"/>
      <protection locked="0"/>
    </xf>
    <xf numFmtId="0" fontId="6" fillId="0" borderId="3" xfId="0" applyNumberFormat="1" applyFont="1" applyBorder="1" applyAlignment="1" applyProtection="1">
      <alignment horizontal="center" vertical="top" wrapText="1"/>
      <protection locked="0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0" fontId="2" fillId="2" borderId="13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0" fontId="6" fillId="2" borderId="3" xfId="0" applyNumberFormat="1" applyFont="1" applyFill="1" applyBorder="1" applyAlignment="1" applyProtection="1">
      <alignment horizont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NumberFormat="1" applyFont="1" applyBorder="1" applyAlignment="1">
      <alignment horizontal="center" wrapText="1"/>
    </xf>
    <xf numFmtId="0" fontId="59" fillId="0" borderId="5" xfId="0" applyNumberFormat="1" applyFont="1" applyBorder="1" applyAlignment="1">
      <alignment horizontal="center"/>
    </xf>
    <xf numFmtId="1" fontId="66" fillId="0" borderId="1" xfId="0" applyNumberFormat="1" applyFont="1" applyBorder="1" applyAlignment="1" applyProtection="1">
      <alignment horizontal="center"/>
    </xf>
    <xf numFmtId="1" fontId="66" fillId="0" borderId="2" xfId="0" applyNumberFormat="1" applyFont="1" applyBorder="1" applyAlignment="1" applyProtection="1">
      <alignment horizontal="center"/>
    </xf>
    <xf numFmtId="1" fontId="66" fillId="0" borderId="3" xfId="0" applyNumberFormat="1" applyFont="1" applyBorder="1" applyAlignment="1" applyProtection="1">
      <alignment horizontal="center"/>
    </xf>
    <xf numFmtId="0" fontId="69" fillId="0" borderId="1" xfId="0" applyNumberFormat="1" applyFont="1" applyBorder="1" applyAlignment="1" applyProtection="1">
      <alignment horizontal="center"/>
      <protection locked="0"/>
    </xf>
    <xf numFmtId="0" fontId="69" fillId="0" borderId="3" xfId="0" applyNumberFormat="1" applyFont="1" applyBorder="1" applyAlignment="1" applyProtection="1">
      <alignment horizontal="center"/>
      <protection locked="0"/>
    </xf>
    <xf numFmtId="0" fontId="48" fillId="0" borderId="1" xfId="0" applyNumberFormat="1" applyFont="1" applyBorder="1" applyAlignment="1" applyProtection="1">
      <alignment horizontal="center"/>
      <protection locked="0"/>
    </xf>
    <xf numFmtId="0" fontId="48" fillId="0" borderId="2" xfId="0" applyNumberFormat="1" applyFont="1" applyBorder="1" applyAlignment="1" applyProtection="1">
      <alignment horizontal="center"/>
      <protection locked="0"/>
    </xf>
    <xf numFmtId="0" fontId="48" fillId="0" borderId="3" xfId="0" applyNumberFormat="1" applyFont="1" applyBorder="1" applyAlignment="1" applyProtection="1">
      <alignment horizontal="center"/>
      <protection locked="0"/>
    </xf>
    <xf numFmtId="1" fontId="69" fillId="0" borderId="1" xfId="0" applyNumberFormat="1" applyFont="1" applyBorder="1" applyAlignment="1" applyProtection="1">
      <alignment horizontal="center"/>
      <protection locked="0"/>
    </xf>
    <xf numFmtId="1" fontId="69" fillId="0" borderId="2" xfId="0" applyNumberFormat="1" applyFont="1" applyBorder="1" applyAlignment="1" applyProtection="1">
      <alignment horizontal="center"/>
      <protection locked="0"/>
    </xf>
    <xf numFmtId="1" fontId="69" fillId="0" borderId="3" xfId="0" applyNumberFormat="1" applyFont="1" applyBorder="1" applyAlignment="1" applyProtection="1">
      <alignment horizontal="center"/>
      <protection locked="0"/>
    </xf>
    <xf numFmtId="0" fontId="66" fillId="2" borderId="4" xfId="0" applyNumberFormat="1" applyFont="1" applyFill="1" applyBorder="1" applyAlignment="1" applyProtection="1">
      <alignment wrapText="1"/>
      <protection locked="0"/>
    </xf>
    <xf numFmtId="1" fontId="66" fillId="0" borderId="4" xfId="0" applyNumberFormat="1" applyFont="1" applyBorder="1" applyAlignment="1" applyProtection="1">
      <alignment horizontal="center" wrapText="1"/>
    </xf>
    <xf numFmtId="0" fontId="66" fillId="0" borderId="4" xfId="0" applyNumberFormat="1" applyFont="1" applyFill="1" applyBorder="1" applyAlignment="1" applyProtection="1">
      <alignment horizontal="center"/>
    </xf>
    <xf numFmtId="0" fontId="66" fillId="0" borderId="4" xfId="0" applyNumberFormat="1" applyFont="1" applyFill="1" applyBorder="1" applyAlignment="1" applyProtection="1">
      <alignment horizontal="center" wrapText="1"/>
      <protection locked="0"/>
    </xf>
    <xf numFmtId="0" fontId="69" fillId="0" borderId="14" xfId="0" applyNumberFormat="1" applyFont="1" applyBorder="1" applyAlignment="1" applyProtection="1">
      <alignment horizontal="center"/>
      <protection locked="0"/>
    </xf>
    <xf numFmtId="0" fontId="69" fillId="0" borderId="15" xfId="0" applyNumberFormat="1" applyFont="1" applyBorder="1" applyAlignment="1" applyProtection="1">
      <alignment horizontal="center"/>
      <protection locked="0"/>
    </xf>
    <xf numFmtId="0" fontId="69" fillId="0" borderId="13" xfId="0" applyNumberFormat="1" applyFont="1" applyBorder="1" applyAlignment="1" applyProtection="1">
      <alignment horizontal="center"/>
      <protection locked="0"/>
    </xf>
    <xf numFmtId="0" fontId="69" fillId="0" borderId="16" xfId="0" applyNumberFormat="1" applyFont="1" applyBorder="1" applyAlignment="1" applyProtection="1">
      <alignment horizontal="center"/>
      <protection locked="0"/>
    </xf>
    <xf numFmtId="0" fontId="69" fillId="0" borderId="12" xfId="0" applyNumberFormat="1" applyFont="1" applyBorder="1" applyAlignment="1" applyProtection="1">
      <alignment horizontal="center"/>
      <protection locked="0"/>
    </xf>
    <xf numFmtId="0" fontId="69" fillId="0" borderId="17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</xf>
    <xf numFmtId="0" fontId="6" fillId="0" borderId="4" xfId="0" applyNumberFormat="1" applyFont="1" applyBorder="1" applyAlignment="1" applyProtection="1">
      <alignment horizontal="center"/>
    </xf>
    <xf numFmtId="0" fontId="58" fillId="0" borderId="4" xfId="0" applyNumberFormat="1" applyFont="1" applyBorder="1" applyAlignment="1" applyProtection="1">
      <alignment horizontal="center" vertical="center" wrapText="1"/>
    </xf>
    <xf numFmtId="0" fontId="58" fillId="0" borderId="4" xfId="0" applyNumberFormat="1" applyFont="1" applyBorder="1" applyAlignment="1" applyProtection="1">
      <alignment horizontal="center" vertical="center"/>
    </xf>
    <xf numFmtId="0" fontId="0" fillId="0" borderId="4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wrapText="1"/>
    </xf>
    <xf numFmtId="0" fontId="35" fillId="0" borderId="4" xfId="0" applyNumberFormat="1" applyFont="1" applyBorder="1" applyAlignment="1" applyProtection="1">
      <alignment horizontal="center" wrapText="1"/>
    </xf>
    <xf numFmtId="1" fontId="35" fillId="0" borderId="4" xfId="0" applyNumberFormat="1" applyFont="1" applyBorder="1" applyAlignment="1" applyProtection="1">
      <alignment horizontal="center"/>
    </xf>
    <xf numFmtId="0" fontId="35" fillId="0" borderId="0" xfId="0" applyNumberFormat="1" applyFont="1" applyAlignment="1" applyProtection="1">
      <alignment horizontal="center"/>
    </xf>
    <xf numFmtId="0" fontId="35" fillId="0" borderId="5" xfId="0" applyNumberFormat="1" applyFont="1" applyBorder="1" applyAlignment="1" applyProtection="1">
      <alignment horizontal="right"/>
    </xf>
    <xf numFmtId="0" fontId="35" fillId="0" borderId="11" xfId="0" applyNumberFormat="1" applyFont="1" applyBorder="1" applyAlignment="1" applyProtection="1">
      <alignment horizontal="center" vertical="center" wrapText="1"/>
    </xf>
    <xf numFmtId="0" fontId="35" fillId="0" borderId="7" xfId="0" applyNumberFormat="1" applyFont="1" applyBorder="1" applyAlignment="1" applyProtection="1">
      <alignment horizontal="center" vertical="center" wrapText="1"/>
    </xf>
    <xf numFmtId="0" fontId="35" fillId="0" borderId="6" xfId="0" applyNumberFormat="1" applyFont="1" applyBorder="1" applyAlignment="1" applyProtection="1">
      <alignment horizontal="center" vertical="center" wrapText="1"/>
    </xf>
    <xf numFmtId="0" fontId="35" fillId="0" borderId="11" xfId="0" applyNumberFormat="1" applyFont="1" applyBorder="1" applyAlignment="1" applyProtection="1">
      <alignment horizontal="center" vertical="center"/>
    </xf>
    <xf numFmtId="0" fontId="35" fillId="0" borderId="7" xfId="0" applyNumberFormat="1" applyFont="1" applyBorder="1" applyAlignment="1" applyProtection="1">
      <alignment horizontal="center" vertical="center"/>
    </xf>
    <xf numFmtId="0" fontId="35" fillId="0" borderId="6" xfId="0" applyNumberFormat="1" applyFont="1" applyBorder="1" applyAlignment="1" applyProtection="1">
      <alignment horizontal="center" vertical="center"/>
    </xf>
    <xf numFmtId="1" fontId="35" fillId="0" borderId="3" xfId="0" applyNumberFormat="1" applyFont="1" applyBorder="1" applyAlignment="1" applyProtection="1">
      <alignment horizontal="center"/>
    </xf>
    <xf numFmtId="1" fontId="35" fillId="0" borderId="1" xfId="0" applyNumberFormat="1" applyFont="1" applyBorder="1" applyAlignment="1" applyProtection="1">
      <alignment horizontal="center"/>
    </xf>
    <xf numFmtId="1" fontId="35" fillId="0" borderId="2" xfId="0" applyNumberFormat="1" applyFont="1" applyBorder="1" applyAlignment="1" applyProtection="1">
      <alignment horizontal="center"/>
    </xf>
    <xf numFmtId="0" fontId="35" fillId="0" borderId="3" xfId="0" applyNumberFormat="1" applyFont="1" applyBorder="1" applyAlignment="1" applyProtection="1">
      <alignment horizontal="center" wrapText="1"/>
    </xf>
    <xf numFmtId="1" fontId="35" fillId="0" borderId="4" xfId="0" applyNumberFormat="1" applyFont="1" applyBorder="1" applyAlignment="1" applyProtection="1">
      <alignment horizontal="center" wrapText="1"/>
    </xf>
    <xf numFmtId="0" fontId="35" fillId="0" borderId="1" xfId="0" applyNumberFormat="1" applyFont="1" applyBorder="1" applyAlignment="1" applyProtection="1">
      <alignment horizontal="left"/>
    </xf>
    <xf numFmtId="0" fontId="35" fillId="0" borderId="3" xfId="0" applyNumberFormat="1" applyFont="1" applyBorder="1" applyAlignment="1" applyProtection="1">
      <alignment horizontal="left"/>
    </xf>
    <xf numFmtId="0" fontId="2" fillId="0" borderId="0" xfId="0" applyNumberFormat="1" applyFont="1" applyAlignment="1" applyProtection="1">
      <alignment horizontal="center" vertical="center"/>
    </xf>
    <xf numFmtId="0" fontId="58" fillId="0" borderId="11" xfId="0" applyNumberFormat="1" applyFont="1" applyBorder="1" applyAlignment="1" applyProtection="1">
      <alignment horizontal="center" vertical="center" wrapText="1"/>
    </xf>
    <xf numFmtId="0" fontId="58" fillId="0" borderId="7" xfId="0" applyNumberFormat="1" applyFont="1" applyBorder="1" applyAlignment="1" applyProtection="1">
      <alignment horizontal="center" vertical="center" wrapText="1"/>
    </xf>
    <xf numFmtId="0" fontId="58" fillId="0" borderId="6" xfId="0" applyNumberFormat="1" applyFont="1" applyBorder="1" applyAlignment="1" applyProtection="1">
      <alignment horizontal="center" vertical="center" wrapText="1"/>
    </xf>
    <xf numFmtId="2" fontId="58" fillId="0" borderId="1" xfId="0" applyNumberFormat="1" applyFont="1" applyBorder="1" applyAlignment="1" applyProtection="1">
      <alignment horizontal="center"/>
    </xf>
    <xf numFmtId="2" fontId="58" fillId="0" borderId="2" xfId="0" applyNumberFormat="1" applyFont="1" applyBorder="1" applyAlignment="1" applyProtection="1">
      <alignment horizontal="center"/>
    </xf>
    <xf numFmtId="2" fontId="58" fillId="0" borderId="3" xfId="0" applyNumberFormat="1" applyFont="1" applyBorder="1" applyAlignment="1" applyProtection="1">
      <alignment horizontal="center"/>
    </xf>
    <xf numFmtId="2" fontId="66" fillId="0" borderId="1" xfId="0" applyNumberFormat="1" applyFont="1" applyBorder="1" applyAlignment="1" applyProtection="1">
      <alignment horizontal="center" wrapText="1"/>
    </xf>
    <xf numFmtId="2" fontId="66" fillId="0" borderId="3" xfId="0" applyNumberFormat="1" applyFont="1" applyBorder="1" applyAlignment="1" applyProtection="1">
      <alignment horizontal="center" wrapText="1"/>
    </xf>
    <xf numFmtId="2" fontId="66" fillId="0" borderId="4" xfId="0" applyNumberFormat="1" applyFont="1" applyBorder="1" applyAlignment="1" applyProtection="1">
      <alignment horizontal="center" wrapText="1"/>
    </xf>
    <xf numFmtId="2" fontId="58" fillId="0" borderId="4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11" xfId="0" applyNumberFormat="1" applyFont="1" applyBorder="1" applyAlignment="1" applyProtection="1">
      <alignment horizontal="center" wrapText="1"/>
    </xf>
    <xf numFmtId="0" fontId="2" fillId="0" borderId="7" xfId="0" applyNumberFormat="1" applyFont="1" applyBorder="1" applyAlignment="1" applyProtection="1">
      <alignment horizontal="center" wrapText="1"/>
    </xf>
    <xf numFmtId="0" fontId="2" fillId="0" borderId="6" xfId="0" applyNumberFormat="1" applyFont="1" applyBorder="1" applyAlignment="1" applyProtection="1">
      <alignment horizontal="center" wrapText="1"/>
    </xf>
    <xf numFmtId="1" fontId="75" fillId="0" borderId="1" xfId="0" applyNumberFormat="1" applyFont="1" applyBorder="1" applyAlignment="1" applyProtection="1">
      <alignment horizontal="center"/>
    </xf>
    <xf numFmtId="1" fontId="75" fillId="0" borderId="3" xfId="0" applyNumberFormat="1" applyFont="1" applyBorder="1" applyAlignment="1" applyProtection="1">
      <alignment horizontal="center"/>
    </xf>
    <xf numFmtId="0" fontId="2" fillId="0" borderId="11" xfId="0" applyNumberFormat="1" applyFont="1" applyBorder="1" applyAlignment="1" applyProtection="1">
      <alignment horizontal="center" vertical="center" wrapText="1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wrapText="1"/>
    </xf>
    <xf numFmtId="0" fontId="2" fillId="0" borderId="11" xfId="0" applyNumberFormat="1" applyFont="1" applyBorder="1" applyAlignment="1" applyProtection="1">
      <alignment horizontal="center" vertical="center"/>
    </xf>
    <xf numFmtId="0" fontId="2" fillId="0" borderId="7" xfId="0" applyNumberFormat="1" applyFont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wrapText="1"/>
    </xf>
    <xf numFmtId="2" fontId="2" fillId="0" borderId="3" xfId="0" applyNumberFormat="1" applyFont="1" applyBorder="1" applyAlignment="1" applyProtection="1">
      <alignment horizontal="center" wrapText="1"/>
    </xf>
    <xf numFmtId="0" fontId="2" fillId="0" borderId="1" xfId="0" applyNumberFormat="1" applyFont="1" applyBorder="1" applyAlignment="1" applyProtection="1">
      <alignment horizontal="center"/>
    </xf>
    <xf numFmtId="0" fontId="2" fillId="0" borderId="3" xfId="0" applyNumberFormat="1" applyFont="1" applyBorder="1" applyAlignment="1" applyProtection="1">
      <alignment horizontal="center"/>
    </xf>
    <xf numFmtId="0" fontId="59" fillId="0" borderId="4" xfId="0" applyNumberFormat="1" applyFont="1" applyBorder="1" applyAlignment="1">
      <alignment horizontal="center"/>
    </xf>
    <xf numFmtId="0" fontId="58" fillId="0" borderId="4" xfId="0" applyNumberFormat="1" applyFont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58" fillId="0" borderId="4" xfId="0" applyFont="1" applyBorder="1" applyAlignment="1">
      <alignment horizontal="center" vertical="center" wrapText="1"/>
    </xf>
    <xf numFmtId="0" fontId="58" fillId="0" borderId="4" xfId="0" applyFont="1" applyBorder="1" applyAlignment="1">
      <alignment horizontal="center" wrapText="1"/>
    </xf>
    <xf numFmtId="0" fontId="58" fillId="0" borderId="4" xfId="0" applyFont="1" applyFill="1" applyBorder="1" applyAlignment="1" applyProtection="1">
      <alignment horizontal="center" vertical="center"/>
    </xf>
    <xf numFmtId="0" fontId="59" fillId="0" borderId="7" xfId="0" applyFont="1" applyFill="1" applyBorder="1" applyAlignment="1" applyProtection="1">
      <alignment horizontal="center" vertical="center" wrapText="1"/>
    </xf>
    <xf numFmtId="0" fontId="59" fillId="0" borderId="6" xfId="0" applyFont="1" applyFill="1" applyBorder="1" applyAlignment="1" applyProtection="1">
      <alignment horizontal="center" vertical="center" wrapText="1"/>
    </xf>
    <xf numFmtId="0" fontId="58" fillId="0" borderId="4" xfId="0" applyFont="1" applyBorder="1" applyAlignment="1" applyProtection="1">
      <alignment horizontal="center" vertical="center"/>
    </xf>
    <xf numFmtId="0" fontId="59" fillId="0" borderId="11" xfId="0" applyFont="1" applyBorder="1" applyAlignment="1" applyProtection="1">
      <alignment horizontal="center" vertical="center" wrapText="1"/>
    </xf>
    <xf numFmtId="0" fontId="59" fillId="0" borderId="6" xfId="0" applyFont="1" applyBorder="1" applyAlignment="1" applyProtection="1">
      <alignment horizontal="center" vertical="center" wrapText="1"/>
    </xf>
    <xf numFmtId="0" fontId="59" fillId="0" borderId="11" xfId="0" applyFont="1" applyBorder="1" applyAlignment="1" applyProtection="1">
      <alignment horizontal="center" vertical="center"/>
    </xf>
    <xf numFmtId="0" fontId="59" fillId="0" borderId="6" xfId="0" applyFont="1" applyBorder="1" applyAlignment="1" applyProtection="1">
      <alignment horizontal="center" vertical="center"/>
    </xf>
    <xf numFmtId="0" fontId="58" fillId="0" borderId="1" xfId="0" applyNumberFormat="1" applyFont="1" applyFill="1" applyBorder="1" applyAlignment="1" applyProtection="1">
      <alignment horizontal="center" wrapText="1"/>
      <protection locked="0"/>
    </xf>
    <xf numFmtId="0" fontId="58" fillId="0" borderId="2" xfId="0" applyNumberFormat="1" applyFont="1" applyFill="1" applyBorder="1" applyAlignment="1" applyProtection="1">
      <alignment horizontal="center" wrapText="1"/>
      <protection locked="0"/>
    </xf>
    <xf numFmtId="0" fontId="58" fillId="0" borderId="3" xfId="0" applyNumberFormat="1" applyFont="1" applyFill="1" applyBorder="1" applyAlignment="1" applyProtection="1">
      <alignment horizontal="center" wrapText="1"/>
      <protection locked="0"/>
    </xf>
    <xf numFmtId="0" fontId="58" fillId="0" borderId="4" xfId="0" applyNumberFormat="1" applyFont="1" applyFill="1" applyBorder="1" applyAlignment="1" applyProtection="1">
      <alignment horizontal="center" wrapText="1"/>
      <protection locked="0"/>
    </xf>
    <xf numFmtId="0" fontId="58" fillId="0" borderId="6" xfId="0" applyFont="1" applyFill="1" applyBorder="1" applyAlignment="1" applyProtection="1">
      <alignment horizontal="center" vertical="center"/>
    </xf>
    <xf numFmtId="0" fontId="58" fillId="0" borderId="7" xfId="0" applyFont="1" applyFill="1" applyBorder="1" applyAlignment="1" applyProtection="1">
      <alignment horizontal="center" vertical="center" wrapText="1"/>
    </xf>
    <xf numFmtId="0" fontId="58" fillId="0" borderId="6" xfId="0" applyFont="1" applyFill="1" applyBorder="1" applyAlignment="1" applyProtection="1">
      <alignment horizontal="center" vertical="center" wrapText="1"/>
    </xf>
    <xf numFmtId="0" fontId="6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1" xfId="0" applyFont="1" applyBorder="1" applyAlignment="1" applyProtection="1">
      <alignment horizontal="center"/>
    </xf>
    <xf numFmtId="0" fontId="66" fillId="0" borderId="3" xfId="0" applyFont="1" applyBorder="1" applyAlignment="1" applyProtection="1">
      <alignment horizontal="center"/>
    </xf>
    <xf numFmtId="0" fontId="85" fillId="0" borderId="0" xfId="0" applyFont="1" applyAlignment="1">
      <alignment horizontal="center"/>
    </xf>
    <xf numFmtId="0" fontId="85" fillId="0" borderId="5" xfId="0" applyFont="1" applyBorder="1" applyAlignment="1">
      <alignment horizontal="center"/>
    </xf>
    <xf numFmtId="0" fontId="66" fillId="0" borderId="11" xfId="0" applyFont="1" applyBorder="1" applyAlignment="1" applyProtection="1">
      <alignment horizontal="center" vertical="center" wrapText="1"/>
    </xf>
    <xf numFmtId="0" fontId="66" fillId="0" borderId="6" xfId="0" applyFont="1" applyBorder="1" applyAlignment="1" applyProtection="1">
      <alignment horizontal="center" vertical="center" wrapText="1"/>
    </xf>
    <xf numFmtId="0" fontId="66" fillId="0" borderId="11" xfId="0" applyFont="1" applyBorder="1" applyAlignment="1" applyProtection="1">
      <alignment horizontal="center" vertical="center"/>
    </xf>
    <xf numFmtId="0" fontId="66" fillId="0" borderId="6" xfId="0" applyFont="1" applyBorder="1" applyAlignment="1" applyProtection="1">
      <alignment horizontal="center" vertical="center"/>
    </xf>
    <xf numFmtId="0" fontId="8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 horizontal="center"/>
    </xf>
    <xf numFmtId="0" fontId="66" fillId="0" borderId="5" xfId="0" applyFont="1" applyBorder="1" applyAlignment="1">
      <alignment horizontal="center" vertical="center" wrapText="1"/>
    </xf>
    <xf numFmtId="0" fontId="66" fillId="0" borderId="4" xfId="0" applyNumberFormat="1" applyFont="1" applyFill="1" applyBorder="1" applyAlignment="1" applyProtection="1">
      <alignment horizontal="center"/>
      <protection locked="0"/>
    </xf>
    <xf numFmtId="1" fontId="89" fillId="2" borderId="11" xfId="0" applyNumberFormat="1" applyFont="1" applyFill="1" applyBorder="1" applyAlignment="1">
      <alignment horizontal="center" vertical="center"/>
    </xf>
    <xf numFmtId="1" fontId="89" fillId="2" borderId="7" xfId="0" applyNumberFormat="1" applyFont="1" applyFill="1" applyBorder="1" applyAlignment="1">
      <alignment horizontal="center" vertical="center"/>
    </xf>
    <xf numFmtId="1" fontId="89" fillId="2" borderId="6" xfId="0" applyNumberFormat="1" applyFont="1" applyFill="1" applyBorder="1" applyAlignment="1">
      <alignment horizontal="center" vertical="center"/>
    </xf>
    <xf numFmtId="1" fontId="31" fillId="2" borderId="1" xfId="0" applyNumberFormat="1" applyFont="1" applyFill="1" applyBorder="1" applyAlignment="1">
      <alignment horizontal="center"/>
    </xf>
    <xf numFmtId="1" fontId="31" fillId="2" borderId="3" xfId="0" applyNumberFormat="1" applyFont="1" applyFill="1" applyBorder="1" applyAlignment="1">
      <alignment horizontal="center"/>
    </xf>
    <xf numFmtId="1" fontId="89" fillId="2" borderId="0" xfId="0" applyNumberFormat="1" applyFont="1" applyFill="1" applyAlignment="1">
      <alignment horizontal="left" wrapText="1"/>
    </xf>
    <xf numFmtId="1" fontId="8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left"/>
    </xf>
    <xf numFmtId="1" fontId="0" fillId="2" borderId="0" xfId="0" applyNumberFormat="1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1" fontId="31" fillId="2" borderId="4" xfId="0" applyNumberFormat="1" applyFont="1" applyFill="1" applyBorder="1" applyAlignment="1">
      <alignment horizontal="center"/>
    </xf>
    <xf numFmtId="1" fontId="31" fillId="2" borderId="2" xfId="0" applyNumberFormat="1" applyFont="1" applyFill="1" applyBorder="1" applyAlignment="1">
      <alignment horizontal="center"/>
    </xf>
    <xf numFmtId="1" fontId="31" fillId="2" borderId="4" xfId="0" applyNumberFormat="1" applyFont="1" applyFill="1" applyBorder="1" applyAlignment="1">
      <alignment horizontal="center" vertical="center" wrapText="1"/>
    </xf>
    <xf numFmtId="1" fontId="31" fillId="2" borderId="0" xfId="0" applyNumberFormat="1" applyFont="1" applyFill="1" applyAlignment="1">
      <alignment horizontal="center"/>
    </xf>
    <xf numFmtId="1" fontId="31" fillId="2" borderId="5" xfId="0" applyNumberFormat="1" applyFont="1" applyFill="1" applyBorder="1" applyAlignment="1">
      <alignment horizontal="left"/>
    </xf>
    <xf numFmtId="1" fontId="0" fillId="2" borderId="5" xfId="0" applyNumberForma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left" wrapText="1"/>
    </xf>
    <xf numFmtId="1" fontId="0" fillId="2" borderId="2" xfId="0" applyNumberFormat="1" applyFont="1" applyFill="1" applyBorder="1" applyAlignment="1">
      <alignment horizontal="left" wrapText="1"/>
    </xf>
    <xf numFmtId="1" fontId="0" fillId="2" borderId="3" xfId="0" applyNumberFormat="1" applyFont="1" applyFill="1" applyBorder="1" applyAlignment="1">
      <alignment horizontal="left" wrapText="1"/>
    </xf>
    <xf numFmtId="1" fontId="0" fillId="2" borderId="1" xfId="0" applyNumberFormat="1" applyFont="1" applyFill="1" applyBorder="1" applyAlignment="1">
      <alignment horizontal="left"/>
    </xf>
    <xf numFmtId="1" fontId="0" fillId="2" borderId="2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1" fontId="31" fillId="2" borderId="1" xfId="0" applyNumberFormat="1" applyFont="1" applyFill="1" applyBorder="1" applyAlignment="1">
      <alignment horizontal="left"/>
    </xf>
    <xf numFmtId="1" fontId="31" fillId="2" borderId="2" xfId="0" applyNumberFormat="1" applyFont="1" applyFill="1" applyBorder="1" applyAlignment="1">
      <alignment horizontal="left"/>
    </xf>
    <xf numFmtId="1" fontId="31" fillId="2" borderId="3" xfId="0" applyNumberFormat="1" applyFont="1" applyFill="1" applyBorder="1" applyAlignment="1">
      <alignment horizontal="left"/>
    </xf>
    <xf numFmtId="1" fontId="90" fillId="2" borderId="0" xfId="0" applyNumberFormat="1" applyFont="1" applyFill="1" applyAlignment="1">
      <alignment horizontal="left" wrapText="1"/>
    </xf>
    <xf numFmtId="1" fontId="88" fillId="2" borderId="0" xfId="0" applyNumberFormat="1" applyFont="1" applyFill="1" applyAlignment="1">
      <alignment horizontal="center"/>
    </xf>
    <xf numFmtId="1" fontId="92" fillId="2" borderId="4" xfId="0" applyNumberFormat="1" applyFont="1" applyFill="1" applyBorder="1" applyAlignment="1">
      <alignment horizontal="center"/>
    </xf>
    <xf numFmtId="1" fontId="92" fillId="2" borderId="4" xfId="0" applyNumberFormat="1" applyFont="1" applyFill="1" applyBorder="1" applyAlignment="1">
      <alignment horizontal="center" vertical="center" wrapText="1"/>
    </xf>
    <xf numFmtId="1" fontId="91" fillId="2" borderId="11" xfId="0" applyNumberFormat="1" applyFont="1" applyFill="1" applyBorder="1" applyAlignment="1">
      <alignment horizontal="center" vertical="center"/>
    </xf>
    <xf numFmtId="1" fontId="91" fillId="2" borderId="7" xfId="0" applyNumberFormat="1" applyFont="1" applyFill="1" applyBorder="1" applyAlignment="1">
      <alignment horizontal="center" vertical="center"/>
    </xf>
    <xf numFmtId="1" fontId="91" fillId="2" borderId="6" xfId="0" applyNumberFormat="1" applyFont="1" applyFill="1" applyBorder="1" applyAlignment="1">
      <alignment horizontal="center" vertical="center"/>
    </xf>
    <xf numFmtId="1" fontId="92" fillId="2" borderId="1" xfId="0" applyNumberFormat="1" applyFont="1" applyFill="1" applyBorder="1" applyAlignment="1">
      <alignment horizontal="center"/>
    </xf>
    <xf numFmtId="1" fontId="92" fillId="2" borderId="3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center"/>
    </xf>
    <xf numFmtId="0" fontId="39" fillId="0" borderId="1" xfId="1" applyFont="1" applyFill="1" applyBorder="1" applyAlignment="1">
      <alignment horizontal="center"/>
    </xf>
    <xf numFmtId="0" fontId="39" fillId="0" borderId="2" xfId="1" applyFont="1" applyFill="1" applyBorder="1" applyAlignment="1">
      <alignment horizontal="center"/>
    </xf>
    <xf numFmtId="0" fontId="39" fillId="0" borderId="7" xfId="0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horizontal="left"/>
    </xf>
    <xf numFmtId="0" fontId="39" fillId="0" borderId="7" xfId="0" applyFont="1" applyFill="1" applyBorder="1" applyAlignment="1">
      <alignment horizontal="left"/>
    </xf>
    <xf numFmtId="0" fontId="39" fillId="0" borderId="4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center"/>
    </xf>
    <xf numFmtId="0" fontId="39" fillId="0" borderId="3" xfId="0" applyFont="1" applyFill="1" applyBorder="1" applyAlignment="1">
      <alignment horizontal="center"/>
    </xf>
    <xf numFmtId="0" fontId="39" fillId="0" borderId="1" xfId="1" applyFont="1" applyFill="1" applyBorder="1" applyAlignment="1">
      <alignment horizontal="center" wrapText="1"/>
    </xf>
    <xf numFmtId="0" fontId="39" fillId="0" borderId="2" xfId="1" applyFont="1" applyFill="1" applyBorder="1" applyAlignment="1">
      <alignment horizontal="center" wrapText="1"/>
    </xf>
    <xf numFmtId="0" fontId="39" fillId="0" borderId="3" xfId="1" applyFont="1" applyFill="1" applyBorder="1" applyAlignment="1">
      <alignment horizontal="center" wrapText="1"/>
    </xf>
    <xf numFmtId="0" fontId="39" fillId="0" borderId="4" xfId="0" applyFont="1" applyFill="1" applyBorder="1"/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3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8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3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7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2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7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2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6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20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1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6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1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5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5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0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9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4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9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4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topLeftCell="A16" workbookViewId="0">
      <selection activeCell="D19" sqref="D19"/>
    </sheetView>
  </sheetViews>
  <sheetFormatPr defaultRowHeight="15"/>
  <cols>
    <col min="1" max="1" width="30" customWidth="1"/>
    <col min="2" max="2" width="13.42578125" customWidth="1"/>
    <col min="3" max="3" width="13.85546875" customWidth="1"/>
    <col min="4" max="4" width="14.28515625" customWidth="1"/>
    <col min="5" max="5" width="15.7109375" customWidth="1"/>
    <col min="6" max="6" width="11.28515625" customWidth="1"/>
  </cols>
  <sheetData>
    <row r="1" spans="1:6" ht="18" customHeight="1">
      <c r="A1" s="495" t="s">
        <v>0</v>
      </c>
      <c r="B1" s="496"/>
      <c r="C1" s="496"/>
      <c r="D1" s="496"/>
      <c r="E1" s="496"/>
      <c r="F1" s="497"/>
    </row>
    <row r="2" spans="1:6" ht="24" customHeight="1">
      <c r="A2" s="498" t="s">
        <v>1</v>
      </c>
      <c r="B2" s="499"/>
      <c r="C2" s="499"/>
      <c r="D2" s="499"/>
      <c r="E2" s="499"/>
      <c r="F2" s="500"/>
    </row>
    <row r="3" spans="1:6" ht="32.25" customHeight="1">
      <c r="A3" s="1" t="s">
        <v>2</v>
      </c>
      <c r="B3" s="2">
        <v>41244</v>
      </c>
      <c r="C3" s="3">
        <v>41609</v>
      </c>
      <c r="D3" s="3">
        <v>41974</v>
      </c>
      <c r="E3" s="4" t="s">
        <v>3</v>
      </c>
      <c r="F3" s="4" t="s">
        <v>4</v>
      </c>
    </row>
    <row r="4" spans="1:6" ht="25.5" customHeight="1">
      <c r="A4" s="5" t="s">
        <v>5</v>
      </c>
      <c r="B4" s="6">
        <v>427003</v>
      </c>
      <c r="C4" s="6">
        <v>492319</v>
      </c>
      <c r="D4" s="6">
        <v>592383</v>
      </c>
      <c r="E4" s="6">
        <f>D4-C4</f>
        <v>100064</v>
      </c>
      <c r="F4" s="7">
        <f>(E4/C4)*100</f>
        <v>20.325033159394621</v>
      </c>
    </row>
    <row r="5" spans="1:6" ht="28.5" customHeight="1">
      <c r="A5" s="5" t="s">
        <v>6</v>
      </c>
      <c r="B5" s="6">
        <v>320195</v>
      </c>
      <c r="C5" s="6">
        <v>372112</v>
      </c>
      <c r="D5" s="6">
        <v>435116</v>
      </c>
      <c r="E5" s="6">
        <f t="shared" ref="E5:E23" si="0">D5-C5</f>
        <v>63004</v>
      </c>
      <c r="F5" s="7">
        <f t="shared" ref="F5:F23" si="1">(E5/C5)*100</f>
        <v>16.931461495463733</v>
      </c>
    </row>
    <row r="6" spans="1:6" ht="25.5" customHeight="1">
      <c r="A6" s="5" t="s">
        <v>7</v>
      </c>
      <c r="B6" s="7">
        <f>(B5/B4)*100</f>
        <v>74.986592600051992</v>
      </c>
      <c r="C6" s="7">
        <f>(C5/C4)*100</f>
        <v>75.583513941164156</v>
      </c>
      <c r="D6" s="7">
        <f>(D5/D4)*100</f>
        <v>73.451803984921909</v>
      </c>
      <c r="E6" s="7"/>
      <c r="F6" s="7"/>
    </row>
    <row r="7" spans="1:6" ht="27" customHeight="1">
      <c r="A7" s="5" t="s">
        <v>8</v>
      </c>
      <c r="B7" s="6">
        <v>128558</v>
      </c>
      <c r="C7" s="6">
        <v>149397</v>
      </c>
      <c r="D7" s="6">
        <v>175878</v>
      </c>
      <c r="E7" s="6">
        <f t="shared" si="0"/>
        <v>26481</v>
      </c>
      <c r="F7" s="7">
        <f t="shared" si="1"/>
        <v>17.725255527219421</v>
      </c>
    </row>
    <row r="8" spans="1:6" ht="28.5" customHeight="1">
      <c r="A8" s="5" t="s">
        <v>9</v>
      </c>
      <c r="B8" s="7">
        <f>(B7/B5)*100</f>
        <v>40.149908649416759</v>
      </c>
      <c r="C8" s="7">
        <f>(C7/C5)*100</f>
        <v>40.148396181794723</v>
      </c>
      <c r="D8" s="7">
        <f>(D7/D5)*100</f>
        <v>40.420945219205912</v>
      </c>
      <c r="E8" s="7"/>
      <c r="F8" s="7"/>
    </row>
    <row r="9" spans="1:6" ht="30.75" customHeight="1">
      <c r="A9" s="5" t="s">
        <v>10</v>
      </c>
      <c r="B9" s="6">
        <v>56413</v>
      </c>
      <c r="C9" s="6">
        <v>53511</v>
      </c>
      <c r="D9" s="6">
        <v>61683</v>
      </c>
      <c r="E9" s="8">
        <f t="shared" si="0"/>
        <v>8172</v>
      </c>
      <c r="F9" s="7">
        <f t="shared" si="1"/>
        <v>15.271626394573079</v>
      </c>
    </row>
    <row r="10" spans="1:6" ht="30.75" customHeight="1">
      <c r="A10" s="5" t="s">
        <v>9</v>
      </c>
      <c r="B10" s="7">
        <f>(B9/B5)*100</f>
        <v>17.618326332391199</v>
      </c>
      <c r="C10" s="7">
        <f>(C9/C5)*100</f>
        <v>14.380347852259534</v>
      </c>
      <c r="D10" s="7">
        <f>(D9/D5)*100</f>
        <v>14.176219674753398</v>
      </c>
      <c r="E10" s="8"/>
      <c r="F10" s="7"/>
    </row>
    <row r="11" spans="1:6" ht="26.25" customHeight="1">
      <c r="A11" s="5" t="s">
        <v>11</v>
      </c>
      <c r="B11" s="6">
        <v>60671</v>
      </c>
      <c r="C11" s="6">
        <v>71150</v>
      </c>
      <c r="D11" s="6">
        <v>85519</v>
      </c>
      <c r="E11" s="8">
        <f t="shared" si="0"/>
        <v>14369</v>
      </c>
      <c r="F11" s="7">
        <f t="shared" si="1"/>
        <v>20.195361911454672</v>
      </c>
    </row>
    <row r="12" spans="1:6" ht="30">
      <c r="A12" s="5" t="s">
        <v>12</v>
      </c>
      <c r="B12" s="7">
        <f>(B11/B5)*100</f>
        <v>18.948140976592391</v>
      </c>
      <c r="C12" s="7">
        <f>(C11/C5)*100</f>
        <v>19.120587350045149</v>
      </c>
      <c r="D12" s="7">
        <f>(D11/D5)*100</f>
        <v>19.654299083462799</v>
      </c>
      <c r="E12" s="8"/>
      <c r="F12" s="7"/>
    </row>
    <row r="13" spans="1:6" ht="22.5" customHeight="1">
      <c r="A13" s="5" t="s">
        <v>13</v>
      </c>
      <c r="B13" s="6">
        <v>39745</v>
      </c>
      <c r="C13" s="6">
        <v>51310</v>
      </c>
      <c r="D13" s="6">
        <v>64350</v>
      </c>
      <c r="E13" s="8">
        <f t="shared" si="0"/>
        <v>13040</v>
      </c>
      <c r="F13" s="7">
        <f t="shared" si="1"/>
        <v>25.414149288637695</v>
      </c>
    </row>
    <row r="14" spans="1:6" ht="30">
      <c r="A14" s="5" t="s">
        <v>14</v>
      </c>
      <c r="B14" s="7">
        <f>(B13/B5)*100</f>
        <v>12.41274848139415</v>
      </c>
      <c r="C14" s="7">
        <f>(C13/C5)*100</f>
        <v>13.788859268177323</v>
      </c>
      <c r="D14" s="7">
        <f>(D13/D5)*100</f>
        <v>14.789159672363231</v>
      </c>
      <c r="E14" s="8"/>
      <c r="F14" s="7"/>
    </row>
    <row r="15" spans="1:6" ht="23.25" customHeight="1">
      <c r="A15" s="5" t="s">
        <v>15</v>
      </c>
      <c r="B15" s="6">
        <v>9455</v>
      </c>
      <c r="C15" s="6">
        <v>9611</v>
      </c>
      <c r="D15" s="6">
        <v>11300</v>
      </c>
      <c r="E15" s="8">
        <f t="shared" si="0"/>
        <v>1689</v>
      </c>
      <c r="F15" s="7">
        <f t="shared" si="1"/>
        <v>17.573613567786911</v>
      </c>
    </row>
    <row r="16" spans="1:6" ht="30">
      <c r="A16" s="5" t="s">
        <v>16</v>
      </c>
      <c r="B16" s="7">
        <f>(B15/B5)*100</f>
        <v>2.9528880838239195</v>
      </c>
      <c r="C16" s="7">
        <f>(C15/C5)*100</f>
        <v>2.5828245259491767</v>
      </c>
      <c r="D16" s="7">
        <f>(D15/D5)*100</f>
        <v>2.5970086137949417</v>
      </c>
      <c r="E16" s="8"/>
      <c r="F16" s="7"/>
    </row>
    <row r="17" spans="1:6" ht="24.75" customHeight="1">
      <c r="A17" s="5" t="s">
        <v>17</v>
      </c>
      <c r="B17" s="6">
        <v>25210</v>
      </c>
      <c r="C17" s="6">
        <v>25342</v>
      </c>
      <c r="D17" s="6">
        <v>28043</v>
      </c>
      <c r="E17" s="8">
        <f t="shared" si="0"/>
        <v>2701</v>
      </c>
      <c r="F17" s="7">
        <f t="shared" si="1"/>
        <v>10.65819588035672</v>
      </c>
    </row>
    <row r="18" spans="1:6" ht="24" customHeight="1">
      <c r="A18" s="5" t="s">
        <v>9</v>
      </c>
      <c r="B18" s="7">
        <f>(B17/B5)*100</f>
        <v>7.8733271912428364</v>
      </c>
      <c r="C18" s="7">
        <f>(C17/C5)*100</f>
        <v>6.8103151739261296</v>
      </c>
      <c r="D18" s="7">
        <f>(D17/D5)*100</f>
        <v>6.4449480138629696</v>
      </c>
      <c r="E18" s="8"/>
      <c r="F18" s="7"/>
    </row>
    <row r="19" spans="1:6" ht="24" customHeight="1">
      <c r="A19" s="5" t="s">
        <v>18</v>
      </c>
      <c r="B19" s="6">
        <v>14325</v>
      </c>
      <c r="C19" s="6">
        <v>15668</v>
      </c>
      <c r="D19" s="6">
        <v>18609</v>
      </c>
      <c r="E19" s="8">
        <f t="shared" si="0"/>
        <v>2941</v>
      </c>
      <c r="F19" s="7">
        <f t="shared" si="1"/>
        <v>18.770742915496552</v>
      </c>
    </row>
    <row r="20" spans="1:6" ht="21.75" customHeight="1">
      <c r="A20" s="5" t="s">
        <v>19</v>
      </c>
      <c r="B20" s="7">
        <f>(B19/B7)*100</f>
        <v>11.142830473405001</v>
      </c>
      <c r="C20" s="7">
        <f>(C19/C7)*100</f>
        <v>10.487493055416106</v>
      </c>
      <c r="D20" s="7">
        <f>(D19/D7)*100</f>
        <v>10.580629754716337</v>
      </c>
      <c r="E20" s="8"/>
      <c r="F20" s="7"/>
    </row>
    <row r="21" spans="1:6" ht="23.25" customHeight="1">
      <c r="A21" s="5" t="s">
        <v>20</v>
      </c>
      <c r="B21" s="8">
        <v>4206.3999999999996</v>
      </c>
      <c r="C21" s="8">
        <v>4684.59</v>
      </c>
      <c r="D21" s="8">
        <v>5062.83</v>
      </c>
      <c r="E21" s="8">
        <f t="shared" si="0"/>
        <v>378.23999999999978</v>
      </c>
      <c r="F21" s="7">
        <f t="shared" si="1"/>
        <v>8.0741324214072048</v>
      </c>
    </row>
    <row r="22" spans="1:6" ht="21" customHeight="1">
      <c r="A22" s="5" t="s">
        <v>21</v>
      </c>
      <c r="B22" s="7">
        <f>(B21/B5)*100</f>
        <v>1.313699464388888</v>
      </c>
      <c r="C22" s="7">
        <f>(C21/C5)*100</f>
        <v>1.2589193576127617</v>
      </c>
      <c r="D22" s="7">
        <f>(D21/D5)*100</f>
        <v>1.1635586832017208</v>
      </c>
      <c r="E22" s="8"/>
      <c r="F22" s="7"/>
    </row>
    <row r="23" spans="1:6" ht="21" customHeight="1">
      <c r="A23" s="5" t="s">
        <v>22</v>
      </c>
      <c r="B23" s="8">
        <v>26603.599999999999</v>
      </c>
      <c r="C23" s="8">
        <v>30924.83</v>
      </c>
      <c r="D23" s="8">
        <v>33611</v>
      </c>
      <c r="E23" s="8">
        <f t="shared" si="0"/>
        <v>2686.1699999999983</v>
      </c>
      <c r="F23" s="7">
        <f t="shared" si="1"/>
        <v>8.6861269730504524</v>
      </c>
    </row>
    <row r="24" spans="1:6" ht="21" customHeight="1">
      <c r="A24" s="5" t="s">
        <v>21</v>
      </c>
      <c r="B24" s="7">
        <f>(B23/B5)*100</f>
        <v>8.3085619700495013</v>
      </c>
      <c r="C24" s="7">
        <f>(C23/C5)*100</f>
        <v>8.3106242206647458</v>
      </c>
      <c r="D24" s="7">
        <f>(D23/D5)*100</f>
        <v>7.7246067715275926</v>
      </c>
      <c r="E24" s="8"/>
      <c r="F24" s="7"/>
    </row>
    <row r="25" spans="1:6" ht="27" customHeight="1">
      <c r="A25" s="501" t="s">
        <v>23</v>
      </c>
      <c r="B25" s="501"/>
      <c r="C25" s="501"/>
      <c r="D25" s="501"/>
      <c r="E25" s="9"/>
      <c r="F25" s="9"/>
    </row>
    <row r="26" spans="1:6" ht="23.25" customHeight="1">
      <c r="A26" s="5" t="s">
        <v>24</v>
      </c>
      <c r="B26" s="10">
        <v>2969</v>
      </c>
      <c r="C26" s="10">
        <v>3376</v>
      </c>
      <c r="D26" s="10">
        <v>3713</v>
      </c>
      <c r="E26" s="6">
        <f>D26-C26</f>
        <v>337</v>
      </c>
      <c r="F26" s="6"/>
    </row>
    <row r="27" spans="1:6" ht="21" customHeight="1">
      <c r="A27" s="5" t="s">
        <v>25</v>
      </c>
      <c r="B27" s="10">
        <v>1932</v>
      </c>
      <c r="C27" s="10">
        <v>2123</v>
      </c>
      <c r="D27" s="10">
        <v>2315</v>
      </c>
      <c r="E27" s="6">
        <f>D27-C27</f>
        <v>192</v>
      </c>
      <c r="F27" s="6"/>
    </row>
    <row r="28" spans="1:6" ht="21.75" customHeight="1">
      <c r="A28" s="5" t="s">
        <v>26</v>
      </c>
      <c r="B28" s="10">
        <v>1746</v>
      </c>
      <c r="C28" s="10">
        <v>1780</v>
      </c>
      <c r="D28" s="10">
        <v>1943</v>
      </c>
      <c r="E28" s="6">
        <f>D28-C28</f>
        <v>163</v>
      </c>
      <c r="F28" s="6"/>
    </row>
    <row r="29" spans="1:6" ht="23.25" customHeight="1">
      <c r="A29" s="5" t="s">
        <v>27</v>
      </c>
      <c r="B29" s="10">
        <v>1641</v>
      </c>
      <c r="C29" s="10">
        <v>1707</v>
      </c>
      <c r="D29" s="10">
        <v>1873</v>
      </c>
      <c r="E29" s="6">
        <f>D29-C29</f>
        <v>166</v>
      </c>
      <c r="F29" s="6"/>
    </row>
    <row r="30" spans="1:6" ht="22.5" customHeight="1">
      <c r="A30" s="5" t="s">
        <v>28</v>
      </c>
      <c r="B30" s="10">
        <v>8288</v>
      </c>
      <c r="C30" s="10">
        <v>8986</v>
      </c>
      <c r="D30" s="10">
        <v>9844</v>
      </c>
      <c r="E30" s="6">
        <f>D30-C30</f>
        <v>858</v>
      </c>
      <c r="F30" s="6"/>
    </row>
  </sheetData>
  <mergeCells count="3">
    <mergeCell ref="A1:F1"/>
    <mergeCell ref="A2:F2"/>
    <mergeCell ref="A25:D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5"/>
  <sheetViews>
    <sheetView topLeftCell="F34" workbookViewId="0">
      <selection activeCell="I43" sqref="I43"/>
    </sheetView>
  </sheetViews>
  <sheetFormatPr defaultRowHeight="23.25"/>
  <cols>
    <col min="1" max="1" width="9.140625" style="121"/>
    <col min="2" max="2" width="49.28515625" style="121" customWidth="1"/>
    <col min="3" max="3" width="17" style="121" customWidth="1"/>
    <col min="4" max="4" width="18.7109375" style="121" hidden="1" customWidth="1"/>
    <col min="5" max="5" width="18.140625" style="121" hidden="1" customWidth="1"/>
    <col min="6" max="6" width="21" style="121" customWidth="1"/>
    <col min="7" max="7" width="24.85546875" style="121" customWidth="1"/>
    <col min="8" max="8" width="23.140625" style="121" customWidth="1"/>
    <col min="9" max="9" width="20.5703125" style="121" customWidth="1"/>
    <col min="10" max="10" width="18.7109375" style="121" customWidth="1"/>
    <col min="11" max="11" width="17.7109375" style="121" customWidth="1"/>
    <col min="12" max="12" width="16" style="121" customWidth="1"/>
    <col min="13" max="13" width="21.5703125" style="121" customWidth="1"/>
    <col min="14" max="14" width="18.42578125" style="121" customWidth="1"/>
    <col min="15" max="15" width="12.5703125" style="121" customWidth="1"/>
    <col min="16" max="16" width="23.42578125" style="121" customWidth="1"/>
    <col min="17" max="16384" width="9.140625" style="121"/>
  </cols>
  <sheetData>
    <row r="1" spans="1:16">
      <c r="A1" s="532" t="s">
        <v>368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</row>
    <row r="2" spans="1:16">
      <c r="A2" s="533" t="s">
        <v>369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</row>
    <row r="3" spans="1:16">
      <c r="A3" s="533"/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</row>
    <row r="4" spans="1:16">
      <c r="A4" s="534" t="s">
        <v>370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</row>
    <row r="5" spans="1:16">
      <c r="A5" s="535"/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</row>
    <row r="6" spans="1:16">
      <c r="A6" s="535" t="s">
        <v>371</v>
      </c>
      <c r="B6" s="535" t="s">
        <v>372</v>
      </c>
      <c r="C6" s="535" t="s">
        <v>373</v>
      </c>
      <c r="D6" s="536" t="s">
        <v>374</v>
      </c>
      <c r="E6" s="536" t="s">
        <v>375</v>
      </c>
      <c r="F6" s="536" t="s">
        <v>376</v>
      </c>
      <c r="G6" s="536" t="s">
        <v>377</v>
      </c>
      <c r="H6" s="536" t="s">
        <v>378</v>
      </c>
      <c r="I6" s="535" t="s">
        <v>379</v>
      </c>
      <c r="J6" s="535"/>
      <c r="K6" s="535"/>
      <c r="L6" s="535"/>
      <c r="M6" s="535"/>
      <c r="N6" s="535"/>
      <c r="O6" s="535"/>
      <c r="P6" s="535"/>
    </row>
    <row r="7" spans="1:16">
      <c r="A7" s="535"/>
      <c r="B7" s="535"/>
      <c r="C7" s="535"/>
      <c r="D7" s="537"/>
      <c r="E7" s="537"/>
      <c r="F7" s="537"/>
      <c r="G7" s="537"/>
      <c r="H7" s="537"/>
      <c r="I7" s="535"/>
      <c r="J7" s="535"/>
      <c r="K7" s="535"/>
      <c r="L7" s="535"/>
      <c r="M7" s="535"/>
      <c r="N7" s="535"/>
      <c r="O7" s="535"/>
      <c r="P7" s="535"/>
    </row>
    <row r="8" spans="1:16">
      <c r="A8" s="535"/>
      <c r="B8" s="535"/>
      <c r="C8" s="535"/>
      <c r="D8" s="537"/>
      <c r="E8" s="537"/>
      <c r="F8" s="537"/>
      <c r="G8" s="537"/>
      <c r="H8" s="537"/>
      <c r="I8" s="535" t="s">
        <v>380</v>
      </c>
      <c r="J8" s="533" t="s">
        <v>381</v>
      </c>
      <c r="K8" s="533"/>
      <c r="L8" s="533"/>
      <c r="M8" s="533"/>
      <c r="N8" s="533"/>
      <c r="O8" s="535" t="s">
        <v>382</v>
      </c>
      <c r="P8" s="540" t="s">
        <v>383</v>
      </c>
    </row>
    <row r="9" spans="1:16" ht="46.5">
      <c r="A9" s="535"/>
      <c r="B9" s="535"/>
      <c r="C9" s="535"/>
      <c r="D9" s="537"/>
      <c r="E9" s="537"/>
      <c r="F9" s="537"/>
      <c r="G9" s="537"/>
      <c r="H9" s="537"/>
      <c r="I9" s="535"/>
      <c r="J9" s="533" t="s">
        <v>384</v>
      </c>
      <c r="K9" s="535" t="s">
        <v>385</v>
      </c>
      <c r="L9" s="535" t="s">
        <v>386</v>
      </c>
      <c r="M9" s="533" t="s">
        <v>387</v>
      </c>
      <c r="N9" s="93" t="s">
        <v>388</v>
      </c>
      <c r="O9" s="535"/>
      <c r="P9" s="541"/>
    </row>
    <row r="10" spans="1:16">
      <c r="A10" s="535"/>
      <c r="B10" s="535"/>
      <c r="C10" s="535"/>
      <c r="D10" s="538"/>
      <c r="E10" s="538"/>
      <c r="F10" s="538"/>
      <c r="G10" s="538"/>
      <c r="H10" s="538"/>
      <c r="I10" s="535"/>
      <c r="J10" s="533"/>
      <c r="K10" s="535"/>
      <c r="L10" s="535"/>
      <c r="M10" s="533"/>
      <c r="N10" s="93" t="s">
        <v>389</v>
      </c>
      <c r="O10" s="535"/>
      <c r="P10" s="542"/>
    </row>
    <row r="11" spans="1:16">
      <c r="A11" s="122">
        <v>1</v>
      </c>
      <c r="B11" s="122">
        <v>3</v>
      </c>
      <c r="C11" s="123">
        <v>4</v>
      </c>
      <c r="D11" s="123" t="s">
        <v>390</v>
      </c>
      <c r="E11" s="123" t="s">
        <v>391</v>
      </c>
      <c r="F11" s="123" t="s">
        <v>390</v>
      </c>
      <c r="G11" s="123" t="s">
        <v>391</v>
      </c>
      <c r="H11" s="123" t="s">
        <v>392</v>
      </c>
      <c r="I11" s="123">
        <v>5</v>
      </c>
      <c r="J11" s="123">
        <v>6</v>
      </c>
      <c r="K11" s="123">
        <v>7</v>
      </c>
      <c r="L11" s="123">
        <v>8</v>
      </c>
      <c r="M11" s="124">
        <v>9</v>
      </c>
      <c r="N11" s="123">
        <v>10</v>
      </c>
      <c r="O11" s="123">
        <v>11</v>
      </c>
      <c r="P11" s="123">
        <v>12</v>
      </c>
    </row>
    <row r="12" spans="1:16">
      <c r="A12" s="125">
        <v>1</v>
      </c>
      <c r="B12" s="126" t="s">
        <v>154</v>
      </c>
      <c r="C12" s="125">
        <v>51</v>
      </c>
      <c r="D12" s="126">
        <v>6</v>
      </c>
      <c r="E12" s="126">
        <v>17</v>
      </c>
      <c r="F12" s="126">
        <v>23</v>
      </c>
      <c r="G12" s="126">
        <v>51</v>
      </c>
      <c r="H12" s="126">
        <v>51</v>
      </c>
      <c r="I12" s="125">
        <v>1</v>
      </c>
      <c r="J12" s="125">
        <v>1</v>
      </c>
      <c r="K12" s="125">
        <v>16</v>
      </c>
      <c r="L12" s="125">
        <v>0</v>
      </c>
      <c r="M12" s="125">
        <v>0</v>
      </c>
      <c r="N12" s="125">
        <f>SUM(J12:M12)</f>
        <v>17</v>
      </c>
      <c r="O12" s="125">
        <v>0</v>
      </c>
      <c r="P12" s="125">
        <f>SUM(I12,N12,O12)</f>
        <v>18</v>
      </c>
    </row>
    <row r="13" spans="1:16">
      <c r="A13" s="125">
        <v>2</v>
      </c>
      <c r="B13" s="125" t="s">
        <v>155</v>
      </c>
      <c r="C13" s="125">
        <v>29</v>
      </c>
      <c r="D13" s="125">
        <v>9</v>
      </c>
      <c r="E13" s="125">
        <v>9</v>
      </c>
      <c r="F13" s="126">
        <v>18</v>
      </c>
      <c r="G13" s="126">
        <v>19</v>
      </c>
      <c r="H13" s="126">
        <v>29</v>
      </c>
      <c r="I13" s="125">
        <v>0</v>
      </c>
      <c r="J13" s="125">
        <v>0</v>
      </c>
      <c r="K13" s="125">
        <v>19</v>
      </c>
      <c r="L13" s="125">
        <v>0</v>
      </c>
      <c r="M13" s="125">
        <v>0</v>
      </c>
      <c r="N13" s="125">
        <f t="shared" ref="N13:N43" si="0">SUM(J13:M13)</f>
        <v>19</v>
      </c>
      <c r="O13" s="125">
        <v>0</v>
      </c>
      <c r="P13" s="125">
        <f t="shared" ref="P13:P44" si="1">SUM(I13,N13,O13)</f>
        <v>19</v>
      </c>
    </row>
    <row r="14" spans="1:16">
      <c r="A14" s="125">
        <v>3</v>
      </c>
      <c r="B14" s="125" t="s">
        <v>186</v>
      </c>
      <c r="C14" s="125">
        <v>36</v>
      </c>
      <c r="D14" s="125">
        <v>6</v>
      </c>
      <c r="E14" s="125">
        <v>18</v>
      </c>
      <c r="F14" s="126">
        <v>24</v>
      </c>
      <c r="G14" s="126">
        <v>36</v>
      </c>
      <c r="H14" s="126">
        <v>36</v>
      </c>
      <c r="I14" s="125">
        <v>0</v>
      </c>
      <c r="J14" s="125">
        <v>15</v>
      </c>
      <c r="K14" s="125">
        <v>0</v>
      </c>
      <c r="L14" s="125">
        <v>7</v>
      </c>
      <c r="M14" s="125">
        <v>0</v>
      </c>
      <c r="N14" s="125">
        <f t="shared" si="0"/>
        <v>22</v>
      </c>
      <c r="O14" s="125">
        <v>0</v>
      </c>
      <c r="P14" s="125">
        <f t="shared" si="1"/>
        <v>22</v>
      </c>
    </row>
    <row r="15" spans="1:16">
      <c r="A15" s="125">
        <v>4</v>
      </c>
      <c r="B15" s="125" t="s">
        <v>156</v>
      </c>
      <c r="C15" s="125">
        <v>126</v>
      </c>
      <c r="D15" s="125">
        <v>3</v>
      </c>
      <c r="E15" s="125">
        <v>73</v>
      </c>
      <c r="F15" s="126">
        <v>76</v>
      </c>
      <c r="G15" s="126">
        <v>126</v>
      </c>
      <c r="H15" s="126">
        <v>126</v>
      </c>
      <c r="I15" s="125">
        <v>0</v>
      </c>
      <c r="J15" s="125">
        <v>0</v>
      </c>
      <c r="K15" s="125">
        <v>126</v>
      </c>
      <c r="L15" s="125">
        <v>0</v>
      </c>
      <c r="M15" s="125">
        <v>0</v>
      </c>
      <c r="N15" s="125">
        <f t="shared" si="0"/>
        <v>126</v>
      </c>
      <c r="O15" s="125">
        <v>0</v>
      </c>
      <c r="P15" s="125">
        <f t="shared" si="1"/>
        <v>126</v>
      </c>
    </row>
    <row r="16" spans="1:16">
      <c r="A16" s="125">
        <v>5</v>
      </c>
      <c r="B16" s="126" t="s">
        <v>157</v>
      </c>
      <c r="C16" s="125">
        <v>260</v>
      </c>
      <c r="D16" s="125">
        <v>64</v>
      </c>
      <c r="E16" s="125">
        <v>86</v>
      </c>
      <c r="F16" s="126">
        <v>150</v>
      </c>
      <c r="G16" s="126">
        <v>251</v>
      </c>
      <c r="H16" s="126">
        <v>260</v>
      </c>
      <c r="I16" s="125">
        <v>0</v>
      </c>
      <c r="J16" s="125">
        <v>56</v>
      </c>
      <c r="K16" s="125">
        <v>16</v>
      </c>
      <c r="L16" s="125">
        <v>177</v>
      </c>
      <c r="M16" s="125">
        <v>6</v>
      </c>
      <c r="N16" s="125">
        <f t="shared" si="0"/>
        <v>255</v>
      </c>
      <c r="O16" s="125">
        <v>0</v>
      </c>
      <c r="P16" s="125">
        <f t="shared" si="1"/>
        <v>255</v>
      </c>
    </row>
    <row r="17" spans="1:16">
      <c r="A17" s="125">
        <v>6</v>
      </c>
      <c r="B17" s="126" t="s">
        <v>158</v>
      </c>
      <c r="C17" s="125">
        <v>34</v>
      </c>
      <c r="D17" s="125">
        <v>13</v>
      </c>
      <c r="E17" s="125">
        <v>13</v>
      </c>
      <c r="F17" s="126">
        <v>26</v>
      </c>
      <c r="G17" s="126">
        <v>32</v>
      </c>
      <c r="H17" s="126">
        <v>34</v>
      </c>
      <c r="I17" s="125">
        <v>0</v>
      </c>
      <c r="J17" s="125">
        <v>0</v>
      </c>
      <c r="K17" s="125">
        <v>13</v>
      </c>
      <c r="L17" s="125">
        <v>14</v>
      </c>
      <c r="M17" s="125">
        <v>0</v>
      </c>
      <c r="N17" s="125">
        <f t="shared" si="0"/>
        <v>27</v>
      </c>
      <c r="O17" s="125">
        <v>0</v>
      </c>
      <c r="P17" s="125">
        <f t="shared" si="1"/>
        <v>27</v>
      </c>
    </row>
    <row r="18" spans="1:16">
      <c r="A18" s="125">
        <v>7</v>
      </c>
      <c r="B18" s="125" t="s">
        <v>147</v>
      </c>
      <c r="C18" s="125">
        <v>3315</v>
      </c>
      <c r="D18" s="125">
        <v>219</v>
      </c>
      <c r="E18" s="125">
        <v>1863</v>
      </c>
      <c r="F18" s="126">
        <v>2082</v>
      </c>
      <c r="G18" s="126">
        <v>3268</v>
      </c>
      <c r="H18" s="126">
        <v>3315</v>
      </c>
      <c r="I18" s="125">
        <v>110</v>
      </c>
      <c r="J18" s="125">
        <v>353</v>
      </c>
      <c r="K18" s="125">
        <v>2852</v>
      </c>
      <c r="L18" s="125">
        <v>0</v>
      </c>
      <c r="M18" s="125">
        <v>0</v>
      </c>
      <c r="N18" s="125">
        <f t="shared" si="0"/>
        <v>3205</v>
      </c>
      <c r="O18" s="125">
        <v>0</v>
      </c>
      <c r="P18" s="125">
        <f t="shared" si="1"/>
        <v>3315</v>
      </c>
    </row>
    <row r="19" spans="1:16">
      <c r="A19" s="125">
        <v>8</v>
      </c>
      <c r="B19" s="125" t="s">
        <v>190</v>
      </c>
      <c r="C19" s="125">
        <v>2905</v>
      </c>
      <c r="D19" s="125">
        <v>707</v>
      </c>
      <c r="E19" s="125">
        <v>893</v>
      </c>
      <c r="F19" s="126">
        <v>1606</v>
      </c>
      <c r="G19" s="126">
        <v>2799</v>
      </c>
      <c r="H19" s="126">
        <v>2905</v>
      </c>
      <c r="I19" s="125">
        <v>20</v>
      </c>
      <c r="J19" s="125">
        <v>226</v>
      </c>
      <c r="K19" s="125">
        <v>844</v>
      </c>
      <c r="L19" s="125">
        <v>1393</v>
      </c>
      <c r="M19" s="125">
        <v>183</v>
      </c>
      <c r="N19" s="125">
        <f t="shared" si="0"/>
        <v>2646</v>
      </c>
      <c r="O19" s="125">
        <v>1</v>
      </c>
      <c r="P19" s="125">
        <f t="shared" si="1"/>
        <v>2667</v>
      </c>
    </row>
    <row r="20" spans="1:16">
      <c r="A20" s="125">
        <v>9</v>
      </c>
      <c r="B20" s="125" t="s">
        <v>159</v>
      </c>
      <c r="C20" s="125">
        <v>125</v>
      </c>
      <c r="D20" s="125">
        <v>42</v>
      </c>
      <c r="E20" s="125">
        <v>36</v>
      </c>
      <c r="F20" s="126">
        <v>78</v>
      </c>
      <c r="G20" s="126">
        <v>125</v>
      </c>
      <c r="H20" s="126">
        <v>125</v>
      </c>
      <c r="I20" s="125">
        <v>0</v>
      </c>
      <c r="J20" s="125">
        <v>12</v>
      </c>
      <c r="K20" s="125">
        <v>6</v>
      </c>
      <c r="L20" s="125">
        <v>107</v>
      </c>
      <c r="M20" s="125">
        <v>0</v>
      </c>
      <c r="N20" s="125">
        <f t="shared" si="0"/>
        <v>125</v>
      </c>
      <c r="O20" s="125">
        <v>0</v>
      </c>
      <c r="P20" s="125">
        <f t="shared" si="1"/>
        <v>125</v>
      </c>
    </row>
    <row r="21" spans="1:16">
      <c r="A21" s="125">
        <v>10</v>
      </c>
      <c r="B21" s="125" t="s">
        <v>148</v>
      </c>
      <c r="C21" s="125">
        <v>1033</v>
      </c>
      <c r="D21" s="125">
        <v>157</v>
      </c>
      <c r="E21" s="125">
        <v>329</v>
      </c>
      <c r="F21" s="126">
        <v>486</v>
      </c>
      <c r="G21" s="126">
        <v>1033</v>
      </c>
      <c r="H21" s="126">
        <v>1033</v>
      </c>
      <c r="I21" s="125">
        <v>7</v>
      </c>
      <c r="J21" s="125">
        <v>180</v>
      </c>
      <c r="K21" s="125">
        <v>846</v>
      </c>
      <c r="L21" s="125">
        <v>0</v>
      </c>
      <c r="M21" s="125">
        <v>0</v>
      </c>
      <c r="N21" s="125">
        <f t="shared" si="0"/>
        <v>1026</v>
      </c>
      <c r="O21" s="125">
        <v>0</v>
      </c>
      <c r="P21" s="125">
        <f t="shared" si="1"/>
        <v>1033</v>
      </c>
    </row>
    <row r="22" spans="1:16">
      <c r="A22" s="125">
        <v>11</v>
      </c>
      <c r="B22" s="125" t="s">
        <v>160</v>
      </c>
      <c r="C22" s="125">
        <v>42</v>
      </c>
      <c r="D22" s="125">
        <v>9</v>
      </c>
      <c r="E22" s="125">
        <v>16</v>
      </c>
      <c r="F22" s="126">
        <v>25</v>
      </c>
      <c r="G22" s="126">
        <v>42</v>
      </c>
      <c r="H22" s="126">
        <v>42</v>
      </c>
      <c r="I22" s="125">
        <v>3</v>
      </c>
      <c r="J22" s="125">
        <v>3</v>
      </c>
      <c r="K22" s="125">
        <v>7</v>
      </c>
      <c r="L22" s="125">
        <v>0</v>
      </c>
      <c r="M22" s="125">
        <v>0</v>
      </c>
      <c r="N22" s="125">
        <f t="shared" si="0"/>
        <v>10</v>
      </c>
      <c r="O22" s="125">
        <v>0</v>
      </c>
      <c r="P22" s="125">
        <f t="shared" si="1"/>
        <v>13</v>
      </c>
    </row>
    <row r="23" spans="1:16">
      <c r="A23" s="125">
        <v>12</v>
      </c>
      <c r="B23" s="125" t="s">
        <v>178</v>
      </c>
      <c r="C23" s="125">
        <v>16</v>
      </c>
      <c r="D23" s="125">
        <v>1</v>
      </c>
      <c r="E23" s="125">
        <v>7</v>
      </c>
      <c r="F23" s="126">
        <v>8</v>
      </c>
      <c r="G23" s="126">
        <v>16</v>
      </c>
      <c r="H23" s="126">
        <v>16</v>
      </c>
      <c r="I23" s="125">
        <v>0</v>
      </c>
      <c r="J23" s="125">
        <v>1</v>
      </c>
      <c r="K23" s="125">
        <v>0</v>
      </c>
      <c r="L23" s="125">
        <v>15</v>
      </c>
      <c r="M23" s="125">
        <v>0</v>
      </c>
      <c r="N23" s="125">
        <f t="shared" si="0"/>
        <v>16</v>
      </c>
      <c r="O23" s="125">
        <v>0</v>
      </c>
      <c r="P23" s="125">
        <f t="shared" si="1"/>
        <v>16</v>
      </c>
    </row>
    <row r="24" spans="1:16">
      <c r="A24" s="125">
        <v>13</v>
      </c>
      <c r="B24" s="125" t="s">
        <v>185</v>
      </c>
      <c r="C24" s="125">
        <v>24</v>
      </c>
      <c r="D24" s="125">
        <v>4</v>
      </c>
      <c r="E24" s="125">
        <v>4</v>
      </c>
      <c r="F24" s="126">
        <v>8</v>
      </c>
      <c r="G24" s="126">
        <v>24</v>
      </c>
      <c r="H24" s="126">
        <v>24</v>
      </c>
      <c r="I24" s="125">
        <v>0</v>
      </c>
      <c r="J24" s="125">
        <v>7</v>
      </c>
      <c r="K24" s="125">
        <v>0</v>
      </c>
      <c r="L24" s="125">
        <v>12</v>
      </c>
      <c r="M24" s="125">
        <v>0</v>
      </c>
      <c r="N24" s="125">
        <f t="shared" si="0"/>
        <v>19</v>
      </c>
      <c r="O24" s="125">
        <v>0</v>
      </c>
      <c r="P24" s="125">
        <f t="shared" si="1"/>
        <v>19</v>
      </c>
    </row>
    <row r="25" spans="1:16">
      <c r="A25" s="125">
        <v>14</v>
      </c>
      <c r="B25" s="125" t="s">
        <v>187</v>
      </c>
      <c r="C25" s="125">
        <v>16</v>
      </c>
      <c r="D25" s="125">
        <v>5</v>
      </c>
      <c r="E25" s="125">
        <v>7</v>
      </c>
      <c r="F25" s="126">
        <v>12</v>
      </c>
      <c r="G25" s="126">
        <v>16</v>
      </c>
      <c r="H25" s="126">
        <v>16</v>
      </c>
      <c r="I25" s="125">
        <v>0</v>
      </c>
      <c r="J25" s="125">
        <v>5</v>
      </c>
      <c r="K25" s="125">
        <v>6</v>
      </c>
      <c r="L25" s="125">
        <v>4</v>
      </c>
      <c r="M25" s="125">
        <v>1</v>
      </c>
      <c r="N25" s="125">
        <f t="shared" si="0"/>
        <v>16</v>
      </c>
      <c r="O25" s="125">
        <v>0</v>
      </c>
      <c r="P25" s="125">
        <f t="shared" si="1"/>
        <v>16</v>
      </c>
    </row>
    <row r="26" spans="1:16">
      <c r="A26" s="125">
        <v>15</v>
      </c>
      <c r="B26" s="125" t="s">
        <v>172</v>
      </c>
      <c r="C26" s="125">
        <v>4</v>
      </c>
      <c r="D26" s="125">
        <v>2</v>
      </c>
      <c r="E26" s="125">
        <v>1</v>
      </c>
      <c r="F26" s="126">
        <v>3</v>
      </c>
      <c r="G26" s="126">
        <v>4</v>
      </c>
      <c r="H26" s="126">
        <v>4</v>
      </c>
      <c r="I26" s="125">
        <v>0</v>
      </c>
      <c r="J26" s="125">
        <v>1</v>
      </c>
      <c r="K26" s="125">
        <v>0</v>
      </c>
      <c r="L26" s="125">
        <v>0</v>
      </c>
      <c r="M26" s="125">
        <v>0</v>
      </c>
      <c r="N26" s="125">
        <f t="shared" si="0"/>
        <v>1</v>
      </c>
      <c r="O26" s="125">
        <v>0</v>
      </c>
      <c r="P26" s="125">
        <f t="shared" si="1"/>
        <v>1</v>
      </c>
    </row>
    <row r="27" spans="1:16">
      <c r="A27" s="125">
        <v>16</v>
      </c>
      <c r="B27" s="125" t="s">
        <v>161</v>
      </c>
      <c r="C27" s="125">
        <v>75</v>
      </c>
      <c r="D27" s="125">
        <v>25</v>
      </c>
      <c r="E27" s="125">
        <v>25</v>
      </c>
      <c r="F27" s="126">
        <v>50</v>
      </c>
      <c r="G27" s="126">
        <v>74</v>
      </c>
      <c r="H27" s="126">
        <v>75</v>
      </c>
      <c r="I27" s="125">
        <v>0</v>
      </c>
      <c r="J27" s="125">
        <v>0</v>
      </c>
      <c r="K27" s="125">
        <v>57</v>
      </c>
      <c r="L27" s="125">
        <v>0</v>
      </c>
      <c r="M27" s="125">
        <v>0</v>
      </c>
      <c r="N27" s="125">
        <f t="shared" si="0"/>
        <v>57</v>
      </c>
      <c r="O27" s="125">
        <v>7</v>
      </c>
      <c r="P27" s="125">
        <f t="shared" si="1"/>
        <v>64</v>
      </c>
    </row>
    <row r="28" spans="1:16">
      <c r="A28" s="125">
        <v>17</v>
      </c>
      <c r="B28" s="126" t="s">
        <v>162</v>
      </c>
      <c r="C28" s="125">
        <v>275</v>
      </c>
      <c r="D28" s="125">
        <v>80</v>
      </c>
      <c r="E28" s="125">
        <v>85</v>
      </c>
      <c r="F28" s="126">
        <v>165</v>
      </c>
      <c r="G28" s="126">
        <v>270</v>
      </c>
      <c r="H28" s="126">
        <v>275</v>
      </c>
      <c r="I28" s="127">
        <v>0</v>
      </c>
      <c r="J28" s="127">
        <v>43</v>
      </c>
      <c r="K28" s="127">
        <v>84</v>
      </c>
      <c r="L28" s="127">
        <v>69</v>
      </c>
      <c r="M28" s="127">
        <v>23</v>
      </c>
      <c r="N28" s="125">
        <f t="shared" si="0"/>
        <v>219</v>
      </c>
      <c r="O28" s="127">
        <v>0</v>
      </c>
      <c r="P28" s="125">
        <f t="shared" si="1"/>
        <v>219</v>
      </c>
    </row>
    <row r="29" spans="1:16">
      <c r="A29" s="125">
        <v>18</v>
      </c>
      <c r="B29" s="125" t="s">
        <v>175</v>
      </c>
      <c r="C29" s="125">
        <v>336</v>
      </c>
      <c r="D29" s="125">
        <v>77</v>
      </c>
      <c r="E29" s="125">
        <v>117</v>
      </c>
      <c r="F29" s="126">
        <v>186</v>
      </c>
      <c r="G29" s="126">
        <v>334</v>
      </c>
      <c r="H29" s="126">
        <v>336</v>
      </c>
      <c r="I29" s="127">
        <v>1</v>
      </c>
      <c r="J29" s="127">
        <v>0</v>
      </c>
      <c r="K29" s="127">
        <v>253</v>
      </c>
      <c r="L29" s="127">
        <v>0</v>
      </c>
      <c r="M29" s="127">
        <v>0</v>
      </c>
      <c r="N29" s="125">
        <f t="shared" si="0"/>
        <v>253</v>
      </c>
      <c r="O29" s="127">
        <v>0</v>
      </c>
      <c r="P29" s="125">
        <f t="shared" si="1"/>
        <v>254</v>
      </c>
    </row>
    <row r="30" spans="1:16">
      <c r="A30" s="125">
        <v>19</v>
      </c>
      <c r="B30" s="125" t="s">
        <v>174</v>
      </c>
      <c r="C30" s="125">
        <v>790</v>
      </c>
      <c r="D30" s="125">
        <v>152</v>
      </c>
      <c r="E30" s="125">
        <v>243</v>
      </c>
      <c r="F30" s="126">
        <v>395</v>
      </c>
      <c r="G30" s="126">
        <v>786</v>
      </c>
      <c r="H30" s="126">
        <v>790</v>
      </c>
      <c r="I30" s="127">
        <v>21</v>
      </c>
      <c r="J30" s="127">
        <v>0</v>
      </c>
      <c r="K30" s="127">
        <v>505</v>
      </c>
      <c r="L30" s="127">
        <v>0</v>
      </c>
      <c r="M30" s="127">
        <v>0</v>
      </c>
      <c r="N30" s="125">
        <f t="shared" si="0"/>
        <v>505</v>
      </c>
      <c r="O30" s="127">
        <v>0</v>
      </c>
      <c r="P30" s="125">
        <f t="shared" si="1"/>
        <v>526</v>
      </c>
    </row>
    <row r="31" spans="1:16">
      <c r="A31" s="125">
        <v>20</v>
      </c>
      <c r="B31" s="126" t="s">
        <v>192</v>
      </c>
      <c r="C31" s="125">
        <v>1298</v>
      </c>
      <c r="D31" s="125">
        <v>251</v>
      </c>
      <c r="E31" s="125">
        <v>354</v>
      </c>
      <c r="F31" s="126">
        <v>605</v>
      </c>
      <c r="G31" s="126">
        <v>973</v>
      </c>
      <c r="H31" s="126">
        <v>1298</v>
      </c>
      <c r="I31" s="125">
        <v>6</v>
      </c>
      <c r="J31" s="125">
        <v>461</v>
      </c>
      <c r="K31" s="125">
        <v>789</v>
      </c>
      <c r="L31" s="125">
        <v>0</v>
      </c>
      <c r="M31" s="125">
        <v>0</v>
      </c>
      <c r="N31" s="125">
        <f t="shared" si="0"/>
        <v>1250</v>
      </c>
      <c r="O31" s="125">
        <v>0</v>
      </c>
      <c r="P31" s="125">
        <f t="shared" si="1"/>
        <v>1256</v>
      </c>
    </row>
    <row r="32" spans="1:16">
      <c r="A32" s="125">
        <v>21</v>
      </c>
      <c r="B32" s="125" t="s">
        <v>180</v>
      </c>
      <c r="C32" s="125">
        <v>16</v>
      </c>
      <c r="D32" s="125">
        <v>3</v>
      </c>
      <c r="E32" s="125">
        <v>7</v>
      </c>
      <c r="F32" s="126">
        <v>10</v>
      </c>
      <c r="G32" s="126">
        <v>16</v>
      </c>
      <c r="H32" s="126">
        <v>16</v>
      </c>
      <c r="I32" s="125">
        <v>0</v>
      </c>
      <c r="J32" s="125">
        <v>16</v>
      </c>
      <c r="K32" s="125">
        <v>0</v>
      </c>
      <c r="L32" s="125">
        <v>0</v>
      </c>
      <c r="M32" s="125">
        <v>0</v>
      </c>
      <c r="N32" s="125">
        <f t="shared" si="0"/>
        <v>16</v>
      </c>
      <c r="O32" s="125">
        <v>0</v>
      </c>
      <c r="P32" s="125">
        <f t="shared" si="1"/>
        <v>16</v>
      </c>
    </row>
    <row r="33" spans="1:24" ht="24" customHeight="1">
      <c r="A33" s="125">
        <v>22</v>
      </c>
      <c r="B33" s="125" t="s">
        <v>191</v>
      </c>
      <c r="C33" s="125">
        <v>3452</v>
      </c>
      <c r="D33" s="125">
        <v>487</v>
      </c>
      <c r="E33" s="125">
        <v>1602</v>
      </c>
      <c r="F33" s="126">
        <v>2089</v>
      </c>
      <c r="G33" s="126">
        <v>3373</v>
      </c>
      <c r="H33" s="126">
        <v>3452</v>
      </c>
      <c r="I33" s="125">
        <v>12</v>
      </c>
      <c r="J33" s="125">
        <v>0</v>
      </c>
      <c r="K33" s="125">
        <v>3313</v>
      </c>
      <c r="L33" s="125">
        <v>0</v>
      </c>
      <c r="M33" s="125">
        <v>0</v>
      </c>
      <c r="N33" s="125">
        <f>SUM(J33:M33)</f>
        <v>3313</v>
      </c>
      <c r="O33" s="125">
        <v>0</v>
      </c>
      <c r="P33" s="125">
        <f t="shared" si="1"/>
        <v>3325</v>
      </c>
    </row>
    <row r="34" spans="1:24" ht="24" customHeight="1">
      <c r="A34" s="125">
        <v>23</v>
      </c>
      <c r="B34" s="126" t="s">
        <v>163</v>
      </c>
      <c r="C34" s="125">
        <v>3</v>
      </c>
      <c r="D34" s="125">
        <v>1</v>
      </c>
      <c r="E34" s="125">
        <v>2</v>
      </c>
      <c r="F34" s="126">
        <v>3</v>
      </c>
      <c r="G34" s="126">
        <v>3</v>
      </c>
      <c r="H34" s="126">
        <v>3</v>
      </c>
      <c r="I34" s="125">
        <v>0</v>
      </c>
      <c r="J34" s="125">
        <v>1</v>
      </c>
      <c r="K34" s="125">
        <v>2</v>
      </c>
      <c r="L34" s="125">
        <v>0</v>
      </c>
      <c r="M34" s="125">
        <v>0</v>
      </c>
      <c r="N34" s="125">
        <f t="shared" si="0"/>
        <v>3</v>
      </c>
      <c r="O34" s="125">
        <v>0</v>
      </c>
      <c r="P34" s="125">
        <f t="shared" si="1"/>
        <v>3</v>
      </c>
    </row>
    <row r="35" spans="1:24" ht="24" customHeight="1">
      <c r="A35" s="125">
        <v>24</v>
      </c>
      <c r="B35" s="126" t="s">
        <v>393</v>
      </c>
      <c r="C35" s="125">
        <v>5</v>
      </c>
      <c r="D35" s="125">
        <v>1</v>
      </c>
      <c r="E35" s="125">
        <v>3</v>
      </c>
      <c r="F35" s="126">
        <v>4</v>
      </c>
      <c r="G35" s="126">
        <v>5</v>
      </c>
      <c r="H35" s="126">
        <v>5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f t="shared" si="0"/>
        <v>0</v>
      </c>
      <c r="O35" s="125">
        <v>5</v>
      </c>
      <c r="P35" s="125">
        <f t="shared" si="1"/>
        <v>5</v>
      </c>
    </row>
    <row r="36" spans="1:24" ht="24" customHeight="1">
      <c r="A36" s="125">
        <v>25</v>
      </c>
      <c r="B36" s="126" t="s">
        <v>164</v>
      </c>
      <c r="C36" s="125">
        <v>93</v>
      </c>
      <c r="D36" s="125">
        <v>0</v>
      </c>
      <c r="E36" s="125">
        <v>43</v>
      </c>
      <c r="F36" s="126">
        <v>43</v>
      </c>
      <c r="G36" s="126">
        <v>92</v>
      </c>
      <c r="H36" s="126">
        <v>93</v>
      </c>
      <c r="I36" s="125">
        <v>2</v>
      </c>
      <c r="J36" s="125">
        <v>14</v>
      </c>
      <c r="K36" s="125">
        <v>64</v>
      </c>
      <c r="L36" s="125">
        <v>13</v>
      </c>
      <c r="M36" s="125">
        <v>0</v>
      </c>
      <c r="N36" s="125">
        <f t="shared" si="0"/>
        <v>91</v>
      </c>
      <c r="O36" s="125">
        <v>0</v>
      </c>
      <c r="P36" s="125">
        <f t="shared" si="1"/>
        <v>93</v>
      </c>
    </row>
    <row r="37" spans="1:24" ht="24" customHeight="1">
      <c r="A37" s="125">
        <v>26</v>
      </c>
      <c r="B37" s="126" t="s">
        <v>150</v>
      </c>
      <c r="C37" s="125">
        <v>514</v>
      </c>
      <c r="D37" s="125">
        <v>233</v>
      </c>
      <c r="E37" s="125">
        <v>190</v>
      </c>
      <c r="F37" s="126">
        <v>423</v>
      </c>
      <c r="G37" s="126">
        <v>501</v>
      </c>
      <c r="H37" s="126">
        <v>514</v>
      </c>
      <c r="I37" s="125">
        <v>0</v>
      </c>
      <c r="J37" s="125">
        <v>65</v>
      </c>
      <c r="K37" s="125">
        <v>449</v>
      </c>
      <c r="L37" s="125">
        <v>0</v>
      </c>
      <c r="M37" s="125">
        <v>0</v>
      </c>
      <c r="N37" s="125">
        <f t="shared" si="0"/>
        <v>514</v>
      </c>
      <c r="O37" s="125">
        <v>0</v>
      </c>
      <c r="P37" s="125">
        <f t="shared" si="1"/>
        <v>514</v>
      </c>
    </row>
    <row r="38" spans="1:24" ht="24" customHeight="1">
      <c r="A38" s="125">
        <v>27</v>
      </c>
      <c r="B38" s="125" t="s">
        <v>151</v>
      </c>
      <c r="C38" s="125">
        <v>1229</v>
      </c>
      <c r="D38" s="125">
        <v>378</v>
      </c>
      <c r="E38" s="125">
        <v>440</v>
      </c>
      <c r="F38" s="126">
        <v>820</v>
      </c>
      <c r="G38" s="126">
        <v>1221</v>
      </c>
      <c r="H38" s="126">
        <v>1229</v>
      </c>
      <c r="I38" s="125">
        <v>7</v>
      </c>
      <c r="J38" s="125">
        <v>140</v>
      </c>
      <c r="K38" s="125">
        <v>1082</v>
      </c>
      <c r="L38" s="125">
        <v>0</v>
      </c>
      <c r="M38" s="125">
        <v>0</v>
      </c>
      <c r="N38" s="125">
        <f t="shared" si="0"/>
        <v>1222</v>
      </c>
      <c r="O38" s="125">
        <v>0</v>
      </c>
      <c r="P38" s="125">
        <f t="shared" si="1"/>
        <v>1229</v>
      </c>
      <c r="X38" s="121" t="s">
        <v>394</v>
      </c>
    </row>
    <row r="39" spans="1:24" ht="24" customHeight="1">
      <c r="A39" s="125">
        <v>28</v>
      </c>
      <c r="B39" s="128" t="s">
        <v>152</v>
      </c>
      <c r="C39" s="125">
        <v>3248</v>
      </c>
      <c r="D39" s="125">
        <v>646</v>
      </c>
      <c r="E39" s="125">
        <v>949</v>
      </c>
      <c r="F39" s="126">
        <v>1595</v>
      </c>
      <c r="G39" s="126">
        <v>3162</v>
      </c>
      <c r="H39" s="126">
        <v>3248</v>
      </c>
      <c r="I39" s="125">
        <v>38</v>
      </c>
      <c r="J39" s="125">
        <v>523</v>
      </c>
      <c r="K39" s="125">
        <v>1852</v>
      </c>
      <c r="L39" s="125">
        <v>835</v>
      </c>
      <c r="M39" s="125"/>
      <c r="N39" s="125">
        <f t="shared" si="0"/>
        <v>3210</v>
      </c>
      <c r="O39" s="125">
        <v>0</v>
      </c>
      <c r="P39" s="125">
        <f t="shared" si="1"/>
        <v>3248</v>
      </c>
    </row>
    <row r="40" spans="1:24" ht="24" customHeight="1">
      <c r="A40" s="125">
        <v>29</v>
      </c>
      <c r="B40" s="125" t="s">
        <v>149</v>
      </c>
      <c r="C40" s="125">
        <v>1594</v>
      </c>
      <c r="D40" s="125">
        <v>509</v>
      </c>
      <c r="E40" s="125">
        <v>452</v>
      </c>
      <c r="F40" s="126">
        <v>961</v>
      </c>
      <c r="G40" s="126">
        <v>1554</v>
      </c>
      <c r="H40" s="129">
        <v>1594</v>
      </c>
      <c r="I40" s="125">
        <v>18</v>
      </c>
      <c r="J40" s="125">
        <v>839</v>
      </c>
      <c r="K40" s="125">
        <v>553</v>
      </c>
      <c r="L40" s="125">
        <v>184</v>
      </c>
      <c r="M40" s="125">
        <v>0</v>
      </c>
      <c r="N40" s="125">
        <f t="shared" si="0"/>
        <v>1576</v>
      </c>
      <c r="O40" s="125">
        <v>0</v>
      </c>
      <c r="P40" s="125">
        <f t="shared" si="1"/>
        <v>1594</v>
      </c>
    </row>
    <row r="41" spans="1:24" ht="24" customHeight="1">
      <c r="A41" s="125">
        <v>30</v>
      </c>
      <c r="B41" s="130" t="s">
        <v>169</v>
      </c>
      <c r="C41" s="131">
        <v>81</v>
      </c>
      <c r="D41" s="131">
        <v>22</v>
      </c>
      <c r="E41" s="131">
        <v>39</v>
      </c>
      <c r="F41" s="126">
        <v>61</v>
      </c>
      <c r="G41" s="126">
        <v>80</v>
      </c>
      <c r="H41" s="126">
        <v>81</v>
      </c>
      <c r="I41" s="125">
        <v>1</v>
      </c>
      <c r="J41" s="125">
        <v>3</v>
      </c>
      <c r="K41" s="125">
        <v>7</v>
      </c>
      <c r="L41" s="125">
        <v>22</v>
      </c>
      <c r="M41" s="125">
        <v>8</v>
      </c>
      <c r="N41" s="125">
        <f t="shared" si="0"/>
        <v>40</v>
      </c>
      <c r="O41" s="125">
        <v>0</v>
      </c>
      <c r="P41" s="125">
        <f t="shared" si="1"/>
        <v>41</v>
      </c>
    </row>
    <row r="42" spans="1:24" ht="24" customHeight="1">
      <c r="A42" s="125">
        <v>31</v>
      </c>
      <c r="B42" s="132" t="s">
        <v>170</v>
      </c>
      <c r="C42" s="133">
        <v>162</v>
      </c>
      <c r="D42" s="133">
        <v>57</v>
      </c>
      <c r="E42" s="133">
        <v>50</v>
      </c>
      <c r="F42" s="126">
        <v>107</v>
      </c>
      <c r="G42" s="126">
        <v>159</v>
      </c>
      <c r="H42" s="126">
        <v>162</v>
      </c>
      <c r="I42" s="133">
        <v>1</v>
      </c>
      <c r="J42" s="133">
        <v>4</v>
      </c>
      <c r="K42" s="133">
        <v>9</v>
      </c>
      <c r="L42" s="133">
        <v>24</v>
      </c>
      <c r="M42" s="133">
        <v>12</v>
      </c>
      <c r="N42" s="125">
        <f t="shared" si="0"/>
        <v>49</v>
      </c>
      <c r="O42" s="133">
        <v>0</v>
      </c>
      <c r="P42" s="125">
        <f t="shared" si="1"/>
        <v>50</v>
      </c>
    </row>
    <row r="43" spans="1:24" ht="24" customHeight="1">
      <c r="A43" s="125">
        <v>32</v>
      </c>
      <c r="B43" s="132" t="s">
        <v>153</v>
      </c>
      <c r="C43" s="133">
        <v>1939</v>
      </c>
      <c r="D43" s="133">
        <v>585</v>
      </c>
      <c r="E43" s="133">
        <v>957</v>
      </c>
      <c r="F43" s="126">
        <v>1542</v>
      </c>
      <c r="G43" s="126">
        <v>1900</v>
      </c>
      <c r="H43" s="126">
        <v>1939</v>
      </c>
      <c r="I43" s="127">
        <v>32</v>
      </c>
      <c r="J43" s="127">
        <v>367</v>
      </c>
      <c r="K43" s="127">
        <v>1353</v>
      </c>
      <c r="L43" s="127">
        <v>35</v>
      </c>
      <c r="M43" s="127">
        <v>134</v>
      </c>
      <c r="N43" s="125">
        <f t="shared" si="0"/>
        <v>1889</v>
      </c>
      <c r="O43" s="127">
        <v>18</v>
      </c>
      <c r="P43" s="125">
        <f t="shared" si="1"/>
        <v>1939</v>
      </c>
    </row>
    <row r="44" spans="1:24" ht="24" customHeight="1">
      <c r="A44" s="133"/>
      <c r="B44" s="133" t="s">
        <v>76</v>
      </c>
      <c r="C44" s="133">
        <f t="shared" ref="C44:H44" si="2">SUM(C12:C43)</f>
        <v>23126</v>
      </c>
      <c r="D44" s="133">
        <f t="shared" si="2"/>
        <v>4754</v>
      </c>
      <c r="E44" s="133">
        <f t="shared" si="2"/>
        <v>8930</v>
      </c>
      <c r="F44" s="126">
        <f t="shared" si="2"/>
        <v>13684</v>
      </c>
      <c r="G44" s="126">
        <f t="shared" si="2"/>
        <v>22345</v>
      </c>
      <c r="H44" s="126">
        <f t="shared" si="2"/>
        <v>23126</v>
      </c>
      <c r="I44" s="133">
        <f t="shared" ref="I44:O44" si="3">SUM(I12:I43)</f>
        <v>280</v>
      </c>
      <c r="J44" s="133">
        <f t="shared" si="3"/>
        <v>3336</v>
      </c>
      <c r="K44" s="133">
        <f t="shared" si="3"/>
        <v>15123</v>
      </c>
      <c r="L44" s="133">
        <f t="shared" si="3"/>
        <v>2911</v>
      </c>
      <c r="M44" s="133">
        <f t="shared" si="3"/>
        <v>367</v>
      </c>
      <c r="N44" s="133">
        <f t="shared" si="3"/>
        <v>21737</v>
      </c>
      <c r="O44" s="133">
        <f t="shared" si="3"/>
        <v>31</v>
      </c>
      <c r="P44" s="125">
        <f t="shared" si="1"/>
        <v>22048</v>
      </c>
    </row>
    <row r="45" spans="1:24" ht="69.75" hidden="1" customHeight="1">
      <c r="A45" s="539" t="s">
        <v>395</v>
      </c>
      <c r="B45" s="539"/>
      <c r="C45" s="539"/>
      <c r="D45" s="539"/>
      <c r="E45" s="539"/>
      <c r="F45" s="539"/>
      <c r="G45" s="539"/>
      <c r="H45" s="539"/>
      <c r="I45" s="539"/>
      <c r="J45" s="539"/>
      <c r="K45" s="539"/>
      <c r="L45" s="539"/>
      <c r="M45" s="539"/>
      <c r="N45" s="539"/>
      <c r="O45" s="539"/>
      <c r="P45" s="539"/>
    </row>
  </sheetData>
  <mergeCells count="22">
    <mergeCell ref="A45:P45"/>
    <mergeCell ref="G6:G10"/>
    <mergeCell ref="H6:H10"/>
    <mergeCell ref="I6:P7"/>
    <mergeCell ref="I8:I10"/>
    <mergeCell ref="J8:N8"/>
    <mergeCell ref="O8:O10"/>
    <mergeCell ref="P8:P10"/>
    <mergeCell ref="J9:J10"/>
    <mergeCell ref="K9:K10"/>
    <mergeCell ref="L9:L10"/>
    <mergeCell ref="A1:P1"/>
    <mergeCell ref="A2:P3"/>
    <mergeCell ref="A4:P4"/>
    <mergeCell ref="A5:P5"/>
    <mergeCell ref="A6:A10"/>
    <mergeCell ref="B6:B10"/>
    <mergeCell ref="C6:C10"/>
    <mergeCell ref="D6:D10"/>
    <mergeCell ref="E6:E10"/>
    <mergeCell ref="F6:F10"/>
    <mergeCell ref="M9:M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7"/>
  <sheetViews>
    <sheetView topLeftCell="A123" workbookViewId="0">
      <selection activeCell="E124" sqref="E124"/>
    </sheetView>
  </sheetViews>
  <sheetFormatPr defaultColWidth="34.28515625" defaultRowHeight="60" customHeight="1"/>
  <cols>
    <col min="1" max="4" width="34.28515625" style="139"/>
    <col min="5" max="5" width="34.28515625" style="154"/>
    <col min="6" max="16384" width="34.28515625" style="139"/>
  </cols>
  <sheetData>
    <row r="1" spans="1:5" s="134" customFormat="1" ht="60" customHeight="1">
      <c r="A1" s="543" t="s">
        <v>396</v>
      </c>
      <c r="B1" s="543"/>
      <c r="C1" s="543"/>
      <c r="D1" s="543"/>
      <c r="E1" s="543"/>
    </row>
    <row r="2" spans="1:5" s="134" customFormat="1" ht="60" customHeight="1">
      <c r="A2" s="135" t="s">
        <v>397</v>
      </c>
      <c r="B2" s="136" t="s">
        <v>398</v>
      </c>
      <c r="C2" s="136" t="s">
        <v>349</v>
      </c>
      <c r="D2" s="136" t="s">
        <v>399</v>
      </c>
      <c r="E2" s="135" t="s">
        <v>400</v>
      </c>
    </row>
    <row r="3" spans="1:5" ht="60" customHeight="1">
      <c r="A3" s="137">
        <v>1</v>
      </c>
      <c r="B3" s="137" t="s">
        <v>213</v>
      </c>
      <c r="C3" s="137" t="s">
        <v>401</v>
      </c>
      <c r="D3" s="137" t="s">
        <v>402</v>
      </c>
      <c r="E3" s="138" t="s">
        <v>403</v>
      </c>
    </row>
    <row r="4" spans="1:5" ht="60" customHeight="1">
      <c r="A4" s="6">
        <v>2</v>
      </c>
      <c r="B4" s="6" t="s">
        <v>332</v>
      </c>
      <c r="C4" s="140" t="s">
        <v>404</v>
      </c>
      <c r="D4" s="6" t="s">
        <v>405</v>
      </c>
      <c r="E4" s="140" t="s">
        <v>403</v>
      </c>
    </row>
    <row r="5" spans="1:5" ht="60" customHeight="1">
      <c r="A5" s="137">
        <v>3</v>
      </c>
      <c r="B5" s="6" t="s">
        <v>406</v>
      </c>
      <c r="C5" s="140" t="s">
        <v>404</v>
      </c>
      <c r="D5" s="6" t="s">
        <v>407</v>
      </c>
      <c r="E5" s="140" t="s">
        <v>408</v>
      </c>
    </row>
    <row r="6" spans="1:5" ht="60" customHeight="1">
      <c r="A6" s="6">
        <v>4</v>
      </c>
      <c r="B6" s="6" t="s">
        <v>269</v>
      </c>
      <c r="C6" s="140" t="s">
        <v>404</v>
      </c>
      <c r="D6" s="6" t="s">
        <v>409</v>
      </c>
      <c r="E6" s="140" t="s">
        <v>410</v>
      </c>
    </row>
    <row r="7" spans="1:5" ht="60" customHeight="1">
      <c r="A7" s="137">
        <v>5</v>
      </c>
      <c r="B7" s="6" t="s">
        <v>260</v>
      </c>
      <c r="C7" s="140" t="s">
        <v>404</v>
      </c>
      <c r="D7" s="6" t="s">
        <v>411</v>
      </c>
      <c r="E7" s="140" t="s">
        <v>412</v>
      </c>
    </row>
    <row r="8" spans="1:5" ht="60" customHeight="1">
      <c r="A8" s="6">
        <v>6</v>
      </c>
      <c r="B8" s="6" t="s">
        <v>413</v>
      </c>
      <c r="C8" s="140" t="s">
        <v>404</v>
      </c>
      <c r="D8" s="6" t="s">
        <v>414</v>
      </c>
      <c r="E8" s="140" t="s">
        <v>415</v>
      </c>
    </row>
    <row r="9" spans="1:5" ht="60" customHeight="1">
      <c r="A9" s="137">
        <v>7</v>
      </c>
      <c r="B9" s="6" t="s">
        <v>272</v>
      </c>
      <c r="C9" s="140" t="s">
        <v>404</v>
      </c>
      <c r="D9" s="6" t="s">
        <v>416</v>
      </c>
      <c r="E9" s="140" t="s">
        <v>417</v>
      </c>
    </row>
    <row r="10" spans="1:5" ht="60" customHeight="1">
      <c r="A10" s="6">
        <v>8</v>
      </c>
      <c r="B10" s="6" t="s">
        <v>418</v>
      </c>
      <c r="C10" s="140" t="s">
        <v>404</v>
      </c>
      <c r="D10" s="6" t="s">
        <v>419</v>
      </c>
      <c r="E10" s="141">
        <v>40906</v>
      </c>
    </row>
    <row r="11" spans="1:5" ht="60" customHeight="1">
      <c r="A11" s="137">
        <v>9</v>
      </c>
      <c r="B11" s="6" t="s">
        <v>420</v>
      </c>
      <c r="C11" s="140" t="s">
        <v>404</v>
      </c>
      <c r="D11" s="6" t="s">
        <v>421</v>
      </c>
      <c r="E11" s="140" t="s">
        <v>422</v>
      </c>
    </row>
    <row r="12" spans="1:5" ht="60" customHeight="1">
      <c r="A12" s="6">
        <v>10</v>
      </c>
      <c r="B12" s="6" t="s">
        <v>423</v>
      </c>
      <c r="C12" s="140" t="s">
        <v>404</v>
      </c>
      <c r="D12" s="6" t="s">
        <v>424</v>
      </c>
      <c r="E12" s="140" t="s">
        <v>425</v>
      </c>
    </row>
    <row r="13" spans="1:5" ht="60" customHeight="1">
      <c r="A13" s="137">
        <v>11</v>
      </c>
      <c r="B13" s="6" t="s">
        <v>426</v>
      </c>
      <c r="C13" s="140" t="s">
        <v>404</v>
      </c>
      <c r="D13" s="6" t="s">
        <v>427</v>
      </c>
      <c r="E13" s="140" t="s">
        <v>428</v>
      </c>
    </row>
    <row r="14" spans="1:5" ht="60" customHeight="1">
      <c r="A14" s="6">
        <v>12</v>
      </c>
      <c r="B14" s="6" t="s">
        <v>429</v>
      </c>
      <c r="C14" s="140" t="s">
        <v>404</v>
      </c>
      <c r="D14" s="6" t="s">
        <v>430</v>
      </c>
      <c r="E14" s="140" t="s">
        <v>431</v>
      </c>
    </row>
    <row r="15" spans="1:5" ht="60" customHeight="1">
      <c r="A15" s="137">
        <v>13</v>
      </c>
      <c r="B15" s="6" t="s">
        <v>432</v>
      </c>
      <c r="C15" s="140" t="s">
        <v>404</v>
      </c>
      <c r="D15" s="6" t="s">
        <v>433</v>
      </c>
      <c r="E15" s="140" t="s">
        <v>434</v>
      </c>
    </row>
    <row r="16" spans="1:5" ht="60" customHeight="1">
      <c r="A16" s="6">
        <v>14</v>
      </c>
      <c r="B16" s="6" t="s">
        <v>435</v>
      </c>
      <c r="C16" s="140" t="s">
        <v>404</v>
      </c>
      <c r="D16" s="6" t="s">
        <v>436</v>
      </c>
      <c r="E16" s="140" t="s">
        <v>434</v>
      </c>
    </row>
    <row r="17" spans="1:5" ht="60" customHeight="1">
      <c r="A17" s="137">
        <v>15</v>
      </c>
      <c r="B17" s="6" t="s">
        <v>437</v>
      </c>
      <c r="C17" s="140" t="s">
        <v>404</v>
      </c>
      <c r="D17" s="6" t="s">
        <v>438</v>
      </c>
      <c r="E17" s="140" t="s">
        <v>439</v>
      </c>
    </row>
    <row r="18" spans="1:5" ht="60" customHeight="1">
      <c r="A18" s="6">
        <v>16</v>
      </c>
      <c r="B18" s="6" t="s">
        <v>440</v>
      </c>
      <c r="C18" s="140" t="s">
        <v>404</v>
      </c>
      <c r="D18" s="6" t="s">
        <v>441</v>
      </c>
      <c r="E18" s="140" t="s">
        <v>439</v>
      </c>
    </row>
    <row r="19" spans="1:5" ht="60" customHeight="1">
      <c r="A19" s="137">
        <v>17</v>
      </c>
      <c r="B19" s="6" t="s">
        <v>442</v>
      </c>
      <c r="C19" s="140" t="s">
        <v>404</v>
      </c>
      <c r="D19" s="6" t="s">
        <v>443</v>
      </c>
      <c r="E19" s="140" t="s">
        <v>444</v>
      </c>
    </row>
    <row r="20" spans="1:5" ht="60" customHeight="1">
      <c r="A20" s="6">
        <v>18</v>
      </c>
      <c r="B20" s="6" t="s">
        <v>445</v>
      </c>
      <c r="C20" s="140" t="s">
        <v>404</v>
      </c>
      <c r="D20" s="6" t="s">
        <v>446</v>
      </c>
      <c r="E20" s="140" t="s">
        <v>447</v>
      </c>
    </row>
    <row r="21" spans="1:5" ht="60" customHeight="1">
      <c r="A21" s="137">
        <v>19</v>
      </c>
      <c r="B21" s="6" t="s">
        <v>309</v>
      </c>
      <c r="C21" s="140" t="s">
        <v>404</v>
      </c>
      <c r="D21" s="142" t="s">
        <v>448</v>
      </c>
      <c r="E21" s="143" t="s">
        <v>449</v>
      </c>
    </row>
    <row r="22" spans="1:5" ht="60" customHeight="1">
      <c r="A22" s="6">
        <v>20</v>
      </c>
      <c r="B22" s="6" t="s">
        <v>413</v>
      </c>
      <c r="C22" s="140" t="s">
        <v>404</v>
      </c>
      <c r="D22" s="142" t="s">
        <v>450</v>
      </c>
      <c r="E22" s="143" t="s">
        <v>451</v>
      </c>
    </row>
    <row r="23" spans="1:5" ht="60" customHeight="1">
      <c r="A23" s="137">
        <v>21</v>
      </c>
      <c r="B23" s="6" t="s">
        <v>215</v>
      </c>
      <c r="C23" s="6" t="s">
        <v>452</v>
      </c>
      <c r="D23" s="6" t="s">
        <v>453</v>
      </c>
      <c r="E23" s="140" t="s">
        <v>454</v>
      </c>
    </row>
    <row r="24" spans="1:5" ht="60" customHeight="1">
      <c r="A24" s="6">
        <v>22</v>
      </c>
      <c r="B24" s="6" t="s">
        <v>309</v>
      </c>
      <c r="C24" s="140" t="s">
        <v>404</v>
      </c>
      <c r="D24" s="6" t="s">
        <v>455</v>
      </c>
      <c r="E24" s="140" t="s">
        <v>454</v>
      </c>
    </row>
    <row r="25" spans="1:5" ht="60" customHeight="1">
      <c r="A25" s="137">
        <v>23</v>
      </c>
      <c r="B25" s="6" t="s">
        <v>320</v>
      </c>
      <c r="C25" s="140" t="s">
        <v>404</v>
      </c>
      <c r="D25" s="6" t="s">
        <v>456</v>
      </c>
      <c r="E25" s="140" t="s">
        <v>457</v>
      </c>
    </row>
    <row r="26" spans="1:5" ht="60" customHeight="1">
      <c r="A26" s="6">
        <v>24</v>
      </c>
      <c r="B26" s="6" t="s">
        <v>458</v>
      </c>
      <c r="C26" s="140" t="s">
        <v>404</v>
      </c>
      <c r="D26" s="6" t="s">
        <v>459</v>
      </c>
      <c r="E26" s="140" t="s">
        <v>460</v>
      </c>
    </row>
    <row r="27" spans="1:5" ht="60" customHeight="1">
      <c r="A27" s="137">
        <v>25</v>
      </c>
      <c r="B27" s="6" t="s">
        <v>461</v>
      </c>
      <c r="C27" s="140" t="s">
        <v>404</v>
      </c>
      <c r="D27" s="6" t="s">
        <v>462</v>
      </c>
      <c r="E27" s="140" t="s">
        <v>460</v>
      </c>
    </row>
    <row r="28" spans="1:5" ht="60" customHeight="1">
      <c r="A28" s="6">
        <v>26</v>
      </c>
      <c r="B28" s="6" t="s">
        <v>463</v>
      </c>
      <c r="C28" s="140" t="s">
        <v>404</v>
      </c>
      <c r="D28" s="6" t="s">
        <v>464</v>
      </c>
      <c r="E28" s="140" t="s">
        <v>465</v>
      </c>
    </row>
    <row r="29" spans="1:5" ht="60" customHeight="1">
      <c r="A29" s="137">
        <v>27</v>
      </c>
      <c r="B29" s="6" t="s">
        <v>466</v>
      </c>
      <c r="C29" s="140" t="s">
        <v>404</v>
      </c>
      <c r="D29" s="6" t="s">
        <v>467</v>
      </c>
      <c r="E29" s="140" t="s">
        <v>468</v>
      </c>
    </row>
    <row r="30" spans="1:5" ht="60" customHeight="1">
      <c r="A30" s="6">
        <v>28</v>
      </c>
      <c r="B30" s="6" t="s">
        <v>469</v>
      </c>
      <c r="C30" s="140" t="s">
        <v>404</v>
      </c>
      <c r="D30" s="6" t="s">
        <v>470</v>
      </c>
      <c r="E30" s="140" t="s">
        <v>471</v>
      </c>
    </row>
    <row r="31" spans="1:5" ht="60" customHeight="1">
      <c r="A31" s="137">
        <v>29</v>
      </c>
      <c r="B31" s="6" t="s">
        <v>472</v>
      </c>
      <c r="C31" s="140" t="s">
        <v>404</v>
      </c>
      <c r="D31" s="6" t="s">
        <v>473</v>
      </c>
      <c r="E31" s="140" t="s">
        <v>474</v>
      </c>
    </row>
    <row r="32" spans="1:5" ht="60" customHeight="1">
      <c r="A32" s="6">
        <v>30</v>
      </c>
      <c r="B32" s="144" t="s">
        <v>475</v>
      </c>
      <c r="C32" s="140" t="s">
        <v>404</v>
      </c>
      <c r="D32" s="145" t="s">
        <v>476</v>
      </c>
      <c r="E32" s="146" t="s">
        <v>477</v>
      </c>
    </row>
    <row r="33" spans="1:5" ht="60" customHeight="1">
      <c r="A33" s="137">
        <v>31</v>
      </c>
      <c r="B33" s="144" t="s">
        <v>295</v>
      </c>
      <c r="C33" s="140" t="s">
        <v>404</v>
      </c>
      <c r="D33" s="147" t="s">
        <v>478</v>
      </c>
      <c r="E33" s="143" t="s">
        <v>479</v>
      </c>
    </row>
    <row r="34" spans="1:5" ht="60" customHeight="1">
      <c r="A34" s="6">
        <v>32</v>
      </c>
      <c r="B34" s="144"/>
      <c r="C34" s="140"/>
      <c r="D34" s="148" t="s">
        <v>480</v>
      </c>
      <c r="E34" s="149" t="s">
        <v>481</v>
      </c>
    </row>
    <row r="35" spans="1:5" ht="60" customHeight="1">
      <c r="A35" s="137">
        <v>33</v>
      </c>
      <c r="B35" s="6" t="s">
        <v>482</v>
      </c>
      <c r="C35" s="6" t="s">
        <v>483</v>
      </c>
      <c r="D35" s="6" t="s">
        <v>484</v>
      </c>
      <c r="E35" s="140" t="s">
        <v>485</v>
      </c>
    </row>
    <row r="36" spans="1:5" ht="60" customHeight="1">
      <c r="A36" s="6">
        <v>34</v>
      </c>
      <c r="B36" s="6" t="s">
        <v>486</v>
      </c>
      <c r="C36" s="140" t="s">
        <v>404</v>
      </c>
      <c r="D36" s="6" t="s">
        <v>487</v>
      </c>
      <c r="E36" s="140" t="s">
        <v>488</v>
      </c>
    </row>
    <row r="37" spans="1:5" ht="60" customHeight="1">
      <c r="A37" s="137">
        <v>35</v>
      </c>
      <c r="B37" s="6" t="s">
        <v>309</v>
      </c>
      <c r="C37" s="140" t="s">
        <v>404</v>
      </c>
      <c r="D37" s="147" t="s">
        <v>489</v>
      </c>
      <c r="E37" s="140" t="s">
        <v>490</v>
      </c>
    </row>
    <row r="38" spans="1:5" ht="60" customHeight="1">
      <c r="A38" s="6">
        <v>36</v>
      </c>
      <c r="B38" s="6"/>
      <c r="C38" s="140" t="s">
        <v>404</v>
      </c>
      <c r="D38" s="148" t="s">
        <v>491</v>
      </c>
      <c r="E38" s="149" t="s">
        <v>492</v>
      </c>
    </row>
    <row r="39" spans="1:5" ht="60" customHeight="1">
      <c r="A39" s="137">
        <v>37</v>
      </c>
      <c r="B39" s="6" t="s">
        <v>290</v>
      </c>
      <c r="C39" s="6" t="s">
        <v>493</v>
      </c>
      <c r="D39" s="6" t="s">
        <v>494</v>
      </c>
      <c r="E39" s="140" t="s">
        <v>495</v>
      </c>
    </row>
    <row r="40" spans="1:5" ht="60" customHeight="1">
      <c r="A40" s="6">
        <v>38</v>
      </c>
      <c r="B40" s="6" t="s">
        <v>284</v>
      </c>
      <c r="C40" s="140" t="s">
        <v>404</v>
      </c>
      <c r="D40" s="6" t="s">
        <v>496</v>
      </c>
      <c r="E40" s="140" t="s">
        <v>495</v>
      </c>
    </row>
    <row r="41" spans="1:5" ht="60" customHeight="1">
      <c r="A41" s="137">
        <v>39</v>
      </c>
      <c r="B41" s="6" t="s">
        <v>314</v>
      </c>
      <c r="C41" s="140" t="s">
        <v>404</v>
      </c>
      <c r="D41" s="6" t="s">
        <v>497</v>
      </c>
      <c r="E41" s="140" t="s">
        <v>495</v>
      </c>
    </row>
    <row r="42" spans="1:5" ht="60" customHeight="1">
      <c r="A42" s="6">
        <v>40</v>
      </c>
      <c r="B42" s="6" t="s">
        <v>498</v>
      </c>
      <c r="C42" s="140" t="s">
        <v>404</v>
      </c>
      <c r="D42" s="6" t="s">
        <v>499</v>
      </c>
      <c r="E42" s="140" t="s">
        <v>500</v>
      </c>
    </row>
    <row r="43" spans="1:5" ht="60" customHeight="1">
      <c r="A43" s="137">
        <v>41</v>
      </c>
      <c r="B43" s="6" t="s">
        <v>501</v>
      </c>
      <c r="C43" s="140" t="s">
        <v>404</v>
      </c>
      <c r="D43" s="6" t="s">
        <v>502</v>
      </c>
      <c r="E43" s="140" t="s">
        <v>503</v>
      </c>
    </row>
    <row r="44" spans="1:5" ht="60" customHeight="1">
      <c r="A44" s="6">
        <v>42</v>
      </c>
      <c r="B44" s="6" t="s">
        <v>306</v>
      </c>
      <c r="C44" s="140" t="s">
        <v>404</v>
      </c>
      <c r="D44" s="6" t="s">
        <v>504</v>
      </c>
      <c r="E44" s="140" t="s">
        <v>503</v>
      </c>
    </row>
    <row r="45" spans="1:5" ht="60" customHeight="1">
      <c r="A45" s="137">
        <v>43</v>
      </c>
      <c r="B45" s="6" t="s">
        <v>295</v>
      </c>
      <c r="C45" s="140" t="s">
        <v>404</v>
      </c>
      <c r="D45" s="6" t="s">
        <v>505</v>
      </c>
      <c r="E45" s="140" t="s">
        <v>503</v>
      </c>
    </row>
    <row r="46" spans="1:5" ht="60" customHeight="1">
      <c r="A46" s="6">
        <v>44</v>
      </c>
      <c r="B46" s="6" t="s">
        <v>506</v>
      </c>
      <c r="C46" s="140" t="s">
        <v>404</v>
      </c>
      <c r="D46" s="6" t="s">
        <v>507</v>
      </c>
      <c r="E46" s="140" t="s">
        <v>508</v>
      </c>
    </row>
    <row r="47" spans="1:5" ht="60" customHeight="1">
      <c r="A47" s="137">
        <v>45</v>
      </c>
      <c r="B47" s="6" t="s">
        <v>509</v>
      </c>
      <c r="C47" s="140" t="s">
        <v>404</v>
      </c>
      <c r="D47" s="6" t="s">
        <v>510</v>
      </c>
      <c r="E47" s="140" t="s">
        <v>511</v>
      </c>
    </row>
    <row r="48" spans="1:5" ht="60" customHeight="1">
      <c r="A48" s="6">
        <v>46</v>
      </c>
      <c r="B48" s="6" t="s">
        <v>512</v>
      </c>
      <c r="C48" s="140" t="s">
        <v>404</v>
      </c>
      <c r="D48" s="6" t="s">
        <v>513</v>
      </c>
      <c r="E48" s="140" t="s">
        <v>511</v>
      </c>
    </row>
    <row r="49" spans="1:5" ht="60" customHeight="1">
      <c r="A49" s="137">
        <v>47</v>
      </c>
      <c r="B49" s="6" t="s">
        <v>514</v>
      </c>
      <c r="C49" s="140" t="s">
        <v>404</v>
      </c>
      <c r="D49" s="6" t="s">
        <v>515</v>
      </c>
      <c r="E49" s="140" t="s">
        <v>516</v>
      </c>
    </row>
    <row r="50" spans="1:5" ht="60" customHeight="1">
      <c r="A50" s="6">
        <v>48</v>
      </c>
      <c r="B50" s="6" t="s">
        <v>517</v>
      </c>
      <c r="C50" s="140" t="s">
        <v>404</v>
      </c>
      <c r="D50" s="6" t="s">
        <v>518</v>
      </c>
      <c r="E50" s="140" t="s">
        <v>508</v>
      </c>
    </row>
    <row r="51" spans="1:5" ht="60" customHeight="1">
      <c r="A51" s="137">
        <v>49</v>
      </c>
      <c r="B51" s="6" t="s">
        <v>519</v>
      </c>
      <c r="C51" s="140" t="s">
        <v>404</v>
      </c>
      <c r="D51" s="6" t="s">
        <v>520</v>
      </c>
      <c r="E51" s="140" t="s">
        <v>511</v>
      </c>
    </row>
    <row r="52" spans="1:5" ht="60" customHeight="1">
      <c r="A52" s="6">
        <v>50</v>
      </c>
      <c r="B52" s="6" t="s">
        <v>521</v>
      </c>
      <c r="C52" s="140" t="s">
        <v>404</v>
      </c>
      <c r="D52" s="6" t="s">
        <v>522</v>
      </c>
      <c r="E52" s="140" t="s">
        <v>511</v>
      </c>
    </row>
    <row r="53" spans="1:5" ht="60" customHeight="1">
      <c r="A53" s="137">
        <v>51</v>
      </c>
      <c r="B53" s="6" t="s">
        <v>523</v>
      </c>
      <c r="C53" s="140" t="s">
        <v>404</v>
      </c>
      <c r="D53" s="6" t="s">
        <v>524</v>
      </c>
      <c r="E53" s="140" t="s">
        <v>525</v>
      </c>
    </row>
    <row r="54" spans="1:5" ht="60" customHeight="1">
      <c r="A54" s="6">
        <v>52</v>
      </c>
      <c r="B54" s="6" t="s">
        <v>526</v>
      </c>
      <c r="C54" s="140" t="s">
        <v>404</v>
      </c>
      <c r="D54" s="6" t="s">
        <v>527</v>
      </c>
      <c r="E54" s="140" t="s">
        <v>528</v>
      </c>
    </row>
    <row r="55" spans="1:5" ht="60" customHeight="1">
      <c r="A55" s="137">
        <v>53</v>
      </c>
      <c r="B55" s="6" t="s">
        <v>529</v>
      </c>
      <c r="C55" s="140" t="s">
        <v>404</v>
      </c>
      <c r="D55" s="6" t="s">
        <v>530</v>
      </c>
      <c r="E55" s="140" t="s">
        <v>531</v>
      </c>
    </row>
    <row r="56" spans="1:5" ht="60" customHeight="1">
      <c r="A56" s="6">
        <v>54</v>
      </c>
      <c r="B56" s="6" t="s">
        <v>532</v>
      </c>
      <c r="C56" s="140" t="s">
        <v>404</v>
      </c>
      <c r="D56" s="6" t="s">
        <v>533</v>
      </c>
      <c r="E56" s="140" t="s">
        <v>534</v>
      </c>
    </row>
    <row r="57" spans="1:5" ht="60" customHeight="1">
      <c r="A57" s="137">
        <v>55</v>
      </c>
      <c r="B57" s="6" t="s">
        <v>535</v>
      </c>
      <c r="C57" s="140" t="s">
        <v>404</v>
      </c>
      <c r="D57" s="6" t="s">
        <v>536</v>
      </c>
      <c r="E57" s="140" t="s">
        <v>528</v>
      </c>
    </row>
    <row r="58" spans="1:5" ht="60" customHeight="1">
      <c r="A58" s="6">
        <v>56</v>
      </c>
      <c r="B58" s="6" t="s">
        <v>537</v>
      </c>
      <c r="C58" s="6" t="s">
        <v>538</v>
      </c>
      <c r="D58" s="6" t="s">
        <v>539</v>
      </c>
      <c r="E58" s="140" t="s">
        <v>540</v>
      </c>
    </row>
    <row r="59" spans="1:5" ht="60" customHeight="1">
      <c r="A59" s="137">
        <v>57</v>
      </c>
      <c r="B59" s="6" t="s">
        <v>541</v>
      </c>
      <c r="C59" s="140" t="s">
        <v>404</v>
      </c>
      <c r="D59" s="6" t="s">
        <v>542</v>
      </c>
      <c r="E59" s="140" t="s">
        <v>543</v>
      </c>
    </row>
    <row r="60" spans="1:5" ht="60" customHeight="1">
      <c r="A60" s="6">
        <v>58</v>
      </c>
      <c r="B60" s="6" t="s">
        <v>326</v>
      </c>
      <c r="C60" s="140" t="s">
        <v>404</v>
      </c>
      <c r="D60" s="6" t="s">
        <v>544</v>
      </c>
      <c r="E60" s="140" t="s">
        <v>545</v>
      </c>
    </row>
    <row r="61" spans="1:5" ht="60" customHeight="1">
      <c r="A61" s="137">
        <v>59</v>
      </c>
      <c r="B61" s="6" t="s">
        <v>332</v>
      </c>
      <c r="C61" s="140" t="s">
        <v>404</v>
      </c>
      <c r="D61" s="6" t="s">
        <v>546</v>
      </c>
      <c r="E61" s="140" t="s">
        <v>547</v>
      </c>
    </row>
    <row r="62" spans="1:5" ht="60" customHeight="1">
      <c r="A62" s="6">
        <v>60</v>
      </c>
      <c r="B62" s="6" t="s">
        <v>548</v>
      </c>
      <c r="C62" s="140" t="s">
        <v>404</v>
      </c>
      <c r="D62" s="6" t="s">
        <v>549</v>
      </c>
      <c r="E62" s="140" t="s">
        <v>550</v>
      </c>
    </row>
    <row r="63" spans="1:5" ht="60" customHeight="1">
      <c r="A63" s="137">
        <v>61</v>
      </c>
      <c r="B63" s="6" t="s">
        <v>551</v>
      </c>
      <c r="C63" s="140" t="s">
        <v>404</v>
      </c>
      <c r="D63" s="6" t="s">
        <v>552</v>
      </c>
      <c r="E63" s="140" t="s">
        <v>553</v>
      </c>
    </row>
    <row r="64" spans="1:5" ht="60" customHeight="1">
      <c r="A64" s="6">
        <v>62</v>
      </c>
      <c r="B64" s="6" t="s">
        <v>554</v>
      </c>
      <c r="C64" s="140" t="s">
        <v>404</v>
      </c>
      <c r="D64" s="6" t="s">
        <v>555</v>
      </c>
      <c r="E64" s="140" t="s">
        <v>556</v>
      </c>
    </row>
    <row r="65" spans="1:5" ht="60" customHeight="1">
      <c r="A65" s="137">
        <v>63</v>
      </c>
      <c r="B65" s="6" t="s">
        <v>557</v>
      </c>
      <c r="C65" s="140" t="s">
        <v>404</v>
      </c>
      <c r="D65" s="6" t="s">
        <v>558</v>
      </c>
      <c r="E65" s="140" t="s">
        <v>559</v>
      </c>
    </row>
    <row r="66" spans="1:5" ht="60" customHeight="1">
      <c r="A66" s="6">
        <v>64</v>
      </c>
      <c r="B66" s="6" t="s">
        <v>560</v>
      </c>
      <c r="C66" s="140" t="s">
        <v>404</v>
      </c>
      <c r="D66" s="6" t="s">
        <v>561</v>
      </c>
      <c r="E66" s="140" t="s">
        <v>562</v>
      </c>
    </row>
    <row r="67" spans="1:5" ht="60" customHeight="1">
      <c r="A67" s="137">
        <v>65</v>
      </c>
      <c r="B67" s="6" t="s">
        <v>563</v>
      </c>
      <c r="C67" s="140" t="s">
        <v>404</v>
      </c>
      <c r="D67" s="6" t="s">
        <v>564</v>
      </c>
      <c r="E67" s="140" t="s">
        <v>565</v>
      </c>
    </row>
    <row r="68" spans="1:5" ht="60" customHeight="1">
      <c r="A68" s="6">
        <v>66</v>
      </c>
      <c r="B68" s="6" t="s">
        <v>566</v>
      </c>
      <c r="C68" s="140" t="s">
        <v>404</v>
      </c>
      <c r="D68" s="6" t="s">
        <v>567</v>
      </c>
      <c r="E68" s="140" t="s">
        <v>568</v>
      </c>
    </row>
    <row r="69" spans="1:5" ht="60" customHeight="1">
      <c r="A69" s="137">
        <v>67</v>
      </c>
      <c r="B69" s="6" t="s">
        <v>569</v>
      </c>
      <c r="C69" s="140" t="s">
        <v>404</v>
      </c>
      <c r="D69" s="6" t="s">
        <v>570</v>
      </c>
      <c r="E69" s="140" t="s">
        <v>571</v>
      </c>
    </row>
    <row r="70" spans="1:5" ht="60" customHeight="1">
      <c r="A70" s="6">
        <v>68</v>
      </c>
      <c r="B70" s="6" t="s">
        <v>572</v>
      </c>
      <c r="C70" s="140" t="s">
        <v>404</v>
      </c>
      <c r="D70" s="6" t="s">
        <v>573</v>
      </c>
      <c r="E70" s="140" t="s">
        <v>574</v>
      </c>
    </row>
    <row r="71" spans="1:5" ht="60" customHeight="1">
      <c r="A71" s="137">
        <v>69</v>
      </c>
      <c r="B71" s="6" t="s">
        <v>575</v>
      </c>
      <c r="C71" s="140" t="s">
        <v>404</v>
      </c>
      <c r="D71" s="6" t="s">
        <v>576</v>
      </c>
      <c r="E71" s="140" t="s">
        <v>577</v>
      </c>
    </row>
    <row r="72" spans="1:5" ht="60" customHeight="1">
      <c r="A72" s="6">
        <v>70</v>
      </c>
      <c r="B72" s="6" t="s">
        <v>578</v>
      </c>
      <c r="C72" s="140" t="s">
        <v>404</v>
      </c>
      <c r="D72" s="6" t="s">
        <v>579</v>
      </c>
      <c r="E72" s="140" t="s">
        <v>580</v>
      </c>
    </row>
    <row r="73" spans="1:5" ht="60" customHeight="1">
      <c r="A73" s="137">
        <v>71</v>
      </c>
      <c r="B73" s="6" t="s">
        <v>581</v>
      </c>
      <c r="C73" s="140" t="s">
        <v>404</v>
      </c>
      <c r="D73" s="6" t="s">
        <v>582</v>
      </c>
      <c r="E73" s="140" t="s">
        <v>583</v>
      </c>
    </row>
    <row r="74" spans="1:5" ht="60" customHeight="1">
      <c r="A74" s="6">
        <v>72</v>
      </c>
      <c r="B74" s="6" t="s">
        <v>584</v>
      </c>
      <c r="C74" s="140" t="s">
        <v>404</v>
      </c>
      <c r="D74" s="6" t="s">
        <v>585</v>
      </c>
      <c r="E74" s="140" t="s">
        <v>586</v>
      </c>
    </row>
    <row r="75" spans="1:5" ht="60" customHeight="1">
      <c r="A75" s="137">
        <v>73</v>
      </c>
      <c r="B75" s="6" t="s">
        <v>275</v>
      </c>
      <c r="C75" s="544" t="s">
        <v>587</v>
      </c>
      <c r="D75" s="6" t="s">
        <v>588</v>
      </c>
      <c r="E75" s="140" t="s">
        <v>589</v>
      </c>
    </row>
    <row r="76" spans="1:5" ht="60" customHeight="1">
      <c r="A76" s="6">
        <v>74</v>
      </c>
      <c r="B76" s="6" t="s">
        <v>303</v>
      </c>
      <c r="C76" s="544"/>
      <c r="D76" s="6" t="s">
        <v>590</v>
      </c>
      <c r="E76" s="140" t="s">
        <v>591</v>
      </c>
    </row>
    <row r="77" spans="1:5" ht="60" customHeight="1">
      <c r="A77" s="137">
        <v>75</v>
      </c>
      <c r="B77" s="6" t="s">
        <v>300</v>
      </c>
      <c r="C77" s="544"/>
      <c r="D77" s="6" t="s">
        <v>592</v>
      </c>
      <c r="E77" s="140" t="s">
        <v>593</v>
      </c>
    </row>
    <row r="78" spans="1:5" ht="60" customHeight="1">
      <c r="A78" s="6">
        <v>76</v>
      </c>
      <c r="B78" s="6" t="s">
        <v>231</v>
      </c>
      <c r="C78" s="544"/>
      <c r="D78" s="6" t="s">
        <v>594</v>
      </c>
      <c r="E78" s="140" t="s">
        <v>595</v>
      </c>
    </row>
    <row r="79" spans="1:5" ht="60" customHeight="1">
      <c r="A79" s="137">
        <v>77</v>
      </c>
      <c r="B79" s="6" t="s">
        <v>596</v>
      </c>
      <c r="C79" s="544"/>
      <c r="D79" s="6" t="s">
        <v>597</v>
      </c>
      <c r="E79" s="140" t="s">
        <v>598</v>
      </c>
    </row>
    <row r="80" spans="1:5" ht="60" customHeight="1">
      <c r="A80" s="6">
        <v>78</v>
      </c>
      <c r="B80" s="6" t="s">
        <v>323</v>
      </c>
      <c r="C80" s="544" t="s">
        <v>599</v>
      </c>
      <c r="D80" s="6" t="s">
        <v>600</v>
      </c>
      <c r="E80" s="140" t="s">
        <v>601</v>
      </c>
    </row>
    <row r="81" spans="1:5" ht="60" customHeight="1">
      <c r="A81" s="137">
        <v>79</v>
      </c>
      <c r="B81" s="6" t="s">
        <v>317</v>
      </c>
      <c r="C81" s="544"/>
      <c r="D81" s="6" t="s">
        <v>602</v>
      </c>
      <c r="E81" s="140" t="s">
        <v>603</v>
      </c>
    </row>
    <row r="82" spans="1:5" ht="60" customHeight="1">
      <c r="A82" s="6">
        <v>80</v>
      </c>
      <c r="B82" s="6" t="s">
        <v>604</v>
      </c>
      <c r="C82" s="544"/>
      <c r="D82" s="6" t="s">
        <v>605</v>
      </c>
      <c r="E82" s="140" t="s">
        <v>606</v>
      </c>
    </row>
    <row r="83" spans="1:5" ht="60" customHeight="1">
      <c r="A83" s="137">
        <v>81</v>
      </c>
      <c r="B83" s="6" t="s">
        <v>281</v>
      </c>
      <c r="C83" s="545" t="s">
        <v>607</v>
      </c>
      <c r="D83" s="6" t="s">
        <v>608</v>
      </c>
      <c r="E83" s="140" t="s">
        <v>609</v>
      </c>
    </row>
    <row r="84" spans="1:5" ht="60" customHeight="1">
      <c r="A84" s="6">
        <v>82</v>
      </c>
      <c r="B84" s="6" t="s">
        <v>256</v>
      </c>
      <c r="C84" s="545"/>
      <c r="D84" s="6" t="s">
        <v>610</v>
      </c>
      <c r="E84" s="140" t="s">
        <v>611</v>
      </c>
    </row>
    <row r="85" spans="1:5" ht="60" customHeight="1">
      <c r="A85" s="137">
        <v>83</v>
      </c>
      <c r="B85" s="6" t="s">
        <v>253</v>
      </c>
      <c r="C85" s="545"/>
      <c r="D85" s="6" t="s">
        <v>612</v>
      </c>
      <c r="E85" s="140" t="s">
        <v>613</v>
      </c>
    </row>
    <row r="86" spans="1:5" ht="60" customHeight="1">
      <c r="A86" s="6">
        <v>84</v>
      </c>
      <c r="B86" s="6"/>
      <c r="C86" s="545"/>
      <c r="D86" s="150" t="s">
        <v>614</v>
      </c>
      <c r="E86" s="151" t="s">
        <v>615</v>
      </c>
    </row>
    <row r="87" spans="1:5" ht="60" customHeight="1">
      <c r="A87" s="137">
        <v>85</v>
      </c>
      <c r="B87" s="6"/>
      <c r="C87" s="545"/>
      <c r="D87" s="150" t="s">
        <v>616</v>
      </c>
      <c r="E87" s="151" t="s">
        <v>615</v>
      </c>
    </row>
    <row r="88" spans="1:5" ht="60" customHeight="1">
      <c r="A88" s="6">
        <v>86</v>
      </c>
      <c r="B88" s="6"/>
      <c r="C88" s="545"/>
      <c r="D88" s="150" t="s">
        <v>617</v>
      </c>
      <c r="E88" s="151" t="s">
        <v>615</v>
      </c>
    </row>
    <row r="89" spans="1:5" ht="60" customHeight="1">
      <c r="A89" s="137">
        <v>87</v>
      </c>
      <c r="B89" s="6"/>
      <c r="C89" s="545"/>
      <c r="D89" s="150" t="s">
        <v>618</v>
      </c>
      <c r="E89" s="151" t="s">
        <v>615</v>
      </c>
    </row>
    <row r="90" spans="1:5" ht="60" customHeight="1">
      <c r="A90" s="6">
        <v>88</v>
      </c>
      <c r="B90" s="6"/>
      <c r="C90" s="545"/>
      <c r="D90" s="150" t="s">
        <v>619</v>
      </c>
      <c r="E90" s="151" t="s">
        <v>615</v>
      </c>
    </row>
    <row r="91" spans="1:5" ht="60" customHeight="1">
      <c r="A91" s="137">
        <v>89</v>
      </c>
      <c r="B91" s="6"/>
      <c r="C91" s="545"/>
      <c r="D91" s="150" t="s">
        <v>620</v>
      </c>
      <c r="E91" s="151" t="s">
        <v>615</v>
      </c>
    </row>
    <row r="92" spans="1:5" ht="60" customHeight="1">
      <c r="A92" s="6">
        <v>90</v>
      </c>
      <c r="B92" s="6"/>
      <c r="C92" s="545"/>
      <c r="D92" s="150" t="s">
        <v>621</v>
      </c>
      <c r="E92" s="151" t="s">
        <v>615</v>
      </c>
    </row>
    <row r="93" spans="1:5" ht="60" customHeight="1">
      <c r="A93" s="137">
        <v>91</v>
      </c>
      <c r="B93" s="6"/>
      <c r="C93" s="545"/>
      <c r="D93" s="150" t="s">
        <v>622</v>
      </c>
      <c r="E93" s="151" t="s">
        <v>615</v>
      </c>
    </row>
    <row r="94" spans="1:5" ht="60" customHeight="1">
      <c r="A94" s="6">
        <v>92</v>
      </c>
      <c r="B94" s="6"/>
      <c r="C94" s="545"/>
      <c r="D94" s="150" t="s">
        <v>623</v>
      </c>
      <c r="E94" s="151" t="s">
        <v>615</v>
      </c>
    </row>
    <row r="95" spans="1:5" ht="60" customHeight="1">
      <c r="A95" s="137">
        <v>93</v>
      </c>
      <c r="B95" s="6"/>
      <c r="C95" s="545"/>
      <c r="D95" s="150" t="s">
        <v>624</v>
      </c>
      <c r="E95" s="151" t="s">
        <v>615</v>
      </c>
    </row>
    <row r="96" spans="1:5" ht="60" customHeight="1">
      <c r="A96" s="6">
        <v>94</v>
      </c>
      <c r="B96" s="6" t="s">
        <v>625</v>
      </c>
      <c r="C96" s="6" t="s">
        <v>626</v>
      </c>
      <c r="D96" s="6" t="s">
        <v>627</v>
      </c>
      <c r="E96" s="140" t="s">
        <v>628</v>
      </c>
    </row>
    <row r="97" spans="1:5" ht="60" customHeight="1">
      <c r="A97" s="137">
        <v>95</v>
      </c>
      <c r="B97" s="6" t="s">
        <v>629</v>
      </c>
      <c r="C97" s="6" t="s">
        <v>626</v>
      </c>
      <c r="D97" s="6" t="s">
        <v>630</v>
      </c>
      <c r="E97" s="140" t="s">
        <v>628</v>
      </c>
    </row>
    <row r="98" spans="1:5" ht="60" customHeight="1">
      <c r="A98" s="6">
        <v>96</v>
      </c>
      <c r="B98" s="6" t="s">
        <v>631</v>
      </c>
      <c r="C98" s="6" t="s">
        <v>626</v>
      </c>
      <c r="D98" s="6" t="s">
        <v>632</v>
      </c>
      <c r="E98" s="140" t="s">
        <v>633</v>
      </c>
    </row>
    <row r="99" spans="1:5" ht="60" customHeight="1">
      <c r="A99" s="137">
        <v>97</v>
      </c>
      <c r="B99" s="6" t="s">
        <v>634</v>
      </c>
      <c r="C99" s="6" t="s">
        <v>626</v>
      </c>
      <c r="D99" s="6" t="s">
        <v>635</v>
      </c>
      <c r="E99" s="140" t="s">
        <v>633</v>
      </c>
    </row>
    <row r="100" spans="1:5" ht="60" customHeight="1">
      <c r="A100" s="6">
        <v>98</v>
      </c>
      <c r="B100" s="6" t="s">
        <v>636</v>
      </c>
      <c r="C100" s="6" t="s">
        <v>626</v>
      </c>
      <c r="D100" s="6" t="s">
        <v>637</v>
      </c>
      <c r="E100" s="140" t="s">
        <v>606</v>
      </c>
    </row>
    <row r="101" spans="1:5" ht="60" customHeight="1">
      <c r="A101" s="137">
        <v>99</v>
      </c>
      <c r="B101" s="6" t="s">
        <v>638</v>
      </c>
      <c r="C101" s="6" t="s">
        <v>626</v>
      </c>
      <c r="D101" s="6" t="s">
        <v>639</v>
      </c>
      <c r="E101" s="140" t="s">
        <v>640</v>
      </c>
    </row>
    <row r="102" spans="1:5" ht="60" customHeight="1">
      <c r="A102" s="6">
        <v>100</v>
      </c>
      <c r="B102" s="6" t="s">
        <v>641</v>
      </c>
      <c r="C102" s="6" t="s">
        <v>626</v>
      </c>
      <c r="D102" s="6" t="s">
        <v>642</v>
      </c>
      <c r="E102" s="140" t="s">
        <v>640</v>
      </c>
    </row>
    <row r="103" spans="1:5" ht="60" customHeight="1">
      <c r="A103" s="137">
        <v>101</v>
      </c>
      <c r="B103" s="6" t="s">
        <v>643</v>
      </c>
      <c r="C103" s="6" t="s">
        <v>626</v>
      </c>
      <c r="D103" s="6" t="s">
        <v>644</v>
      </c>
      <c r="E103" s="140" t="s">
        <v>645</v>
      </c>
    </row>
    <row r="104" spans="1:5" ht="60" customHeight="1">
      <c r="A104" s="6">
        <v>102</v>
      </c>
      <c r="B104" s="6" t="s">
        <v>646</v>
      </c>
      <c r="C104" s="6" t="s">
        <v>626</v>
      </c>
      <c r="D104" s="6" t="s">
        <v>647</v>
      </c>
      <c r="E104" s="140" t="s">
        <v>645</v>
      </c>
    </row>
    <row r="105" spans="1:5" ht="60" customHeight="1">
      <c r="A105" s="137">
        <v>103</v>
      </c>
      <c r="B105" s="6" t="s">
        <v>329</v>
      </c>
      <c r="C105" s="6" t="s">
        <v>648</v>
      </c>
      <c r="D105" s="6" t="s">
        <v>649</v>
      </c>
      <c r="E105" s="140" t="s">
        <v>503</v>
      </c>
    </row>
    <row r="106" spans="1:5" ht="60" customHeight="1">
      <c r="A106" s="6">
        <v>104</v>
      </c>
      <c r="B106" s="6" t="s">
        <v>231</v>
      </c>
      <c r="C106" s="6" t="s">
        <v>648</v>
      </c>
      <c r="D106" s="6" t="s">
        <v>650</v>
      </c>
      <c r="E106" s="140" t="s">
        <v>503</v>
      </c>
    </row>
    <row r="107" spans="1:5" ht="60" customHeight="1">
      <c r="A107" s="137">
        <v>105</v>
      </c>
      <c r="B107" s="6" t="s">
        <v>651</v>
      </c>
      <c r="C107" s="6" t="s">
        <v>648</v>
      </c>
      <c r="D107" s="6" t="s">
        <v>652</v>
      </c>
      <c r="E107" s="140" t="s">
        <v>653</v>
      </c>
    </row>
    <row r="108" spans="1:5" ht="60" customHeight="1">
      <c r="A108" s="6">
        <v>106</v>
      </c>
      <c r="B108" s="6" t="s">
        <v>654</v>
      </c>
      <c r="C108" s="6" t="s">
        <v>648</v>
      </c>
      <c r="D108" s="6" t="s">
        <v>655</v>
      </c>
      <c r="E108" s="140" t="s">
        <v>653</v>
      </c>
    </row>
    <row r="109" spans="1:5" ht="60" customHeight="1">
      <c r="A109" s="137">
        <v>107</v>
      </c>
      <c r="B109" s="6" t="s">
        <v>656</v>
      </c>
      <c r="C109" s="6" t="s">
        <v>648</v>
      </c>
      <c r="D109" s="6" t="s">
        <v>657</v>
      </c>
      <c r="E109" s="140" t="s">
        <v>653</v>
      </c>
    </row>
    <row r="110" spans="1:5" ht="60" customHeight="1">
      <c r="A110" s="6">
        <v>108</v>
      </c>
      <c r="B110" s="6" t="s">
        <v>658</v>
      </c>
      <c r="C110" s="6" t="s">
        <v>648</v>
      </c>
      <c r="D110" s="6" t="s">
        <v>659</v>
      </c>
      <c r="E110" s="140" t="s">
        <v>653</v>
      </c>
    </row>
    <row r="111" spans="1:5" ht="60" customHeight="1">
      <c r="A111" s="137">
        <v>109</v>
      </c>
      <c r="B111" s="6" t="s">
        <v>660</v>
      </c>
      <c r="C111" s="6" t="s">
        <v>648</v>
      </c>
      <c r="D111" s="6" t="s">
        <v>661</v>
      </c>
      <c r="E111" s="140" t="s">
        <v>653</v>
      </c>
    </row>
    <row r="112" spans="1:5" ht="60" customHeight="1">
      <c r="A112" s="6">
        <v>110</v>
      </c>
      <c r="B112" s="6" t="s">
        <v>662</v>
      </c>
      <c r="C112" s="6" t="s">
        <v>648</v>
      </c>
      <c r="D112" s="6" t="s">
        <v>663</v>
      </c>
      <c r="E112" s="140" t="s">
        <v>653</v>
      </c>
    </row>
    <row r="113" spans="1:5" ht="60" customHeight="1">
      <c r="A113" s="137">
        <v>111</v>
      </c>
      <c r="B113" s="6" t="s">
        <v>664</v>
      </c>
      <c r="C113" s="6" t="s">
        <v>648</v>
      </c>
      <c r="D113" s="6" t="s">
        <v>665</v>
      </c>
      <c r="E113" s="140" t="s">
        <v>653</v>
      </c>
    </row>
    <row r="114" spans="1:5" ht="60" customHeight="1">
      <c r="A114" s="6">
        <v>112</v>
      </c>
      <c r="B114" s="6" t="s">
        <v>666</v>
      </c>
      <c r="C114" s="6" t="s">
        <v>648</v>
      </c>
      <c r="D114" s="6" t="s">
        <v>667</v>
      </c>
      <c r="E114" s="140" t="s">
        <v>668</v>
      </c>
    </row>
    <row r="115" spans="1:5" ht="60" customHeight="1">
      <c r="A115" s="137">
        <v>113</v>
      </c>
      <c r="B115" s="6" t="s">
        <v>669</v>
      </c>
      <c r="C115" s="6" t="s">
        <v>648</v>
      </c>
      <c r="D115" s="6" t="s">
        <v>670</v>
      </c>
      <c r="E115" s="140" t="s">
        <v>671</v>
      </c>
    </row>
    <row r="116" spans="1:5" ht="60" customHeight="1">
      <c r="A116" s="6">
        <v>114</v>
      </c>
      <c r="B116" s="6" t="s">
        <v>672</v>
      </c>
      <c r="C116" s="6" t="s">
        <v>648</v>
      </c>
      <c r="D116" s="6" t="s">
        <v>673</v>
      </c>
      <c r="E116" s="140" t="s">
        <v>671</v>
      </c>
    </row>
    <row r="117" spans="1:5" ht="60" customHeight="1">
      <c r="A117" s="137">
        <v>115</v>
      </c>
      <c r="B117" s="6" t="s">
        <v>674</v>
      </c>
      <c r="C117" s="6" t="s">
        <v>648</v>
      </c>
      <c r="D117" s="6" t="s">
        <v>675</v>
      </c>
      <c r="E117" s="140" t="s">
        <v>465</v>
      </c>
    </row>
    <row r="118" spans="1:5" ht="60" customHeight="1">
      <c r="A118" s="6">
        <v>116</v>
      </c>
      <c r="B118" s="137" t="s">
        <v>676</v>
      </c>
      <c r="C118" s="137" t="s">
        <v>677</v>
      </c>
      <c r="D118" s="137" t="s">
        <v>678</v>
      </c>
      <c r="E118" s="140" t="s">
        <v>679</v>
      </c>
    </row>
    <row r="119" spans="1:5" ht="60" customHeight="1">
      <c r="A119" s="137">
        <v>117</v>
      </c>
      <c r="B119" s="6" t="s">
        <v>680</v>
      </c>
      <c r="C119" s="137" t="s">
        <v>677</v>
      </c>
      <c r="D119" s="6" t="s">
        <v>681</v>
      </c>
      <c r="E119" s="140" t="s">
        <v>682</v>
      </c>
    </row>
    <row r="120" spans="1:5" ht="60" customHeight="1">
      <c r="A120" s="6">
        <v>118</v>
      </c>
      <c r="B120" s="6" t="s">
        <v>683</v>
      </c>
      <c r="C120" s="137" t="s">
        <v>677</v>
      </c>
      <c r="D120" s="6" t="s">
        <v>684</v>
      </c>
      <c r="E120" s="140" t="s">
        <v>685</v>
      </c>
    </row>
    <row r="121" spans="1:5" ht="60" customHeight="1">
      <c r="A121" s="137">
        <v>119</v>
      </c>
      <c r="B121" s="6" t="s">
        <v>686</v>
      </c>
      <c r="C121" s="137" t="s">
        <v>677</v>
      </c>
      <c r="D121" s="6" t="s">
        <v>687</v>
      </c>
      <c r="E121" s="140" t="s">
        <v>685</v>
      </c>
    </row>
    <row r="122" spans="1:5" ht="60" customHeight="1">
      <c r="A122" s="6">
        <v>120</v>
      </c>
      <c r="B122" s="6" t="s">
        <v>688</v>
      </c>
      <c r="C122" s="137" t="s">
        <v>677</v>
      </c>
      <c r="D122" s="6" t="s">
        <v>689</v>
      </c>
      <c r="E122" s="140" t="s">
        <v>682</v>
      </c>
    </row>
    <row r="123" spans="1:5" ht="60" customHeight="1">
      <c r="A123" s="137">
        <v>121</v>
      </c>
      <c r="B123" s="6" t="s">
        <v>690</v>
      </c>
      <c r="C123" s="137" t="s">
        <v>677</v>
      </c>
      <c r="D123" s="6" t="s">
        <v>691</v>
      </c>
      <c r="E123" s="140" t="s">
        <v>682</v>
      </c>
    </row>
    <row r="124" spans="1:5" ht="60" customHeight="1">
      <c r="A124" s="6">
        <v>122</v>
      </c>
      <c r="B124" s="6" t="s">
        <v>692</v>
      </c>
      <c r="C124" s="137" t="s">
        <v>677</v>
      </c>
      <c r="D124" s="6" t="s">
        <v>693</v>
      </c>
      <c r="E124" s="140" t="s">
        <v>694</v>
      </c>
    </row>
    <row r="125" spans="1:5" ht="60" customHeight="1">
      <c r="A125" s="137">
        <v>123</v>
      </c>
      <c r="B125" s="6" t="s">
        <v>695</v>
      </c>
      <c r="C125" s="137" t="s">
        <v>677</v>
      </c>
      <c r="D125" s="6" t="s">
        <v>696</v>
      </c>
      <c r="E125" s="140" t="s">
        <v>697</v>
      </c>
    </row>
    <row r="126" spans="1:5" ht="60" customHeight="1">
      <c r="B126" s="152"/>
      <c r="C126" s="152"/>
      <c r="D126" s="152"/>
      <c r="E126" s="153"/>
    </row>
    <row r="127" spans="1:5" ht="60" customHeight="1">
      <c r="B127" s="152"/>
      <c r="C127" s="152"/>
      <c r="D127" s="152"/>
      <c r="E127" s="153"/>
    </row>
  </sheetData>
  <mergeCells count="4">
    <mergeCell ref="A1:E1"/>
    <mergeCell ref="C75:C79"/>
    <mergeCell ref="C80:C82"/>
    <mergeCell ref="C83:C9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topLeftCell="A19" workbookViewId="0">
      <selection activeCell="E35" sqref="E35"/>
    </sheetView>
  </sheetViews>
  <sheetFormatPr defaultRowHeight="20.100000000000001" customHeight="1"/>
  <cols>
    <col min="1" max="1" width="5.28515625" style="377" customWidth="1"/>
    <col min="2" max="2" width="30.85546875" style="377" bestFit="1" customWidth="1"/>
    <col min="3" max="3" width="20.5703125" style="377" customWidth="1"/>
    <col min="4" max="4" width="23" style="377" bestFit="1" customWidth="1"/>
    <col min="5" max="5" width="23" style="377" customWidth="1"/>
    <col min="6" max="254" width="9.140625" style="377"/>
    <col min="255" max="255" width="4" style="377" customWidth="1"/>
    <col min="256" max="256" width="30.85546875" style="377" bestFit="1" customWidth="1"/>
    <col min="257" max="257" width="10.85546875" style="377" customWidth="1"/>
    <col min="258" max="258" width="13" style="377" customWidth="1"/>
    <col min="259" max="259" width="11" style="377" customWidth="1"/>
    <col min="260" max="260" width="11.28515625" style="377" customWidth="1"/>
    <col min="261" max="261" width="11.5703125" style="377" customWidth="1"/>
    <col min="262" max="510" width="9.140625" style="377"/>
    <col min="511" max="511" width="4" style="377" customWidth="1"/>
    <col min="512" max="512" width="30.85546875" style="377" bestFit="1" customWidth="1"/>
    <col min="513" max="513" width="10.85546875" style="377" customWidth="1"/>
    <col min="514" max="514" width="13" style="377" customWidth="1"/>
    <col min="515" max="515" width="11" style="377" customWidth="1"/>
    <col min="516" max="516" width="11.28515625" style="377" customWidth="1"/>
    <col min="517" max="517" width="11.5703125" style="377" customWidth="1"/>
    <col min="518" max="766" width="9.140625" style="377"/>
    <col min="767" max="767" width="4" style="377" customWidth="1"/>
    <col min="768" max="768" width="30.85546875" style="377" bestFit="1" customWidth="1"/>
    <col min="769" max="769" width="10.85546875" style="377" customWidth="1"/>
    <col min="770" max="770" width="13" style="377" customWidth="1"/>
    <col min="771" max="771" width="11" style="377" customWidth="1"/>
    <col min="772" max="772" width="11.28515625" style="377" customWidth="1"/>
    <col min="773" max="773" width="11.5703125" style="377" customWidth="1"/>
    <col min="774" max="1022" width="9.140625" style="377"/>
    <col min="1023" max="1023" width="4" style="377" customWidth="1"/>
    <col min="1024" max="1024" width="30.85546875" style="377" bestFit="1" customWidth="1"/>
    <col min="1025" max="1025" width="10.85546875" style="377" customWidth="1"/>
    <col min="1026" max="1026" width="13" style="377" customWidth="1"/>
    <col min="1027" max="1027" width="11" style="377" customWidth="1"/>
    <col min="1028" max="1028" width="11.28515625" style="377" customWidth="1"/>
    <col min="1029" max="1029" width="11.5703125" style="377" customWidth="1"/>
    <col min="1030" max="1278" width="9.140625" style="377"/>
    <col min="1279" max="1279" width="4" style="377" customWidth="1"/>
    <col min="1280" max="1280" width="30.85546875" style="377" bestFit="1" customWidth="1"/>
    <col min="1281" max="1281" width="10.85546875" style="377" customWidth="1"/>
    <col min="1282" max="1282" width="13" style="377" customWidth="1"/>
    <col min="1283" max="1283" width="11" style="377" customWidth="1"/>
    <col min="1284" max="1284" width="11.28515625" style="377" customWidth="1"/>
    <col min="1285" max="1285" width="11.5703125" style="377" customWidth="1"/>
    <col min="1286" max="1534" width="9.140625" style="377"/>
    <col min="1535" max="1535" width="4" style="377" customWidth="1"/>
    <col min="1536" max="1536" width="30.85546875" style="377" bestFit="1" customWidth="1"/>
    <col min="1537" max="1537" width="10.85546875" style="377" customWidth="1"/>
    <col min="1538" max="1538" width="13" style="377" customWidth="1"/>
    <col min="1539" max="1539" width="11" style="377" customWidth="1"/>
    <col min="1540" max="1540" width="11.28515625" style="377" customWidth="1"/>
    <col min="1541" max="1541" width="11.5703125" style="377" customWidth="1"/>
    <col min="1542" max="1790" width="9.140625" style="377"/>
    <col min="1791" max="1791" width="4" style="377" customWidth="1"/>
    <col min="1792" max="1792" width="30.85546875" style="377" bestFit="1" customWidth="1"/>
    <col min="1793" max="1793" width="10.85546875" style="377" customWidth="1"/>
    <col min="1794" max="1794" width="13" style="377" customWidth="1"/>
    <col min="1795" max="1795" width="11" style="377" customWidth="1"/>
    <col min="1796" max="1796" width="11.28515625" style="377" customWidth="1"/>
    <col min="1797" max="1797" width="11.5703125" style="377" customWidth="1"/>
    <col min="1798" max="2046" width="9.140625" style="377"/>
    <col min="2047" max="2047" width="4" style="377" customWidth="1"/>
    <col min="2048" max="2048" width="30.85546875" style="377" bestFit="1" customWidth="1"/>
    <col min="2049" max="2049" width="10.85546875" style="377" customWidth="1"/>
    <col min="2050" max="2050" width="13" style="377" customWidth="1"/>
    <col min="2051" max="2051" width="11" style="377" customWidth="1"/>
    <col min="2052" max="2052" width="11.28515625" style="377" customWidth="1"/>
    <col min="2053" max="2053" width="11.5703125" style="377" customWidth="1"/>
    <col min="2054" max="2302" width="9.140625" style="377"/>
    <col min="2303" max="2303" width="4" style="377" customWidth="1"/>
    <col min="2304" max="2304" width="30.85546875" style="377" bestFit="1" customWidth="1"/>
    <col min="2305" max="2305" width="10.85546875" style="377" customWidth="1"/>
    <col min="2306" max="2306" width="13" style="377" customWidth="1"/>
    <col min="2307" max="2307" width="11" style="377" customWidth="1"/>
    <col min="2308" max="2308" width="11.28515625" style="377" customWidth="1"/>
    <col min="2309" max="2309" width="11.5703125" style="377" customWidth="1"/>
    <col min="2310" max="2558" width="9.140625" style="377"/>
    <col min="2559" max="2559" width="4" style="377" customWidth="1"/>
    <col min="2560" max="2560" width="30.85546875" style="377" bestFit="1" customWidth="1"/>
    <col min="2561" max="2561" width="10.85546875" style="377" customWidth="1"/>
    <col min="2562" max="2562" width="13" style="377" customWidth="1"/>
    <col min="2563" max="2563" width="11" style="377" customWidth="1"/>
    <col min="2564" max="2564" width="11.28515625" style="377" customWidth="1"/>
    <col min="2565" max="2565" width="11.5703125" style="377" customWidth="1"/>
    <col min="2566" max="2814" width="9.140625" style="377"/>
    <col min="2815" max="2815" width="4" style="377" customWidth="1"/>
    <col min="2816" max="2816" width="30.85546875" style="377" bestFit="1" customWidth="1"/>
    <col min="2817" max="2817" width="10.85546875" style="377" customWidth="1"/>
    <col min="2818" max="2818" width="13" style="377" customWidth="1"/>
    <col min="2819" max="2819" width="11" style="377" customWidth="1"/>
    <col min="2820" max="2820" width="11.28515625" style="377" customWidth="1"/>
    <col min="2821" max="2821" width="11.5703125" style="377" customWidth="1"/>
    <col min="2822" max="3070" width="9.140625" style="377"/>
    <col min="3071" max="3071" width="4" style="377" customWidth="1"/>
    <col min="3072" max="3072" width="30.85546875" style="377" bestFit="1" customWidth="1"/>
    <col min="3073" max="3073" width="10.85546875" style="377" customWidth="1"/>
    <col min="3074" max="3074" width="13" style="377" customWidth="1"/>
    <col min="3075" max="3075" width="11" style="377" customWidth="1"/>
    <col min="3076" max="3076" width="11.28515625" style="377" customWidth="1"/>
    <col min="3077" max="3077" width="11.5703125" style="377" customWidth="1"/>
    <col min="3078" max="3326" width="9.140625" style="377"/>
    <col min="3327" max="3327" width="4" style="377" customWidth="1"/>
    <col min="3328" max="3328" width="30.85546875" style="377" bestFit="1" customWidth="1"/>
    <col min="3329" max="3329" width="10.85546875" style="377" customWidth="1"/>
    <col min="3330" max="3330" width="13" style="377" customWidth="1"/>
    <col min="3331" max="3331" width="11" style="377" customWidth="1"/>
    <col min="3332" max="3332" width="11.28515625" style="377" customWidth="1"/>
    <col min="3333" max="3333" width="11.5703125" style="377" customWidth="1"/>
    <col min="3334" max="3582" width="9.140625" style="377"/>
    <col min="3583" max="3583" width="4" style="377" customWidth="1"/>
    <col min="3584" max="3584" width="30.85546875" style="377" bestFit="1" customWidth="1"/>
    <col min="3585" max="3585" width="10.85546875" style="377" customWidth="1"/>
    <col min="3586" max="3586" width="13" style="377" customWidth="1"/>
    <col min="3587" max="3587" width="11" style="377" customWidth="1"/>
    <col min="3588" max="3588" width="11.28515625" style="377" customWidth="1"/>
    <col min="3589" max="3589" width="11.5703125" style="377" customWidth="1"/>
    <col min="3590" max="3838" width="9.140625" style="377"/>
    <col min="3839" max="3839" width="4" style="377" customWidth="1"/>
    <col min="3840" max="3840" width="30.85546875" style="377" bestFit="1" customWidth="1"/>
    <col min="3841" max="3841" width="10.85546875" style="377" customWidth="1"/>
    <col min="3842" max="3842" width="13" style="377" customWidth="1"/>
    <col min="3843" max="3843" width="11" style="377" customWidth="1"/>
    <col min="3844" max="3844" width="11.28515625" style="377" customWidth="1"/>
    <col min="3845" max="3845" width="11.5703125" style="377" customWidth="1"/>
    <col min="3846" max="4094" width="9.140625" style="377"/>
    <col min="4095" max="4095" width="4" style="377" customWidth="1"/>
    <col min="4096" max="4096" width="30.85546875" style="377" bestFit="1" customWidth="1"/>
    <col min="4097" max="4097" width="10.85546875" style="377" customWidth="1"/>
    <col min="4098" max="4098" width="13" style="377" customWidth="1"/>
    <col min="4099" max="4099" width="11" style="377" customWidth="1"/>
    <col min="4100" max="4100" width="11.28515625" style="377" customWidth="1"/>
    <col min="4101" max="4101" width="11.5703125" style="377" customWidth="1"/>
    <col min="4102" max="4350" width="9.140625" style="377"/>
    <col min="4351" max="4351" width="4" style="377" customWidth="1"/>
    <col min="4352" max="4352" width="30.85546875" style="377" bestFit="1" customWidth="1"/>
    <col min="4353" max="4353" width="10.85546875" style="377" customWidth="1"/>
    <col min="4354" max="4354" width="13" style="377" customWidth="1"/>
    <col min="4355" max="4355" width="11" style="377" customWidth="1"/>
    <col min="4356" max="4356" width="11.28515625" style="377" customWidth="1"/>
    <col min="4357" max="4357" width="11.5703125" style="377" customWidth="1"/>
    <col min="4358" max="4606" width="9.140625" style="377"/>
    <col min="4607" max="4607" width="4" style="377" customWidth="1"/>
    <col min="4608" max="4608" width="30.85546875" style="377" bestFit="1" customWidth="1"/>
    <col min="4609" max="4609" width="10.85546875" style="377" customWidth="1"/>
    <col min="4610" max="4610" width="13" style="377" customWidth="1"/>
    <col min="4611" max="4611" width="11" style="377" customWidth="1"/>
    <col min="4612" max="4612" width="11.28515625" style="377" customWidth="1"/>
    <col min="4613" max="4613" width="11.5703125" style="377" customWidth="1"/>
    <col min="4614" max="4862" width="9.140625" style="377"/>
    <col min="4863" max="4863" width="4" style="377" customWidth="1"/>
    <col min="4864" max="4864" width="30.85546875" style="377" bestFit="1" customWidth="1"/>
    <col min="4865" max="4865" width="10.85546875" style="377" customWidth="1"/>
    <col min="4866" max="4866" width="13" style="377" customWidth="1"/>
    <col min="4867" max="4867" width="11" style="377" customWidth="1"/>
    <col min="4868" max="4868" width="11.28515625" style="377" customWidth="1"/>
    <col min="4869" max="4869" width="11.5703125" style="377" customWidth="1"/>
    <col min="4870" max="5118" width="9.140625" style="377"/>
    <col min="5119" max="5119" width="4" style="377" customWidth="1"/>
    <col min="5120" max="5120" width="30.85546875" style="377" bestFit="1" customWidth="1"/>
    <col min="5121" max="5121" width="10.85546875" style="377" customWidth="1"/>
    <col min="5122" max="5122" width="13" style="377" customWidth="1"/>
    <col min="5123" max="5123" width="11" style="377" customWidth="1"/>
    <col min="5124" max="5124" width="11.28515625" style="377" customWidth="1"/>
    <col min="5125" max="5125" width="11.5703125" style="377" customWidth="1"/>
    <col min="5126" max="5374" width="9.140625" style="377"/>
    <col min="5375" max="5375" width="4" style="377" customWidth="1"/>
    <col min="5376" max="5376" width="30.85546875" style="377" bestFit="1" customWidth="1"/>
    <col min="5377" max="5377" width="10.85546875" style="377" customWidth="1"/>
    <col min="5378" max="5378" width="13" style="377" customWidth="1"/>
    <col min="5379" max="5379" width="11" style="377" customWidth="1"/>
    <col min="5380" max="5380" width="11.28515625" style="377" customWidth="1"/>
    <col min="5381" max="5381" width="11.5703125" style="377" customWidth="1"/>
    <col min="5382" max="5630" width="9.140625" style="377"/>
    <col min="5631" max="5631" width="4" style="377" customWidth="1"/>
    <col min="5632" max="5632" width="30.85546875" style="377" bestFit="1" customWidth="1"/>
    <col min="5633" max="5633" width="10.85546875" style="377" customWidth="1"/>
    <col min="5634" max="5634" width="13" style="377" customWidth="1"/>
    <col min="5635" max="5635" width="11" style="377" customWidth="1"/>
    <col min="5636" max="5636" width="11.28515625" style="377" customWidth="1"/>
    <col min="5637" max="5637" width="11.5703125" style="377" customWidth="1"/>
    <col min="5638" max="5886" width="9.140625" style="377"/>
    <col min="5887" max="5887" width="4" style="377" customWidth="1"/>
    <col min="5888" max="5888" width="30.85546875" style="377" bestFit="1" customWidth="1"/>
    <col min="5889" max="5889" width="10.85546875" style="377" customWidth="1"/>
    <col min="5890" max="5890" width="13" style="377" customWidth="1"/>
    <col min="5891" max="5891" width="11" style="377" customWidth="1"/>
    <col min="5892" max="5892" width="11.28515625" style="377" customWidth="1"/>
    <col min="5893" max="5893" width="11.5703125" style="377" customWidth="1"/>
    <col min="5894" max="6142" width="9.140625" style="377"/>
    <col min="6143" max="6143" width="4" style="377" customWidth="1"/>
    <col min="6144" max="6144" width="30.85546875" style="377" bestFit="1" customWidth="1"/>
    <col min="6145" max="6145" width="10.85546875" style="377" customWidth="1"/>
    <col min="6146" max="6146" width="13" style="377" customWidth="1"/>
    <col min="6147" max="6147" width="11" style="377" customWidth="1"/>
    <col min="6148" max="6148" width="11.28515625" style="377" customWidth="1"/>
    <col min="6149" max="6149" width="11.5703125" style="377" customWidth="1"/>
    <col min="6150" max="6398" width="9.140625" style="377"/>
    <col min="6399" max="6399" width="4" style="377" customWidth="1"/>
    <col min="6400" max="6400" width="30.85546875" style="377" bestFit="1" customWidth="1"/>
    <col min="6401" max="6401" width="10.85546875" style="377" customWidth="1"/>
    <col min="6402" max="6402" width="13" style="377" customWidth="1"/>
    <col min="6403" max="6403" width="11" style="377" customWidth="1"/>
    <col min="6404" max="6404" width="11.28515625" style="377" customWidth="1"/>
    <col min="6405" max="6405" width="11.5703125" style="377" customWidth="1"/>
    <col min="6406" max="6654" width="9.140625" style="377"/>
    <col min="6655" max="6655" width="4" style="377" customWidth="1"/>
    <col min="6656" max="6656" width="30.85546875" style="377" bestFit="1" customWidth="1"/>
    <col min="6657" max="6657" width="10.85546875" style="377" customWidth="1"/>
    <col min="6658" max="6658" width="13" style="377" customWidth="1"/>
    <col min="6659" max="6659" width="11" style="377" customWidth="1"/>
    <col min="6660" max="6660" width="11.28515625" style="377" customWidth="1"/>
    <col min="6661" max="6661" width="11.5703125" style="377" customWidth="1"/>
    <col min="6662" max="6910" width="9.140625" style="377"/>
    <col min="6911" max="6911" width="4" style="377" customWidth="1"/>
    <col min="6912" max="6912" width="30.85546875" style="377" bestFit="1" customWidth="1"/>
    <col min="6913" max="6913" width="10.85546875" style="377" customWidth="1"/>
    <col min="6914" max="6914" width="13" style="377" customWidth="1"/>
    <col min="6915" max="6915" width="11" style="377" customWidth="1"/>
    <col min="6916" max="6916" width="11.28515625" style="377" customWidth="1"/>
    <col min="6917" max="6917" width="11.5703125" style="377" customWidth="1"/>
    <col min="6918" max="7166" width="9.140625" style="377"/>
    <col min="7167" max="7167" width="4" style="377" customWidth="1"/>
    <col min="7168" max="7168" width="30.85546875" style="377" bestFit="1" customWidth="1"/>
    <col min="7169" max="7169" width="10.85546875" style="377" customWidth="1"/>
    <col min="7170" max="7170" width="13" style="377" customWidth="1"/>
    <col min="7171" max="7171" width="11" style="377" customWidth="1"/>
    <col min="7172" max="7172" width="11.28515625" style="377" customWidth="1"/>
    <col min="7173" max="7173" width="11.5703125" style="377" customWidth="1"/>
    <col min="7174" max="7422" width="9.140625" style="377"/>
    <col min="7423" max="7423" width="4" style="377" customWidth="1"/>
    <col min="7424" max="7424" width="30.85546875" style="377" bestFit="1" customWidth="1"/>
    <col min="7425" max="7425" width="10.85546875" style="377" customWidth="1"/>
    <col min="7426" max="7426" width="13" style="377" customWidth="1"/>
    <col min="7427" max="7427" width="11" style="377" customWidth="1"/>
    <col min="7428" max="7428" width="11.28515625" style="377" customWidth="1"/>
    <col min="7429" max="7429" width="11.5703125" style="377" customWidth="1"/>
    <col min="7430" max="7678" width="9.140625" style="377"/>
    <col min="7679" max="7679" width="4" style="377" customWidth="1"/>
    <col min="7680" max="7680" width="30.85546875" style="377" bestFit="1" customWidth="1"/>
    <col min="7681" max="7681" width="10.85546875" style="377" customWidth="1"/>
    <col min="7682" max="7682" width="13" style="377" customWidth="1"/>
    <col min="7683" max="7683" width="11" style="377" customWidth="1"/>
    <col min="7684" max="7684" width="11.28515625" style="377" customWidth="1"/>
    <col min="7685" max="7685" width="11.5703125" style="377" customWidth="1"/>
    <col min="7686" max="7934" width="9.140625" style="377"/>
    <col min="7935" max="7935" width="4" style="377" customWidth="1"/>
    <col min="7936" max="7936" width="30.85546875" style="377" bestFit="1" customWidth="1"/>
    <col min="7937" max="7937" width="10.85546875" style="377" customWidth="1"/>
    <col min="7938" max="7938" width="13" style="377" customWidth="1"/>
    <col min="7939" max="7939" width="11" style="377" customWidth="1"/>
    <col min="7940" max="7940" width="11.28515625" style="377" customWidth="1"/>
    <col min="7941" max="7941" width="11.5703125" style="377" customWidth="1"/>
    <col min="7942" max="8190" width="9.140625" style="377"/>
    <col min="8191" max="8191" width="4" style="377" customWidth="1"/>
    <col min="8192" max="8192" width="30.85546875" style="377" bestFit="1" customWidth="1"/>
    <col min="8193" max="8193" width="10.85546875" style="377" customWidth="1"/>
    <col min="8194" max="8194" width="13" style="377" customWidth="1"/>
    <col min="8195" max="8195" width="11" style="377" customWidth="1"/>
    <col min="8196" max="8196" width="11.28515625" style="377" customWidth="1"/>
    <col min="8197" max="8197" width="11.5703125" style="377" customWidth="1"/>
    <col min="8198" max="8446" width="9.140625" style="377"/>
    <col min="8447" max="8447" width="4" style="377" customWidth="1"/>
    <col min="8448" max="8448" width="30.85546875" style="377" bestFit="1" customWidth="1"/>
    <col min="8449" max="8449" width="10.85546875" style="377" customWidth="1"/>
    <col min="8450" max="8450" width="13" style="377" customWidth="1"/>
    <col min="8451" max="8451" width="11" style="377" customWidth="1"/>
    <col min="8452" max="8452" width="11.28515625" style="377" customWidth="1"/>
    <col min="8453" max="8453" width="11.5703125" style="377" customWidth="1"/>
    <col min="8454" max="8702" width="9.140625" style="377"/>
    <col min="8703" max="8703" width="4" style="377" customWidth="1"/>
    <col min="8704" max="8704" width="30.85546875" style="377" bestFit="1" customWidth="1"/>
    <col min="8705" max="8705" width="10.85546875" style="377" customWidth="1"/>
    <col min="8706" max="8706" width="13" style="377" customWidth="1"/>
    <col min="8707" max="8707" width="11" style="377" customWidth="1"/>
    <col min="8708" max="8708" width="11.28515625" style="377" customWidth="1"/>
    <col min="8709" max="8709" width="11.5703125" style="377" customWidth="1"/>
    <col min="8710" max="8958" width="9.140625" style="377"/>
    <col min="8959" max="8959" width="4" style="377" customWidth="1"/>
    <col min="8960" max="8960" width="30.85546875" style="377" bestFit="1" customWidth="1"/>
    <col min="8961" max="8961" width="10.85546875" style="377" customWidth="1"/>
    <col min="8962" max="8962" width="13" style="377" customWidth="1"/>
    <col min="8963" max="8963" width="11" style="377" customWidth="1"/>
    <col min="8964" max="8964" width="11.28515625" style="377" customWidth="1"/>
    <col min="8965" max="8965" width="11.5703125" style="377" customWidth="1"/>
    <col min="8966" max="9214" width="9.140625" style="377"/>
    <col min="9215" max="9215" width="4" style="377" customWidth="1"/>
    <col min="9216" max="9216" width="30.85546875" style="377" bestFit="1" customWidth="1"/>
    <col min="9217" max="9217" width="10.85546875" style="377" customWidth="1"/>
    <col min="9218" max="9218" width="13" style="377" customWidth="1"/>
    <col min="9219" max="9219" width="11" style="377" customWidth="1"/>
    <col min="9220" max="9220" width="11.28515625" style="377" customWidth="1"/>
    <col min="9221" max="9221" width="11.5703125" style="377" customWidth="1"/>
    <col min="9222" max="9470" width="9.140625" style="377"/>
    <col min="9471" max="9471" width="4" style="377" customWidth="1"/>
    <col min="9472" max="9472" width="30.85546875" style="377" bestFit="1" customWidth="1"/>
    <col min="9473" max="9473" width="10.85546875" style="377" customWidth="1"/>
    <col min="9474" max="9474" width="13" style="377" customWidth="1"/>
    <col min="9475" max="9475" width="11" style="377" customWidth="1"/>
    <col min="9476" max="9476" width="11.28515625" style="377" customWidth="1"/>
    <col min="9477" max="9477" width="11.5703125" style="377" customWidth="1"/>
    <col min="9478" max="9726" width="9.140625" style="377"/>
    <col min="9727" max="9727" width="4" style="377" customWidth="1"/>
    <col min="9728" max="9728" width="30.85546875" style="377" bestFit="1" customWidth="1"/>
    <col min="9729" max="9729" width="10.85546875" style="377" customWidth="1"/>
    <col min="9730" max="9730" width="13" style="377" customWidth="1"/>
    <col min="9731" max="9731" width="11" style="377" customWidth="1"/>
    <col min="9732" max="9732" width="11.28515625" style="377" customWidth="1"/>
    <col min="9733" max="9733" width="11.5703125" style="377" customWidth="1"/>
    <col min="9734" max="9982" width="9.140625" style="377"/>
    <col min="9983" max="9983" width="4" style="377" customWidth="1"/>
    <col min="9984" max="9984" width="30.85546875" style="377" bestFit="1" customWidth="1"/>
    <col min="9985" max="9985" width="10.85546875" style="377" customWidth="1"/>
    <col min="9986" max="9986" width="13" style="377" customWidth="1"/>
    <col min="9987" max="9987" width="11" style="377" customWidth="1"/>
    <col min="9988" max="9988" width="11.28515625" style="377" customWidth="1"/>
    <col min="9989" max="9989" width="11.5703125" style="377" customWidth="1"/>
    <col min="9990" max="10238" width="9.140625" style="377"/>
    <col min="10239" max="10239" width="4" style="377" customWidth="1"/>
    <col min="10240" max="10240" width="30.85546875" style="377" bestFit="1" customWidth="1"/>
    <col min="10241" max="10241" width="10.85546875" style="377" customWidth="1"/>
    <col min="10242" max="10242" width="13" style="377" customWidth="1"/>
    <col min="10243" max="10243" width="11" style="377" customWidth="1"/>
    <col min="10244" max="10244" width="11.28515625" style="377" customWidth="1"/>
    <col min="10245" max="10245" width="11.5703125" style="377" customWidth="1"/>
    <col min="10246" max="10494" width="9.140625" style="377"/>
    <col min="10495" max="10495" width="4" style="377" customWidth="1"/>
    <col min="10496" max="10496" width="30.85546875" style="377" bestFit="1" customWidth="1"/>
    <col min="10497" max="10497" width="10.85546875" style="377" customWidth="1"/>
    <col min="10498" max="10498" width="13" style="377" customWidth="1"/>
    <col min="10499" max="10499" width="11" style="377" customWidth="1"/>
    <col min="10500" max="10500" width="11.28515625" style="377" customWidth="1"/>
    <col min="10501" max="10501" width="11.5703125" style="377" customWidth="1"/>
    <col min="10502" max="10750" width="9.140625" style="377"/>
    <col min="10751" max="10751" width="4" style="377" customWidth="1"/>
    <col min="10752" max="10752" width="30.85546875" style="377" bestFit="1" customWidth="1"/>
    <col min="10753" max="10753" width="10.85546875" style="377" customWidth="1"/>
    <col min="10754" max="10754" width="13" style="377" customWidth="1"/>
    <col min="10755" max="10755" width="11" style="377" customWidth="1"/>
    <col min="10756" max="10756" width="11.28515625" style="377" customWidth="1"/>
    <col min="10757" max="10757" width="11.5703125" style="377" customWidth="1"/>
    <col min="10758" max="11006" width="9.140625" style="377"/>
    <col min="11007" max="11007" width="4" style="377" customWidth="1"/>
    <col min="11008" max="11008" width="30.85546875" style="377" bestFit="1" customWidth="1"/>
    <col min="11009" max="11009" width="10.85546875" style="377" customWidth="1"/>
    <col min="11010" max="11010" width="13" style="377" customWidth="1"/>
    <col min="11011" max="11011" width="11" style="377" customWidth="1"/>
    <col min="11012" max="11012" width="11.28515625" style="377" customWidth="1"/>
    <col min="11013" max="11013" width="11.5703125" style="377" customWidth="1"/>
    <col min="11014" max="11262" width="9.140625" style="377"/>
    <col min="11263" max="11263" width="4" style="377" customWidth="1"/>
    <col min="11264" max="11264" width="30.85546875" style="377" bestFit="1" customWidth="1"/>
    <col min="11265" max="11265" width="10.85546875" style="377" customWidth="1"/>
    <col min="11266" max="11266" width="13" style="377" customWidth="1"/>
    <col min="11267" max="11267" width="11" style="377" customWidth="1"/>
    <col min="11268" max="11268" width="11.28515625" style="377" customWidth="1"/>
    <col min="11269" max="11269" width="11.5703125" style="377" customWidth="1"/>
    <col min="11270" max="11518" width="9.140625" style="377"/>
    <col min="11519" max="11519" width="4" style="377" customWidth="1"/>
    <col min="11520" max="11520" width="30.85546875" style="377" bestFit="1" customWidth="1"/>
    <col min="11521" max="11521" width="10.85546875" style="377" customWidth="1"/>
    <col min="11522" max="11522" width="13" style="377" customWidth="1"/>
    <col min="11523" max="11523" width="11" style="377" customWidth="1"/>
    <col min="11524" max="11524" width="11.28515625" style="377" customWidth="1"/>
    <col min="11525" max="11525" width="11.5703125" style="377" customWidth="1"/>
    <col min="11526" max="11774" width="9.140625" style="377"/>
    <col min="11775" max="11775" width="4" style="377" customWidth="1"/>
    <col min="11776" max="11776" width="30.85546875" style="377" bestFit="1" customWidth="1"/>
    <col min="11777" max="11777" width="10.85546875" style="377" customWidth="1"/>
    <col min="11778" max="11778" width="13" style="377" customWidth="1"/>
    <col min="11779" max="11779" width="11" style="377" customWidth="1"/>
    <col min="11780" max="11780" width="11.28515625" style="377" customWidth="1"/>
    <col min="11781" max="11781" width="11.5703125" style="377" customWidth="1"/>
    <col min="11782" max="12030" width="9.140625" style="377"/>
    <col min="12031" max="12031" width="4" style="377" customWidth="1"/>
    <col min="12032" max="12032" width="30.85546875" style="377" bestFit="1" customWidth="1"/>
    <col min="12033" max="12033" width="10.85546875" style="377" customWidth="1"/>
    <col min="12034" max="12034" width="13" style="377" customWidth="1"/>
    <col min="12035" max="12035" width="11" style="377" customWidth="1"/>
    <col min="12036" max="12036" width="11.28515625" style="377" customWidth="1"/>
    <col min="12037" max="12037" width="11.5703125" style="377" customWidth="1"/>
    <col min="12038" max="12286" width="9.140625" style="377"/>
    <col min="12287" max="12287" width="4" style="377" customWidth="1"/>
    <col min="12288" max="12288" width="30.85546875" style="377" bestFit="1" customWidth="1"/>
    <col min="12289" max="12289" width="10.85546875" style="377" customWidth="1"/>
    <col min="12290" max="12290" width="13" style="377" customWidth="1"/>
    <col min="12291" max="12291" width="11" style="377" customWidth="1"/>
    <col min="12292" max="12292" width="11.28515625" style="377" customWidth="1"/>
    <col min="12293" max="12293" width="11.5703125" style="377" customWidth="1"/>
    <col min="12294" max="12542" width="9.140625" style="377"/>
    <col min="12543" max="12543" width="4" style="377" customWidth="1"/>
    <col min="12544" max="12544" width="30.85546875" style="377" bestFit="1" customWidth="1"/>
    <col min="12545" max="12545" width="10.85546875" style="377" customWidth="1"/>
    <col min="12546" max="12546" width="13" style="377" customWidth="1"/>
    <col min="12547" max="12547" width="11" style="377" customWidth="1"/>
    <col min="12548" max="12548" width="11.28515625" style="377" customWidth="1"/>
    <col min="12549" max="12549" width="11.5703125" style="377" customWidth="1"/>
    <col min="12550" max="12798" width="9.140625" style="377"/>
    <col min="12799" max="12799" width="4" style="377" customWidth="1"/>
    <col min="12800" max="12800" width="30.85546875" style="377" bestFit="1" customWidth="1"/>
    <col min="12801" max="12801" width="10.85546875" style="377" customWidth="1"/>
    <col min="12802" max="12802" width="13" style="377" customWidth="1"/>
    <col min="12803" max="12803" width="11" style="377" customWidth="1"/>
    <col min="12804" max="12804" width="11.28515625" style="377" customWidth="1"/>
    <col min="12805" max="12805" width="11.5703125" style="377" customWidth="1"/>
    <col min="12806" max="13054" width="9.140625" style="377"/>
    <col min="13055" max="13055" width="4" style="377" customWidth="1"/>
    <col min="13056" max="13056" width="30.85546875" style="377" bestFit="1" customWidth="1"/>
    <col min="13057" max="13057" width="10.85546875" style="377" customWidth="1"/>
    <col min="13058" max="13058" width="13" style="377" customWidth="1"/>
    <col min="13059" max="13059" width="11" style="377" customWidth="1"/>
    <col min="13060" max="13060" width="11.28515625" style="377" customWidth="1"/>
    <col min="13061" max="13061" width="11.5703125" style="377" customWidth="1"/>
    <col min="13062" max="13310" width="9.140625" style="377"/>
    <col min="13311" max="13311" width="4" style="377" customWidth="1"/>
    <col min="13312" max="13312" width="30.85546875" style="377" bestFit="1" customWidth="1"/>
    <col min="13313" max="13313" width="10.85546875" style="377" customWidth="1"/>
    <col min="13314" max="13314" width="13" style="377" customWidth="1"/>
    <col min="13315" max="13315" width="11" style="377" customWidth="1"/>
    <col min="13316" max="13316" width="11.28515625" style="377" customWidth="1"/>
    <col min="13317" max="13317" width="11.5703125" style="377" customWidth="1"/>
    <col min="13318" max="13566" width="9.140625" style="377"/>
    <col min="13567" max="13567" width="4" style="377" customWidth="1"/>
    <col min="13568" max="13568" width="30.85546875" style="377" bestFit="1" customWidth="1"/>
    <col min="13569" max="13569" width="10.85546875" style="377" customWidth="1"/>
    <col min="13570" max="13570" width="13" style="377" customWidth="1"/>
    <col min="13571" max="13571" width="11" style="377" customWidth="1"/>
    <col min="13572" max="13572" width="11.28515625" style="377" customWidth="1"/>
    <col min="13573" max="13573" width="11.5703125" style="377" customWidth="1"/>
    <col min="13574" max="13822" width="9.140625" style="377"/>
    <col min="13823" max="13823" width="4" style="377" customWidth="1"/>
    <col min="13824" max="13824" width="30.85546875" style="377" bestFit="1" customWidth="1"/>
    <col min="13825" max="13825" width="10.85546875" style="377" customWidth="1"/>
    <col min="13826" max="13826" width="13" style="377" customWidth="1"/>
    <col min="13827" max="13827" width="11" style="377" customWidth="1"/>
    <col min="13828" max="13828" width="11.28515625" style="377" customWidth="1"/>
    <col min="13829" max="13829" width="11.5703125" style="377" customWidth="1"/>
    <col min="13830" max="14078" width="9.140625" style="377"/>
    <col min="14079" max="14079" width="4" style="377" customWidth="1"/>
    <col min="14080" max="14080" width="30.85546875" style="377" bestFit="1" customWidth="1"/>
    <col min="14081" max="14081" width="10.85546875" style="377" customWidth="1"/>
    <col min="14082" max="14082" width="13" style="377" customWidth="1"/>
    <col min="14083" max="14083" width="11" style="377" customWidth="1"/>
    <col min="14084" max="14084" width="11.28515625" style="377" customWidth="1"/>
    <col min="14085" max="14085" width="11.5703125" style="377" customWidth="1"/>
    <col min="14086" max="14334" width="9.140625" style="377"/>
    <col min="14335" max="14335" width="4" style="377" customWidth="1"/>
    <col min="14336" max="14336" width="30.85546875" style="377" bestFit="1" customWidth="1"/>
    <col min="14337" max="14337" width="10.85546875" style="377" customWidth="1"/>
    <col min="14338" max="14338" width="13" style="377" customWidth="1"/>
    <col min="14339" max="14339" width="11" style="377" customWidth="1"/>
    <col min="14340" max="14340" width="11.28515625" style="377" customWidth="1"/>
    <col min="14341" max="14341" width="11.5703125" style="377" customWidth="1"/>
    <col min="14342" max="14590" width="9.140625" style="377"/>
    <col min="14591" max="14591" width="4" style="377" customWidth="1"/>
    <col min="14592" max="14592" width="30.85546875" style="377" bestFit="1" customWidth="1"/>
    <col min="14593" max="14593" width="10.85546875" style="377" customWidth="1"/>
    <col min="14594" max="14594" width="13" style="377" customWidth="1"/>
    <col min="14595" max="14595" width="11" style="377" customWidth="1"/>
    <col min="14596" max="14596" width="11.28515625" style="377" customWidth="1"/>
    <col min="14597" max="14597" width="11.5703125" style="377" customWidth="1"/>
    <col min="14598" max="14846" width="9.140625" style="377"/>
    <col min="14847" max="14847" width="4" style="377" customWidth="1"/>
    <col min="14848" max="14848" width="30.85546875" style="377" bestFit="1" customWidth="1"/>
    <col min="14849" max="14849" width="10.85546875" style="377" customWidth="1"/>
    <col min="14850" max="14850" width="13" style="377" customWidth="1"/>
    <col min="14851" max="14851" width="11" style="377" customWidth="1"/>
    <col min="14852" max="14852" width="11.28515625" style="377" customWidth="1"/>
    <col min="14853" max="14853" width="11.5703125" style="377" customWidth="1"/>
    <col min="14854" max="15102" width="9.140625" style="377"/>
    <col min="15103" max="15103" width="4" style="377" customWidth="1"/>
    <col min="15104" max="15104" width="30.85546875" style="377" bestFit="1" customWidth="1"/>
    <col min="15105" max="15105" width="10.85546875" style="377" customWidth="1"/>
    <col min="15106" max="15106" width="13" style="377" customWidth="1"/>
    <col min="15107" max="15107" width="11" style="377" customWidth="1"/>
    <col min="15108" max="15108" width="11.28515625" style="377" customWidth="1"/>
    <col min="15109" max="15109" width="11.5703125" style="377" customWidth="1"/>
    <col min="15110" max="15358" width="9.140625" style="377"/>
    <col min="15359" max="15359" width="4" style="377" customWidth="1"/>
    <col min="15360" max="15360" width="30.85546875" style="377" bestFit="1" customWidth="1"/>
    <col min="15361" max="15361" width="10.85546875" style="377" customWidth="1"/>
    <col min="15362" max="15362" width="13" style="377" customWidth="1"/>
    <col min="15363" max="15363" width="11" style="377" customWidth="1"/>
    <col min="15364" max="15364" width="11.28515625" style="377" customWidth="1"/>
    <col min="15365" max="15365" width="11.5703125" style="377" customWidth="1"/>
    <col min="15366" max="15614" width="9.140625" style="377"/>
    <col min="15615" max="15615" width="4" style="377" customWidth="1"/>
    <col min="15616" max="15616" width="30.85546875" style="377" bestFit="1" customWidth="1"/>
    <col min="15617" max="15617" width="10.85546875" style="377" customWidth="1"/>
    <col min="15618" max="15618" width="13" style="377" customWidth="1"/>
    <col min="15619" max="15619" width="11" style="377" customWidth="1"/>
    <col min="15620" max="15620" width="11.28515625" style="377" customWidth="1"/>
    <col min="15621" max="15621" width="11.5703125" style="377" customWidth="1"/>
    <col min="15622" max="15870" width="9.140625" style="377"/>
    <col min="15871" max="15871" width="4" style="377" customWidth="1"/>
    <col min="15872" max="15872" width="30.85546875" style="377" bestFit="1" customWidth="1"/>
    <col min="15873" max="15873" width="10.85546875" style="377" customWidth="1"/>
    <col min="15874" max="15874" width="13" style="377" customWidth="1"/>
    <col min="15875" max="15875" width="11" style="377" customWidth="1"/>
    <col min="15876" max="15876" width="11.28515625" style="377" customWidth="1"/>
    <col min="15877" max="15877" width="11.5703125" style="377" customWidth="1"/>
    <col min="15878" max="16126" width="9.140625" style="377"/>
    <col min="16127" max="16127" width="4" style="377" customWidth="1"/>
    <col min="16128" max="16128" width="30.85546875" style="377" bestFit="1" customWidth="1"/>
    <col min="16129" max="16129" width="10.85546875" style="377" customWidth="1"/>
    <col min="16130" max="16130" width="13" style="377" customWidth="1"/>
    <col min="16131" max="16131" width="11" style="377" customWidth="1"/>
    <col min="16132" max="16132" width="11.28515625" style="377" customWidth="1"/>
    <col min="16133" max="16133" width="11.5703125" style="377" customWidth="1"/>
    <col min="16134" max="16384" width="9.140625" style="377"/>
  </cols>
  <sheetData>
    <row r="1" spans="1:5" ht="18.75">
      <c r="A1" s="553" t="s">
        <v>978</v>
      </c>
      <c r="B1" s="553"/>
      <c r="C1" s="553"/>
      <c r="D1" s="553"/>
      <c r="E1" s="553"/>
    </row>
    <row r="2" spans="1:5" ht="26.25">
      <c r="B2" s="378" t="s">
        <v>130</v>
      </c>
      <c r="C2" s="378" t="s">
        <v>977</v>
      </c>
    </row>
    <row r="3" spans="1:5" s="379" customFormat="1" ht="12.75">
      <c r="A3" s="546" t="s">
        <v>241</v>
      </c>
      <c r="B3" s="548" t="s">
        <v>133</v>
      </c>
      <c r="C3" s="550" t="s">
        <v>972</v>
      </c>
      <c r="D3" s="528" t="s">
        <v>973</v>
      </c>
      <c r="E3" s="552"/>
    </row>
    <row r="4" spans="1:5" s="379" customFormat="1" ht="12.75">
      <c r="A4" s="547"/>
      <c r="B4" s="549"/>
      <c r="C4" s="551"/>
      <c r="D4" s="380" t="s">
        <v>974</v>
      </c>
      <c r="E4" s="380" t="s">
        <v>975</v>
      </c>
    </row>
    <row r="5" spans="1:5" ht="18">
      <c r="A5" s="380">
        <v>1</v>
      </c>
      <c r="B5" s="381" t="s">
        <v>46</v>
      </c>
      <c r="C5" s="382">
        <v>1500</v>
      </c>
      <c r="D5" s="382">
        <v>57</v>
      </c>
      <c r="E5" s="382">
        <v>7.85</v>
      </c>
    </row>
    <row r="6" spans="1:5" ht="18">
      <c r="A6" s="380">
        <v>2</v>
      </c>
      <c r="B6" s="381" t="s">
        <v>47</v>
      </c>
      <c r="C6" s="382">
        <v>60</v>
      </c>
      <c r="D6" s="382">
        <v>11</v>
      </c>
      <c r="E6" s="382">
        <v>12.62</v>
      </c>
    </row>
    <row r="7" spans="1:5" ht="18">
      <c r="A7" s="380">
        <v>3</v>
      </c>
      <c r="B7" s="381" t="s">
        <v>48</v>
      </c>
      <c r="C7" s="382">
        <v>150</v>
      </c>
      <c r="D7" s="382">
        <v>0</v>
      </c>
      <c r="E7" s="382">
        <v>0</v>
      </c>
    </row>
    <row r="8" spans="1:5" ht="18">
      <c r="A8" s="380">
        <v>4</v>
      </c>
      <c r="B8" s="381" t="s">
        <v>49</v>
      </c>
      <c r="C8" s="382">
        <v>900</v>
      </c>
      <c r="D8" s="382">
        <v>600</v>
      </c>
      <c r="E8" s="382">
        <v>300</v>
      </c>
    </row>
    <row r="9" spans="1:5" ht="18">
      <c r="A9" s="380">
        <v>5</v>
      </c>
      <c r="B9" s="381" t="s">
        <v>50</v>
      </c>
      <c r="C9" s="382">
        <v>400</v>
      </c>
      <c r="D9" s="382">
        <v>0</v>
      </c>
      <c r="E9" s="382">
        <v>0</v>
      </c>
    </row>
    <row r="10" spans="1:5" ht="18">
      <c r="A10" s="380">
        <v>6</v>
      </c>
      <c r="B10" s="381" t="s">
        <v>51</v>
      </c>
      <c r="C10" s="382">
        <v>50</v>
      </c>
      <c r="D10" s="382">
        <v>0</v>
      </c>
      <c r="E10" s="382">
        <v>0</v>
      </c>
    </row>
    <row r="11" spans="1:5" ht="18">
      <c r="A11" s="380">
        <v>7</v>
      </c>
      <c r="B11" s="381" t="s">
        <v>52</v>
      </c>
      <c r="C11" s="382">
        <v>400</v>
      </c>
      <c r="D11" s="382">
        <v>33</v>
      </c>
      <c r="E11" s="382">
        <v>30.05</v>
      </c>
    </row>
    <row r="12" spans="1:5" ht="18">
      <c r="A12" s="380">
        <v>8</v>
      </c>
      <c r="B12" s="381" t="s">
        <v>53</v>
      </c>
      <c r="C12" s="382">
        <v>300</v>
      </c>
      <c r="D12" s="382">
        <v>1</v>
      </c>
      <c r="E12" s="382">
        <v>0.15</v>
      </c>
    </row>
    <row r="13" spans="1:5" ht="18">
      <c r="A13" s="380">
        <v>9</v>
      </c>
      <c r="B13" s="381" t="s">
        <v>54</v>
      </c>
      <c r="C13" s="382">
        <v>750</v>
      </c>
      <c r="D13" s="382">
        <v>6</v>
      </c>
      <c r="E13" s="382">
        <v>3.25</v>
      </c>
    </row>
    <row r="14" spans="1:5" ht="18">
      <c r="A14" s="380">
        <v>10</v>
      </c>
      <c r="B14" s="381" t="s">
        <v>55</v>
      </c>
      <c r="C14" s="382">
        <v>25</v>
      </c>
      <c r="D14" s="382">
        <v>19</v>
      </c>
      <c r="E14" s="382">
        <v>9.06</v>
      </c>
    </row>
    <row r="15" spans="1:5" ht="18">
      <c r="A15" s="380">
        <v>11</v>
      </c>
      <c r="B15" s="381" t="s">
        <v>56</v>
      </c>
      <c r="C15" s="382">
        <v>1000</v>
      </c>
      <c r="D15" s="382">
        <v>8</v>
      </c>
      <c r="E15" s="382">
        <v>4</v>
      </c>
    </row>
    <row r="16" spans="1:5" ht="18">
      <c r="A16" s="380">
        <v>12</v>
      </c>
      <c r="B16" s="381" t="s">
        <v>143</v>
      </c>
      <c r="C16" s="382">
        <v>50</v>
      </c>
      <c r="D16" s="382">
        <v>4</v>
      </c>
      <c r="E16" s="382">
        <v>1.2</v>
      </c>
    </row>
    <row r="17" spans="1:5" ht="18">
      <c r="A17" s="380">
        <v>13</v>
      </c>
      <c r="B17" s="381" t="s">
        <v>58</v>
      </c>
      <c r="C17" s="382">
        <v>400</v>
      </c>
      <c r="D17" s="382">
        <v>0</v>
      </c>
      <c r="E17" s="382">
        <v>0</v>
      </c>
    </row>
    <row r="18" spans="1:5" ht="18">
      <c r="A18" s="380">
        <v>14</v>
      </c>
      <c r="B18" s="381" t="s">
        <v>59</v>
      </c>
      <c r="C18" s="382">
        <v>100</v>
      </c>
      <c r="D18" s="382">
        <v>2</v>
      </c>
      <c r="E18" s="382">
        <v>2.5</v>
      </c>
    </row>
    <row r="19" spans="1:5" ht="18">
      <c r="A19" s="380">
        <v>15</v>
      </c>
      <c r="B19" s="381" t="s">
        <v>60</v>
      </c>
      <c r="C19" s="382">
        <v>500</v>
      </c>
      <c r="D19" s="382">
        <v>52</v>
      </c>
      <c r="E19" s="382">
        <v>106.42</v>
      </c>
    </row>
    <row r="20" spans="1:5" ht="18">
      <c r="A20" s="380">
        <v>16</v>
      </c>
      <c r="B20" s="381" t="s">
        <v>61</v>
      </c>
      <c r="C20" s="382">
        <v>500</v>
      </c>
      <c r="D20" s="382">
        <v>248</v>
      </c>
      <c r="E20" s="382">
        <v>40.1</v>
      </c>
    </row>
    <row r="21" spans="1:5" ht="18">
      <c r="A21" s="380">
        <v>17</v>
      </c>
      <c r="B21" s="381" t="s">
        <v>62</v>
      </c>
      <c r="C21" s="382">
        <v>200</v>
      </c>
      <c r="D21" s="382">
        <v>13</v>
      </c>
      <c r="E21" s="382">
        <v>2.6</v>
      </c>
    </row>
    <row r="22" spans="1:5" ht="18">
      <c r="A22" s="380">
        <v>18</v>
      </c>
      <c r="B22" s="381" t="s">
        <v>63</v>
      </c>
      <c r="C22" s="382">
        <v>200</v>
      </c>
      <c r="D22" s="382">
        <v>0</v>
      </c>
      <c r="E22" s="382">
        <v>0</v>
      </c>
    </row>
    <row r="23" spans="1:5" ht="18">
      <c r="A23" s="380">
        <v>19</v>
      </c>
      <c r="B23" s="381" t="s">
        <v>64</v>
      </c>
      <c r="C23" s="382">
        <v>40</v>
      </c>
      <c r="D23" s="382">
        <v>1</v>
      </c>
      <c r="E23" s="382">
        <v>0.25</v>
      </c>
    </row>
    <row r="24" spans="1:5" ht="18">
      <c r="A24" s="380">
        <v>20</v>
      </c>
      <c r="B24" s="381" t="s">
        <v>65</v>
      </c>
      <c r="C24" s="382">
        <v>150</v>
      </c>
      <c r="D24" s="382">
        <v>0</v>
      </c>
      <c r="E24" s="382">
        <v>0</v>
      </c>
    </row>
    <row r="25" spans="1:5" ht="18">
      <c r="A25" s="380">
        <v>21</v>
      </c>
      <c r="B25" s="381" t="s">
        <v>66</v>
      </c>
      <c r="C25" s="382">
        <v>200</v>
      </c>
      <c r="D25" s="382">
        <v>20</v>
      </c>
      <c r="E25" s="382">
        <v>5.4</v>
      </c>
    </row>
    <row r="26" spans="1:5" ht="18">
      <c r="A26" s="380">
        <v>22</v>
      </c>
      <c r="B26" s="381" t="s">
        <v>67</v>
      </c>
      <c r="C26" s="382">
        <v>50</v>
      </c>
      <c r="D26" s="382">
        <v>0</v>
      </c>
      <c r="E26" s="382">
        <v>0</v>
      </c>
    </row>
    <row r="27" spans="1:5" ht="18">
      <c r="A27" s="380">
        <v>23</v>
      </c>
      <c r="B27" s="381" t="s">
        <v>68</v>
      </c>
      <c r="C27" s="382">
        <v>100</v>
      </c>
      <c r="D27" s="382">
        <v>0</v>
      </c>
      <c r="E27" s="382">
        <v>0</v>
      </c>
    </row>
    <row r="28" spans="1:5" ht="18">
      <c r="A28" s="380">
        <v>24</v>
      </c>
      <c r="B28" s="381" t="s">
        <v>69</v>
      </c>
      <c r="C28" s="382">
        <v>50</v>
      </c>
      <c r="D28" s="382">
        <v>10</v>
      </c>
      <c r="E28" s="382">
        <v>3</v>
      </c>
    </row>
    <row r="29" spans="1:5" ht="18">
      <c r="A29" s="380">
        <v>25</v>
      </c>
      <c r="B29" s="381" t="s">
        <v>70</v>
      </c>
      <c r="C29" s="382">
        <v>50</v>
      </c>
      <c r="D29" s="382">
        <v>0</v>
      </c>
      <c r="E29" s="382">
        <v>0</v>
      </c>
    </row>
    <row r="30" spans="1:5" ht="18">
      <c r="A30" s="380">
        <v>26</v>
      </c>
      <c r="B30" s="381" t="s">
        <v>71</v>
      </c>
      <c r="C30" s="382">
        <v>200</v>
      </c>
      <c r="D30" s="382">
        <v>12</v>
      </c>
      <c r="E30" s="382">
        <v>10.5</v>
      </c>
    </row>
    <row r="31" spans="1:5" ht="18">
      <c r="A31" s="380">
        <v>27</v>
      </c>
      <c r="B31" s="381" t="s">
        <v>72</v>
      </c>
      <c r="C31" s="382">
        <v>1200</v>
      </c>
      <c r="D31" s="382">
        <v>0</v>
      </c>
      <c r="E31" s="382">
        <v>0</v>
      </c>
    </row>
    <row r="32" spans="1:5" ht="18">
      <c r="A32" s="380">
        <v>28</v>
      </c>
      <c r="B32" s="381" t="s">
        <v>73</v>
      </c>
      <c r="C32" s="382">
        <v>50</v>
      </c>
      <c r="D32" s="382">
        <v>0</v>
      </c>
      <c r="E32" s="382">
        <v>0</v>
      </c>
    </row>
    <row r="33" spans="1:5" ht="18">
      <c r="A33" s="380">
        <v>29</v>
      </c>
      <c r="B33" s="381" t="s">
        <v>74</v>
      </c>
      <c r="C33" s="382">
        <v>25</v>
      </c>
      <c r="D33" s="382">
        <v>1</v>
      </c>
      <c r="E33" s="382">
        <v>0.45</v>
      </c>
    </row>
    <row r="34" spans="1:5" ht="18">
      <c r="A34" s="380">
        <v>30</v>
      </c>
      <c r="B34" s="381" t="s">
        <v>75</v>
      </c>
      <c r="C34" s="382">
        <v>400</v>
      </c>
      <c r="D34" s="382">
        <v>0</v>
      </c>
      <c r="E34" s="382">
        <v>0</v>
      </c>
    </row>
    <row r="35" spans="1:5" ht="18.75">
      <c r="A35" s="383"/>
      <c r="B35" s="384" t="s">
        <v>76</v>
      </c>
      <c r="C35" s="385">
        <f>SUM(C5:C34)</f>
        <v>10000</v>
      </c>
      <c r="D35" s="385">
        <f t="shared" ref="D35:E35" si="0">SUM(D5:D34)</f>
        <v>1098</v>
      </c>
      <c r="E35" s="385">
        <f t="shared" si="0"/>
        <v>539.40000000000009</v>
      </c>
    </row>
    <row r="36" spans="1:5" ht="15">
      <c r="B36" s="386" t="s">
        <v>976</v>
      </c>
    </row>
  </sheetData>
  <mergeCells count="5">
    <mergeCell ref="A3:A4"/>
    <mergeCell ref="B3:B4"/>
    <mergeCell ref="C3:C4"/>
    <mergeCell ref="D3:E3"/>
    <mergeCell ref="A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8"/>
  <sheetViews>
    <sheetView topLeftCell="A16" workbookViewId="0">
      <selection activeCell="C27" sqref="C27"/>
    </sheetView>
  </sheetViews>
  <sheetFormatPr defaultColWidth="33.42578125" defaultRowHeight="12.75"/>
  <cols>
    <col min="1" max="16384" width="33.42578125" style="155"/>
  </cols>
  <sheetData>
    <row r="1" spans="1:3">
      <c r="B1" s="156" t="s">
        <v>698</v>
      </c>
    </row>
    <row r="2" spans="1:3" ht="15.75">
      <c r="A2" s="554" t="s">
        <v>699</v>
      </c>
      <c r="B2" s="555"/>
      <c r="C2" s="555"/>
    </row>
    <row r="3" spans="1:3" ht="15.75">
      <c r="A3" s="157" t="s">
        <v>348</v>
      </c>
      <c r="B3" s="157" t="s">
        <v>700</v>
      </c>
      <c r="C3" s="157" t="s">
        <v>701</v>
      </c>
    </row>
    <row r="4" spans="1:3" ht="15">
      <c r="A4" s="158">
        <v>1</v>
      </c>
      <c r="B4" s="159" t="s">
        <v>154</v>
      </c>
      <c r="C4" s="160">
        <v>2</v>
      </c>
    </row>
    <row r="5" spans="1:3" ht="15">
      <c r="A5" s="158">
        <v>2</v>
      </c>
      <c r="B5" s="159" t="s">
        <v>155</v>
      </c>
      <c r="C5" s="160">
        <v>240</v>
      </c>
    </row>
    <row r="6" spans="1:3" ht="15">
      <c r="A6" s="158">
        <v>3</v>
      </c>
      <c r="B6" s="159" t="s">
        <v>702</v>
      </c>
      <c r="C6" s="160">
        <v>1</v>
      </c>
    </row>
    <row r="7" spans="1:3" ht="15">
      <c r="A7" s="158">
        <v>4</v>
      </c>
      <c r="B7" s="159" t="s">
        <v>703</v>
      </c>
      <c r="C7" s="160">
        <v>1</v>
      </c>
    </row>
    <row r="8" spans="1:3" ht="15">
      <c r="A8" s="158">
        <v>5</v>
      </c>
      <c r="B8" s="159" t="s">
        <v>147</v>
      </c>
      <c r="C8" s="160">
        <v>32989</v>
      </c>
    </row>
    <row r="9" spans="1:3" ht="15">
      <c r="A9" s="158">
        <v>6</v>
      </c>
      <c r="B9" s="159" t="s">
        <v>148</v>
      </c>
      <c r="C9" s="160">
        <v>1398</v>
      </c>
    </row>
    <row r="10" spans="1:3" ht="15">
      <c r="A10" s="158">
        <v>7</v>
      </c>
      <c r="B10" s="159" t="s">
        <v>704</v>
      </c>
      <c r="C10" s="160">
        <v>3</v>
      </c>
    </row>
    <row r="11" spans="1:3" ht="15">
      <c r="A11" s="158">
        <v>8</v>
      </c>
      <c r="B11" s="159" t="s">
        <v>705</v>
      </c>
      <c r="C11" s="160">
        <v>118</v>
      </c>
    </row>
    <row r="12" spans="1:3" ht="15">
      <c r="A12" s="158">
        <v>9</v>
      </c>
      <c r="B12" s="159" t="s">
        <v>706</v>
      </c>
      <c r="C12" s="160">
        <v>154</v>
      </c>
    </row>
    <row r="13" spans="1:3" ht="15">
      <c r="A13" s="158">
        <v>10</v>
      </c>
      <c r="B13" s="159" t="s">
        <v>161</v>
      </c>
      <c r="C13" s="160">
        <v>26</v>
      </c>
    </row>
    <row r="14" spans="1:3" ht="15">
      <c r="A14" s="158">
        <v>11</v>
      </c>
      <c r="B14" s="159" t="s">
        <v>707</v>
      </c>
      <c r="C14" s="160">
        <v>20</v>
      </c>
    </row>
    <row r="15" spans="1:3" ht="15">
      <c r="A15" s="158">
        <v>12</v>
      </c>
      <c r="B15" s="159" t="s">
        <v>708</v>
      </c>
      <c r="C15" s="160">
        <v>1267</v>
      </c>
    </row>
    <row r="16" spans="1:3" ht="30">
      <c r="A16" s="158">
        <v>13</v>
      </c>
      <c r="B16" s="159" t="s">
        <v>709</v>
      </c>
      <c r="C16" s="160">
        <v>8728</v>
      </c>
    </row>
    <row r="17" spans="1:3" ht="15">
      <c r="A17" s="158">
        <v>14</v>
      </c>
      <c r="B17" s="159" t="s">
        <v>710</v>
      </c>
      <c r="C17" s="160">
        <v>251</v>
      </c>
    </row>
    <row r="18" spans="1:3" ht="15">
      <c r="A18" s="158">
        <v>15</v>
      </c>
      <c r="B18" s="159" t="s">
        <v>711</v>
      </c>
      <c r="C18" s="160">
        <v>366</v>
      </c>
    </row>
    <row r="19" spans="1:3" ht="15">
      <c r="A19" s="158">
        <v>16</v>
      </c>
      <c r="B19" s="159" t="s">
        <v>712</v>
      </c>
      <c r="C19" s="160">
        <v>40009</v>
      </c>
    </row>
    <row r="20" spans="1:3" ht="15">
      <c r="A20" s="158">
        <v>17</v>
      </c>
      <c r="B20" s="159" t="s">
        <v>713</v>
      </c>
      <c r="C20" s="160">
        <v>80</v>
      </c>
    </row>
    <row r="21" spans="1:3" ht="15">
      <c r="A21" s="158">
        <v>18</v>
      </c>
      <c r="B21" s="159" t="s">
        <v>587</v>
      </c>
      <c r="C21" s="160">
        <v>76650</v>
      </c>
    </row>
    <row r="22" spans="1:3" ht="15">
      <c r="A22" s="158">
        <v>19</v>
      </c>
      <c r="B22" s="159" t="s">
        <v>607</v>
      </c>
      <c r="C22" s="160">
        <v>46634</v>
      </c>
    </row>
    <row r="23" spans="1:3" ht="15">
      <c r="A23" s="158">
        <v>20</v>
      </c>
      <c r="B23" s="159" t="s">
        <v>149</v>
      </c>
      <c r="C23" s="160">
        <v>6782</v>
      </c>
    </row>
    <row r="24" spans="1:3" ht="15">
      <c r="A24" s="158">
        <v>21</v>
      </c>
      <c r="B24" s="159" t="s">
        <v>714</v>
      </c>
      <c r="C24" s="160">
        <v>2</v>
      </c>
    </row>
    <row r="25" spans="1:3" ht="15">
      <c r="A25" s="158">
        <v>22</v>
      </c>
      <c r="B25" s="159" t="s">
        <v>153</v>
      </c>
      <c r="C25" s="160">
        <v>7104</v>
      </c>
    </row>
    <row r="26" spans="1:3" ht="15">
      <c r="A26" s="158">
        <v>23</v>
      </c>
      <c r="B26" s="159" t="s">
        <v>715</v>
      </c>
      <c r="C26" s="158">
        <v>1388</v>
      </c>
    </row>
    <row r="27" spans="1:3" ht="15">
      <c r="A27" s="158">
        <v>24</v>
      </c>
      <c r="B27" s="159" t="s">
        <v>716</v>
      </c>
      <c r="C27" s="158">
        <v>1279</v>
      </c>
    </row>
    <row r="28" spans="1:3" ht="15.75">
      <c r="A28" s="158"/>
      <c r="B28" s="161" t="s">
        <v>144</v>
      </c>
      <c r="C28" s="89">
        <f>SUM(C4:C27)</f>
        <v>225492</v>
      </c>
    </row>
  </sheetData>
  <mergeCells count="1">
    <mergeCell ref="A2:C2"/>
  </mergeCells>
  <hyperlinks>
    <hyperlink ref="C4" r:id="rId1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5" r:id="rId2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6" r:id="rId3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7" r:id="rId4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8" r:id="rId5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9" r:id="rId6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10" r:id="rId7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11" r:id="rId8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12" r:id="rId9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13" r:id="rId10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14" r:id="rId11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15" r:id="rId12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16" r:id="rId13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18" r:id="rId14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20" r:id="rId15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21" r:id="rId16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2&amp;PageNumber=1"/>
    <hyperlink ref="C22" r:id="rId17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2&amp;PageNumber=1"/>
    <hyperlink ref="C23" r:id="rId18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2&amp;PageNumber=1"/>
    <hyperlink ref="C24" r:id="rId19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2&amp;PageNumber=1"/>
    <hyperlink ref="C25" r:id="rId20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2&amp;PageNumber=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6"/>
  <sheetViews>
    <sheetView topLeftCell="A19" workbookViewId="0">
      <selection activeCell="C31" sqref="C31"/>
    </sheetView>
  </sheetViews>
  <sheetFormatPr defaultRowHeight="15"/>
  <cols>
    <col min="1" max="1" width="19.5703125" customWidth="1"/>
    <col min="2" max="2" width="38.7109375" customWidth="1"/>
    <col min="3" max="3" width="17.7109375" customWidth="1"/>
    <col min="4" max="4" width="27.7109375" customWidth="1"/>
  </cols>
  <sheetData>
    <row r="1" spans="1:4" ht="15.75">
      <c r="A1" s="556" t="s">
        <v>931</v>
      </c>
      <c r="B1" s="556"/>
      <c r="C1" s="556"/>
      <c r="D1" s="556"/>
    </row>
    <row r="2" spans="1:4" ht="15.75">
      <c r="A2" s="557" t="s">
        <v>932</v>
      </c>
      <c r="B2" s="557"/>
      <c r="C2" s="557"/>
      <c r="D2" s="557"/>
    </row>
    <row r="3" spans="1:4" ht="16.5" thickBot="1">
      <c r="A3" s="558" t="s">
        <v>933</v>
      </c>
      <c r="B3" s="558"/>
      <c r="C3" s="558"/>
      <c r="D3" s="558"/>
    </row>
    <row r="4" spans="1:4" ht="16.5" thickBot="1">
      <c r="A4" s="372" t="s">
        <v>934</v>
      </c>
      <c r="B4" s="373" t="s">
        <v>244</v>
      </c>
      <c r="C4" s="373"/>
      <c r="D4" s="373" t="s">
        <v>935</v>
      </c>
    </row>
    <row r="5" spans="1:4" ht="15.75" thickBot="1">
      <c r="A5" s="374">
        <v>1</v>
      </c>
      <c r="B5" s="375" t="s">
        <v>936</v>
      </c>
      <c r="C5" s="376">
        <v>1</v>
      </c>
      <c r="D5" s="375" t="s">
        <v>937</v>
      </c>
    </row>
    <row r="6" spans="1:4" ht="15.75" thickBot="1">
      <c r="A6" s="374"/>
      <c r="B6" s="375"/>
      <c r="C6" s="376">
        <v>2</v>
      </c>
      <c r="D6" s="375" t="s">
        <v>938</v>
      </c>
    </row>
    <row r="7" spans="1:4" ht="15.75" thickBot="1">
      <c r="A7" s="374"/>
      <c r="B7" s="375"/>
      <c r="C7" s="376">
        <v>3</v>
      </c>
      <c r="D7" s="375" t="s">
        <v>939</v>
      </c>
    </row>
    <row r="8" spans="1:4" ht="15.75" thickBot="1">
      <c r="A8" s="374"/>
      <c r="B8" s="375"/>
      <c r="C8" s="376">
        <v>4</v>
      </c>
      <c r="D8" s="375" t="s">
        <v>940</v>
      </c>
    </row>
    <row r="9" spans="1:4" ht="15.75" thickBot="1">
      <c r="A9" s="374">
        <v>2</v>
      </c>
      <c r="B9" s="375" t="s">
        <v>941</v>
      </c>
      <c r="C9" s="376">
        <v>5</v>
      </c>
      <c r="D9" s="375" t="s">
        <v>942</v>
      </c>
    </row>
    <row r="10" spans="1:4" ht="15.75" thickBot="1">
      <c r="A10" s="374"/>
      <c r="B10" s="375"/>
      <c r="C10" s="376">
        <v>6</v>
      </c>
      <c r="D10" s="375" t="s">
        <v>943</v>
      </c>
    </row>
    <row r="11" spans="1:4" ht="15.75" thickBot="1">
      <c r="A11" s="374">
        <v>3</v>
      </c>
      <c r="B11" s="375" t="s">
        <v>225</v>
      </c>
      <c r="C11" s="376">
        <v>7</v>
      </c>
      <c r="D11" s="375" t="s">
        <v>944</v>
      </c>
    </row>
    <row r="12" spans="1:4" ht="15.75" thickBot="1">
      <c r="A12" s="374"/>
      <c r="B12" s="375"/>
      <c r="C12" s="376">
        <v>8</v>
      </c>
      <c r="D12" s="375" t="s">
        <v>945</v>
      </c>
    </row>
    <row r="13" spans="1:4" ht="15.75" thickBot="1">
      <c r="A13" s="374"/>
      <c r="B13" s="375"/>
      <c r="C13" s="376">
        <v>9</v>
      </c>
      <c r="D13" s="375" t="s">
        <v>225</v>
      </c>
    </row>
    <row r="14" spans="1:4" ht="15.75" thickBot="1">
      <c r="A14" s="374">
        <v>4</v>
      </c>
      <c r="B14" s="375" t="s">
        <v>314</v>
      </c>
      <c r="C14" s="376">
        <v>10</v>
      </c>
      <c r="D14" s="375" t="s">
        <v>946</v>
      </c>
    </row>
    <row r="15" spans="1:4" ht="15.75" thickBot="1">
      <c r="A15" s="374"/>
      <c r="B15" s="375"/>
      <c r="C15" s="376">
        <v>11</v>
      </c>
      <c r="D15" s="375" t="s">
        <v>314</v>
      </c>
    </row>
    <row r="16" spans="1:4" ht="15.75" thickBot="1">
      <c r="A16" s="374"/>
      <c r="B16" s="375"/>
      <c r="C16" s="376">
        <v>12</v>
      </c>
      <c r="D16" s="375" t="s">
        <v>947</v>
      </c>
    </row>
    <row r="17" spans="1:4" ht="15.75" thickBot="1">
      <c r="A17" s="374"/>
      <c r="B17" s="375"/>
      <c r="C17" s="376">
        <v>13</v>
      </c>
      <c r="D17" s="375" t="s">
        <v>948</v>
      </c>
    </row>
    <row r="18" spans="1:4" ht="15.75" thickBot="1">
      <c r="A18" s="374"/>
      <c r="B18" s="375"/>
      <c r="C18" s="376">
        <v>14</v>
      </c>
      <c r="D18" s="375" t="s">
        <v>949</v>
      </c>
    </row>
    <row r="19" spans="1:4" ht="15.75" thickBot="1">
      <c r="A19" s="374">
        <v>5</v>
      </c>
      <c r="B19" s="375" t="s">
        <v>950</v>
      </c>
      <c r="C19" s="376">
        <v>15</v>
      </c>
      <c r="D19" s="375" t="s">
        <v>951</v>
      </c>
    </row>
    <row r="20" spans="1:4" ht="15.75" thickBot="1">
      <c r="A20" s="374"/>
      <c r="B20" s="375"/>
      <c r="C20" s="376">
        <v>16</v>
      </c>
      <c r="D20" s="375" t="s">
        <v>950</v>
      </c>
    </row>
    <row r="21" spans="1:4" ht="15.75" thickBot="1">
      <c r="A21" s="374"/>
      <c r="B21" s="375"/>
      <c r="C21" s="376">
        <v>17</v>
      </c>
      <c r="D21" s="375" t="s">
        <v>952</v>
      </c>
    </row>
    <row r="22" spans="1:4" ht="15.75" thickBot="1">
      <c r="A22" s="374"/>
      <c r="B22" s="375"/>
      <c r="C22" s="376">
        <v>18</v>
      </c>
      <c r="D22" s="375" t="s">
        <v>953</v>
      </c>
    </row>
    <row r="23" spans="1:4" ht="15.75" thickBot="1">
      <c r="A23" s="374"/>
      <c r="B23" s="375"/>
      <c r="C23" s="376">
        <v>19</v>
      </c>
      <c r="D23" s="375" t="s">
        <v>954</v>
      </c>
    </row>
    <row r="24" spans="1:4" ht="15.75" thickBot="1">
      <c r="A24" s="374"/>
      <c r="B24" s="375"/>
      <c r="C24" s="376">
        <v>20</v>
      </c>
      <c r="D24" s="375" t="s">
        <v>955</v>
      </c>
    </row>
    <row r="25" spans="1:4" ht="15.75" thickBot="1">
      <c r="A25" s="374">
        <v>6</v>
      </c>
      <c r="B25" s="375" t="s">
        <v>256</v>
      </c>
      <c r="C25" s="376">
        <v>21</v>
      </c>
      <c r="D25" s="375" t="s">
        <v>956</v>
      </c>
    </row>
    <row r="26" spans="1:4" ht="15.75" thickBot="1">
      <c r="A26" s="374"/>
      <c r="B26" s="375"/>
      <c r="C26" s="376">
        <v>22</v>
      </c>
      <c r="D26" s="375" t="s">
        <v>957</v>
      </c>
    </row>
    <row r="27" spans="1:4" ht="15.75" thickBot="1">
      <c r="A27" s="374"/>
      <c r="B27" s="375"/>
      <c r="C27" s="376">
        <v>23</v>
      </c>
      <c r="D27" s="375" t="s">
        <v>958</v>
      </c>
    </row>
    <row r="28" spans="1:4" ht="15.75" thickBot="1">
      <c r="A28" s="374"/>
      <c r="B28" s="375"/>
      <c r="C28" s="376">
        <v>24</v>
      </c>
      <c r="D28" s="375" t="s">
        <v>959</v>
      </c>
    </row>
    <row r="29" spans="1:4" ht="15.75" thickBot="1">
      <c r="A29" s="374"/>
      <c r="B29" s="375"/>
      <c r="C29" s="376">
        <v>25</v>
      </c>
      <c r="D29" s="375" t="s">
        <v>960</v>
      </c>
    </row>
    <row r="30" spans="1:4" ht="15.75" thickBot="1">
      <c r="A30" s="374">
        <v>7</v>
      </c>
      <c r="B30" s="375" t="s">
        <v>961</v>
      </c>
      <c r="C30" s="376">
        <v>26</v>
      </c>
      <c r="D30" s="375" t="s">
        <v>962</v>
      </c>
    </row>
    <row r="31" spans="1:4" ht="15.75" thickBot="1">
      <c r="A31" s="374"/>
      <c r="B31" s="375"/>
      <c r="C31" s="376">
        <v>27</v>
      </c>
      <c r="D31" s="375" t="s">
        <v>963</v>
      </c>
    </row>
    <row r="32" spans="1:4" ht="15.75" thickBot="1">
      <c r="A32" s="374"/>
      <c r="B32" s="375"/>
      <c r="C32" s="376">
        <v>28</v>
      </c>
      <c r="D32" s="375" t="s">
        <v>964</v>
      </c>
    </row>
    <row r="33" spans="1:4" ht="15.75" thickBot="1">
      <c r="A33" s="374">
        <v>8</v>
      </c>
      <c r="B33" s="375" t="s">
        <v>275</v>
      </c>
      <c r="C33" s="376">
        <v>29</v>
      </c>
      <c r="D33" s="375" t="s">
        <v>965</v>
      </c>
    </row>
    <row r="34" spans="1:4" ht="15.75" thickBot="1">
      <c r="A34" s="374"/>
      <c r="B34" s="375"/>
      <c r="C34" s="376">
        <v>30</v>
      </c>
      <c r="D34" s="375" t="s">
        <v>275</v>
      </c>
    </row>
    <row r="35" spans="1:4" ht="15.75" thickBot="1">
      <c r="A35" s="374"/>
      <c r="B35" s="375"/>
      <c r="C35" s="376">
        <v>31</v>
      </c>
      <c r="D35" s="375" t="s">
        <v>966</v>
      </c>
    </row>
    <row r="36" spans="1:4" ht="15.75" thickBot="1">
      <c r="A36" s="374"/>
      <c r="B36" s="375"/>
      <c r="C36" s="376">
        <v>32</v>
      </c>
      <c r="D36" s="375" t="s">
        <v>967</v>
      </c>
    </row>
    <row r="37" spans="1:4" ht="15.75" thickBot="1">
      <c r="A37" s="374">
        <v>9</v>
      </c>
      <c r="B37" s="375" t="s">
        <v>306</v>
      </c>
      <c r="C37" s="376">
        <v>33</v>
      </c>
      <c r="D37" s="375" t="s">
        <v>968</v>
      </c>
    </row>
    <row r="38" spans="1:4" ht="15.75" thickBot="1">
      <c r="A38" s="374"/>
      <c r="B38" s="375"/>
      <c r="C38" s="376">
        <v>34</v>
      </c>
      <c r="D38" s="375" t="s">
        <v>969</v>
      </c>
    </row>
    <row r="39" spans="1:4" ht="15.75">
      <c r="A39" s="371"/>
    </row>
    <row r="40" spans="1:4" ht="15.75">
      <c r="A40" s="557" t="s">
        <v>932</v>
      </c>
      <c r="B40" s="557"/>
      <c r="C40" s="557"/>
      <c r="D40" s="557"/>
    </row>
    <row r="41" spans="1:4" ht="15.75">
      <c r="A41" s="370"/>
    </row>
    <row r="42" spans="1:4" ht="15.75">
      <c r="A42" s="557" t="s">
        <v>970</v>
      </c>
      <c r="B42" s="557"/>
      <c r="C42" s="557"/>
      <c r="D42" s="557"/>
    </row>
    <row r="43" spans="1:4" ht="16.5" thickBot="1">
      <c r="A43" s="370"/>
    </row>
    <row r="44" spans="1:4" ht="16.5" thickBot="1">
      <c r="A44" s="372" t="s">
        <v>934</v>
      </c>
      <c r="B44" s="373" t="s">
        <v>244</v>
      </c>
      <c r="C44" s="373"/>
      <c r="D44" s="373" t="s">
        <v>935</v>
      </c>
    </row>
    <row r="45" spans="1:4" ht="15.75" thickBot="1">
      <c r="A45" s="374">
        <v>1</v>
      </c>
      <c r="B45" s="375" t="s">
        <v>275</v>
      </c>
      <c r="C45" s="376">
        <v>1</v>
      </c>
      <c r="D45" s="375" t="s">
        <v>971</v>
      </c>
    </row>
    <row r="46" spans="1:4" ht="15.75">
      <c r="A46" s="371"/>
    </row>
  </sheetData>
  <mergeCells count="5">
    <mergeCell ref="A1:D1"/>
    <mergeCell ref="A2:D2"/>
    <mergeCell ref="A3:D3"/>
    <mergeCell ref="A40:D40"/>
    <mergeCell ref="A42:D4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29"/>
  <sheetViews>
    <sheetView topLeftCell="J61" workbookViewId="0">
      <selection activeCell="Q81" sqref="Q81"/>
    </sheetView>
  </sheetViews>
  <sheetFormatPr defaultColWidth="12.42578125" defaultRowHeight="15.75"/>
  <cols>
    <col min="1" max="2" width="12.42578125" style="179"/>
    <col min="3" max="14" width="12.42578125" style="162"/>
    <col min="15" max="15" width="35.140625" style="162" customWidth="1"/>
    <col min="16" max="16384" width="12.42578125" style="162"/>
  </cols>
  <sheetData>
    <row r="1" spans="1:25">
      <c r="A1" s="559" t="s">
        <v>717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 t="s">
        <v>717</v>
      </c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</row>
    <row r="2" spans="1:25">
      <c r="A2" s="559" t="s">
        <v>718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 t="s">
        <v>719</v>
      </c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</row>
    <row r="3" spans="1:25">
      <c r="A3" s="560" t="s">
        <v>720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1" t="s">
        <v>721</v>
      </c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</row>
    <row r="4" spans="1:25">
      <c r="A4" s="163" t="s">
        <v>722</v>
      </c>
      <c r="B4" s="562" t="s">
        <v>723</v>
      </c>
      <c r="C4" s="164"/>
      <c r="D4" s="563" t="s">
        <v>772</v>
      </c>
      <c r="E4" s="563"/>
      <c r="F4" s="563"/>
      <c r="G4" s="563"/>
      <c r="H4" s="563"/>
      <c r="I4" s="564" t="s">
        <v>724</v>
      </c>
      <c r="J4" s="564"/>
      <c r="K4" s="564"/>
      <c r="L4" s="564"/>
      <c r="M4" s="564"/>
      <c r="N4" s="163" t="s">
        <v>722</v>
      </c>
      <c r="O4" s="562" t="s">
        <v>723</v>
      </c>
      <c r="P4" s="563" t="s">
        <v>725</v>
      </c>
      <c r="Q4" s="563"/>
      <c r="R4" s="563"/>
      <c r="S4" s="563"/>
      <c r="T4" s="563"/>
      <c r="U4" s="563" t="s">
        <v>726</v>
      </c>
      <c r="V4" s="563"/>
      <c r="W4" s="563"/>
      <c r="X4" s="563"/>
      <c r="Y4" s="563"/>
    </row>
    <row r="5" spans="1:25">
      <c r="A5" s="163" t="s">
        <v>727</v>
      </c>
      <c r="B5" s="562"/>
      <c r="C5" s="164"/>
      <c r="D5" s="165" t="s">
        <v>728</v>
      </c>
      <c r="E5" s="165" t="s">
        <v>729</v>
      </c>
      <c r="F5" s="165" t="s">
        <v>730</v>
      </c>
      <c r="G5" s="166" t="s">
        <v>731</v>
      </c>
      <c r="H5" s="167" t="s">
        <v>732</v>
      </c>
      <c r="I5" s="565" t="s">
        <v>733</v>
      </c>
      <c r="J5" s="566"/>
      <c r="K5" s="566"/>
      <c r="L5" s="566"/>
      <c r="M5" s="567"/>
      <c r="N5" s="168" t="s">
        <v>727</v>
      </c>
      <c r="O5" s="562"/>
      <c r="P5" s="568" t="s">
        <v>734</v>
      </c>
      <c r="Q5" s="569"/>
      <c r="R5" s="569"/>
      <c r="S5" s="569"/>
      <c r="T5" s="569"/>
      <c r="U5" s="568" t="s">
        <v>734</v>
      </c>
      <c r="V5" s="569"/>
      <c r="W5" s="569"/>
      <c r="X5" s="569"/>
      <c r="Y5" s="569"/>
    </row>
    <row r="6" spans="1:25">
      <c r="A6" s="163" t="s">
        <v>735</v>
      </c>
      <c r="B6" s="163" t="s">
        <v>736</v>
      </c>
      <c r="C6" s="169"/>
      <c r="D6" s="170"/>
      <c r="E6" s="170"/>
      <c r="F6" s="170"/>
      <c r="G6" s="170"/>
      <c r="H6" s="171"/>
      <c r="I6" s="172" t="s">
        <v>737</v>
      </c>
      <c r="J6" s="173" t="s">
        <v>738</v>
      </c>
      <c r="K6" s="172" t="s">
        <v>739</v>
      </c>
      <c r="L6" s="172" t="s">
        <v>731</v>
      </c>
      <c r="M6" s="174" t="s">
        <v>144</v>
      </c>
      <c r="N6" s="163" t="s">
        <v>735</v>
      </c>
      <c r="O6" s="163" t="s">
        <v>736</v>
      </c>
      <c r="P6" s="174" t="s">
        <v>737</v>
      </c>
      <c r="Q6" s="165" t="s">
        <v>738</v>
      </c>
      <c r="R6" s="174" t="s">
        <v>739</v>
      </c>
      <c r="S6" s="174" t="s">
        <v>731</v>
      </c>
      <c r="T6" s="174" t="s">
        <v>144</v>
      </c>
      <c r="U6" s="174" t="s">
        <v>737</v>
      </c>
      <c r="V6" s="165" t="s">
        <v>738</v>
      </c>
      <c r="W6" s="174" t="s">
        <v>739</v>
      </c>
      <c r="X6" s="174" t="s">
        <v>731</v>
      </c>
      <c r="Y6" s="174" t="s">
        <v>144</v>
      </c>
    </row>
    <row r="7" spans="1:25">
      <c r="A7" s="175">
        <v>1</v>
      </c>
      <c r="B7" s="176" t="s">
        <v>147</v>
      </c>
      <c r="C7" s="169"/>
      <c r="D7" s="169">
        <v>433</v>
      </c>
      <c r="E7" s="169">
        <v>182</v>
      </c>
      <c r="F7" s="169">
        <v>159</v>
      </c>
      <c r="G7" s="169">
        <v>162</v>
      </c>
      <c r="H7" s="169">
        <v>936</v>
      </c>
      <c r="I7" s="169">
        <v>612200</v>
      </c>
      <c r="J7" s="169">
        <v>671700</v>
      </c>
      <c r="K7" s="169">
        <v>1309200</v>
      </c>
      <c r="L7" s="169">
        <v>4333400</v>
      </c>
      <c r="M7" s="169">
        <v>6926500</v>
      </c>
      <c r="N7" s="175">
        <v>1</v>
      </c>
      <c r="O7" s="176" t="s">
        <v>147</v>
      </c>
      <c r="P7" s="177">
        <v>685900</v>
      </c>
      <c r="Q7" s="177">
        <v>679300</v>
      </c>
      <c r="R7" s="177">
        <v>835500</v>
      </c>
      <c r="S7" s="177">
        <v>2675000</v>
      </c>
      <c r="T7" s="177">
        <v>4875700</v>
      </c>
      <c r="U7" s="177">
        <v>112.03854949362952</v>
      </c>
      <c r="V7" s="177">
        <v>101.13145749590591</v>
      </c>
      <c r="W7" s="177">
        <v>63.817598533455545</v>
      </c>
      <c r="X7" s="177">
        <v>61.729819541237831</v>
      </c>
      <c r="Y7" s="177">
        <v>70.391972857864729</v>
      </c>
    </row>
    <row r="8" spans="1:25">
      <c r="A8" s="175">
        <v>2</v>
      </c>
      <c r="B8" s="176" t="s">
        <v>148</v>
      </c>
      <c r="C8" s="169"/>
      <c r="D8" s="169">
        <v>183</v>
      </c>
      <c r="E8" s="169">
        <v>130</v>
      </c>
      <c r="F8" s="169">
        <v>85</v>
      </c>
      <c r="G8" s="169">
        <v>87</v>
      </c>
      <c r="H8" s="169">
        <v>485</v>
      </c>
      <c r="I8" s="169">
        <v>349177</v>
      </c>
      <c r="J8" s="169">
        <v>443400</v>
      </c>
      <c r="K8" s="169">
        <v>760389</v>
      </c>
      <c r="L8" s="169">
        <v>2065587</v>
      </c>
      <c r="M8" s="169">
        <v>3618553</v>
      </c>
      <c r="N8" s="175">
        <v>2</v>
      </c>
      <c r="O8" s="176" t="s">
        <v>148</v>
      </c>
      <c r="P8" s="177">
        <v>237595</v>
      </c>
      <c r="Q8" s="177">
        <v>339778</v>
      </c>
      <c r="R8" s="177">
        <v>534323</v>
      </c>
      <c r="S8" s="177">
        <v>1156119</v>
      </c>
      <c r="T8" s="177">
        <v>2267815</v>
      </c>
      <c r="U8" s="177">
        <v>68.04428699484788</v>
      </c>
      <c r="V8" s="177">
        <v>76.630130807397379</v>
      </c>
      <c r="W8" s="177">
        <v>70.269690908206201</v>
      </c>
      <c r="X8" s="177">
        <v>55.970481998579579</v>
      </c>
      <c r="Y8" s="177">
        <v>62.671874641603978</v>
      </c>
    </row>
    <row r="9" spans="1:25">
      <c r="A9" s="175">
        <v>3</v>
      </c>
      <c r="B9" s="176" t="s">
        <v>149</v>
      </c>
      <c r="C9" s="169"/>
      <c r="D9" s="169">
        <v>315</v>
      </c>
      <c r="E9" s="169">
        <v>188</v>
      </c>
      <c r="F9" s="169">
        <v>138</v>
      </c>
      <c r="G9" s="169">
        <v>101</v>
      </c>
      <c r="H9" s="169">
        <v>742</v>
      </c>
      <c r="I9" s="169">
        <v>561388</v>
      </c>
      <c r="J9" s="169">
        <v>611716</v>
      </c>
      <c r="K9" s="169">
        <v>925685</v>
      </c>
      <c r="L9" s="169">
        <v>1951332</v>
      </c>
      <c r="M9" s="169">
        <v>4050121</v>
      </c>
      <c r="N9" s="175">
        <v>3</v>
      </c>
      <c r="O9" s="176" t="s">
        <v>149</v>
      </c>
      <c r="P9" s="177">
        <v>679236</v>
      </c>
      <c r="Q9" s="177">
        <v>486622</v>
      </c>
      <c r="R9" s="177">
        <v>599711</v>
      </c>
      <c r="S9" s="177">
        <v>951372</v>
      </c>
      <c r="T9" s="177">
        <v>2716941</v>
      </c>
      <c r="U9" s="177">
        <v>120.99225491104191</v>
      </c>
      <c r="V9" s="177">
        <v>79.550314198091925</v>
      </c>
      <c r="W9" s="177">
        <v>64.785645224887517</v>
      </c>
      <c r="X9" s="177">
        <v>48.755004274003603</v>
      </c>
      <c r="Y9" s="177">
        <v>67.082958756047034</v>
      </c>
    </row>
    <row r="10" spans="1:25">
      <c r="A10" s="175">
        <v>4</v>
      </c>
      <c r="B10" s="176" t="s">
        <v>150</v>
      </c>
      <c r="C10" s="169"/>
      <c r="D10" s="169">
        <v>60</v>
      </c>
      <c r="E10" s="169">
        <v>48</v>
      </c>
      <c r="F10" s="169">
        <v>50</v>
      </c>
      <c r="G10" s="169">
        <v>33</v>
      </c>
      <c r="H10" s="169">
        <v>191</v>
      </c>
      <c r="I10" s="169">
        <v>69696</v>
      </c>
      <c r="J10" s="169">
        <v>180869</v>
      </c>
      <c r="K10" s="169">
        <v>287950</v>
      </c>
      <c r="L10" s="169">
        <v>297453</v>
      </c>
      <c r="M10" s="169">
        <v>835968</v>
      </c>
      <c r="N10" s="175">
        <v>4</v>
      </c>
      <c r="O10" s="176" t="s">
        <v>150</v>
      </c>
      <c r="P10" s="177">
        <v>134190</v>
      </c>
      <c r="Q10" s="177">
        <v>145005</v>
      </c>
      <c r="R10" s="177">
        <v>139613</v>
      </c>
      <c r="S10" s="177">
        <v>298725</v>
      </c>
      <c r="T10" s="177">
        <v>717533</v>
      </c>
      <c r="U10" s="177">
        <v>192.5361570247934</v>
      </c>
      <c r="V10" s="177">
        <v>80.171284189109244</v>
      </c>
      <c r="W10" s="177">
        <v>48.485153672512588</v>
      </c>
      <c r="X10" s="177">
        <v>100.42763058365523</v>
      </c>
      <c r="Y10" s="177">
        <v>85.832591678150365</v>
      </c>
    </row>
    <row r="11" spans="1:25">
      <c r="A11" s="175">
        <v>5</v>
      </c>
      <c r="B11" s="176" t="s">
        <v>151</v>
      </c>
      <c r="C11" s="169"/>
      <c r="D11" s="169">
        <v>91</v>
      </c>
      <c r="E11" s="169">
        <v>199</v>
      </c>
      <c r="F11" s="169">
        <v>172</v>
      </c>
      <c r="G11" s="169">
        <v>217</v>
      </c>
      <c r="H11" s="169">
        <v>679</v>
      </c>
      <c r="I11" s="169">
        <v>173323</v>
      </c>
      <c r="J11" s="169">
        <v>841683</v>
      </c>
      <c r="K11" s="169">
        <v>1453671</v>
      </c>
      <c r="L11" s="169">
        <v>3902083</v>
      </c>
      <c r="M11" s="169">
        <v>6370760</v>
      </c>
      <c r="N11" s="175">
        <v>5</v>
      </c>
      <c r="O11" s="176" t="s">
        <v>151</v>
      </c>
      <c r="P11" s="177">
        <v>176311</v>
      </c>
      <c r="Q11" s="177">
        <v>611959</v>
      </c>
      <c r="R11" s="177">
        <v>848865</v>
      </c>
      <c r="S11" s="177">
        <v>3038005</v>
      </c>
      <c r="T11" s="177">
        <v>4675140</v>
      </c>
      <c r="U11" s="177">
        <v>101.72394892772454</v>
      </c>
      <c r="V11" s="177">
        <v>72.7065890602519</v>
      </c>
      <c r="W11" s="177">
        <v>58.394574838460699</v>
      </c>
      <c r="X11" s="177">
        <v>77.855981023468743</v>
      </c>
      <c r="Y11" s="177">
        <v>73.38433719053927</v>
      </c>
    </row>
    <row r="12" spans="1:25">
      <c r="A12" s="175">
        <v>6</v>
      </c>
      <c r="B12" s="176" t="s">
        <v>152</v>
      </c>
      <c r="C12" s="169"/>
      <c r="D12" s="169">
        <v>322</v>
      </c>
      <c r="E12" s="169">
        <v>201</v>
      </c>
      <c r="F12" s="169">
        <v>157</v>
      </c>
      <c r="G12" s="169">
        <v>141</v>
      </c>
      <c r="H12" s="169">
        <v>821</v>
      </c>
      <c r="I12" s="169">
        <v>534080</v>
      </c>
      <c r="J12" s="169">
        <v>856131</v>
      </c>
      <c r="K12" s="169">
        <v>1198572</v>
      </c>
      <c r="L12" s="169">
        <v>2244541</v>
      </c>
      <c r="M12" s="169">
        <v>4833324</v>
      </c>
      <c r="N12" s="175">
        <v>6</v>
      </c>
      <c r="O12" s="176" t="s">
        <v>152</v>
      </c>
      <c r="P12" s="177">
        <v>628113</v>
      </c>
      <c r="Q12" s="177">
        <v>539055</v>
      </c>
      <c r="R12" s="177">
        <v>1011041</v>
      </c>
      <c r="S12" s="177">
        <v>980421</v>
      </c>
      <c r="T12" s="177">
        <v>3158630</v>
      </c>
      <c r="U12" s="177">
        <v>117.60653834631516</v>
      </c>
      <c r="V12" s="177">
        <v>62.964079095372085</v>
      </c>
      <c r="W12" s="177">
        <v>84.353797685912895</v>
      </c>
      <c r="X12" s="177">
        <v>43.680244646901087</v>
      </c>
      <c r="Y12" s="177">
        <v>65.351091712452956</v>
      </c>
    </row>
    <row r="13" spans="1:25">
      <c r="A13" s="175">
        <v>7</v>
      </c>
      <c r="B13" s="176" t="s">
        <v>153</v>
      </c>
      <c r="C13" s="169"/>
      <c r="D13" s="169">
        <v>260</v>
      </c>
      <c r="E13" s="169">
        <v>109</v>
      </c>
      <c r="F13" s="169">
        <v>76</v>
      </c>
      <c r="G13" s="169">
        <v>80</v>
      </c>
      <c r="H13" s="169">
        <v>525</v>
      </c>
      <c r="I13" s="169">
        <v>459970</v>
      </c>
      <c r="J13" s="169">
        <v>323966</v>
      </c>
      <c r="K13" s="169">
        <v>485054</v>
      </c>
      <c r="L13" s="169">
        <v>1773819</v>
      </c>
      <c r="M13" s="169">
        <v>3042809</v>
      </c>
      <c r="N13" s="175">
        <v>7</v>
      </c>
      <c r="O13" s="176" t="s">
        <v>153</v>
      </c>
      <c r="P13" s="177">
        <v>373948</v>
      </c>
      <c r="Q13" s="177">
        <v>184162</v>
      </c>
      <c r="R13" s="177">
        <v>185703</v>
      </c>
      <c r="S13" s="177">
        <v>1188088</v>
      </c>
      <c r="T13" s="177">
        <v>1931901</v>
      </c>
      <c r="U13" s="177">
        <v>81.298345544274625</v>
      </c>
      <c r="V13" s="177">
        <v>56.846088787094942</v>
      </c>
      <c r="W13" s="177">
        <v>38.285015688974838</v>
      </c>
      <c r="X13" s="177">
        <v>66.979099896889139</v>
      </c>
      <c r="Y13" s="177">
        <v>63.490708749711203</v>
      </c>
    </row>
    <row r="14" spans="1:25">
      <c r="A14" s="176"/>
      <c r="B14" s="163" t="s">
        <v>740</v>
      </c>
      <c r="C14" s="169"/>
      <c r="D14" s="165">
        <v>1664</v>
      </c>
      <c r="E14" s="165">
        <v>1057</v>
      </c>
      <c r="F14" s="165">
        <v>837</v>
      </c>
      <c r="G14" s="165">
        <v>821</v>
      </c>
      <c r="H14" s="165">
        <v>4379</v>
      </c>
      <c r="I14" s="165">
        <v>2759834</v>
      </c>
      <c r="J14" s="165">
        <v>3929465</v>
      </c>
      <c r="K14" s="165">
        <v>6420521</v>
      </c>
      <c r="L14" s="165">
        <v>16568215</v>
      </c>
      <c r="M14" s="165">
        <v>29678035</v>
      </c>
      <c r="N14" s="176"/>
      <c r="O14" s="163" t="s">
        <v>740</v>
      </c>
      <c r="P14" s="178">
        <v>2915293</v>
      </c>
      <c r="Q14" s="178">
        <v>2985881</v>
      </c>
      <c r="R14" s="178">
        <v>4154756</v>
      </c>
      <c r="S14" s="178">
        <v>10287730</v>
      </c>
      <c r="T14" s="178">
        <v>20343660</v>
      </c>
      <c r="U14" s="178">
        <v>105.63291125480735</v>
      </c>
      <c r="V14" s="178">
        <v>75.986960056903413</v>
      </c>
      <c r="W14" s="178">
        <v>64.710574110730263</v>
      </c>
      <c r="X14" s="178">
        <v>62.093170567861414</v>
      </c>
      <c r="Y14" s="178">
        <v>68.547867134734503</v>
      </c>
    </row>
    <row r="15" spans="1:25">
      <c r="N15" s="570"/>
      <c r="O15" s="571"/>
      <c r="P15" s="169"/>
      <c r="Q15" s="169"/>
      <c r="R15" s="169"/>
      <c r="S15" s="169"/>
      <c r="T15" s="169"/>
      <c r="U15" s="180"/>
      <c r="V15" s="180"/>
      <c r="W15" s="180"/>
      <c r="X15" s="180"/>
      <c r="Y15" s="180"/>
    </row>
    <row r="16" spans="1:25">
      <c r="N16" s="175"/>
      <c r="O16" s="176"/>
      <c r="P16" s="181"/>
      <c r="Q16" s="181"/>
      <c r="R16" s="181"/>
      <c r="S16" s="181"/>
      <c r="T16" s="181"/>
      <c r="U16" s="180"/>
      <c r="V16" s="180"/>
      <c r="W16" s="180"/>
      <c r="X16" s="180"/>
      <c r="Y16" s="180"/>
    </row>
    <row r="17" spans="1:25">
      <c r="N17" s="175"/>
      <c r="O17" s="176"/>
      <c r="P17" s="181"/>
      <c r="Q17" s="181"/>
      <c r="R17" s="181"/>
      <c r="S17" s="181"/>
      <c r="T17" s="181"/>
      <c r="U17" s="182"/>
      <c r="V17" s="180"/>
      <c r="W17" s="180"/>
      <c r="X17" s="180"/>
      <c r="Y17" s="180"/>
    </row>
    <row r="18" spans="1:25">
      <c r="A18" s="570" t="s">
        <v>741</v>
      </c>
      <c r="B18" s="571"/>
      <c r="C18" s="169"/>
      <c r="D18" s="165" t="s">
        <v>728</v>
      </c>
      <c r="E18" s="165" t="s">
        <v>729</v>
      </c>
      <c r="F18" s="165" t="s">
        <v>730</v>
      </c>
      <c r="G18" s="166" t="s">
        <v>731</v>
      </c>
      <c r="H18" s="167" t="s">
        <v>732</v>
      </c>
      <c r="I18" s="174" t="s">
        <v>737</v>
      </c>
      <c r="J18" s="165" t="s">
        <v>738</v>
      </c>
      <c r="K18" s="174" t="s">
        <v>739</v>
      </c>
      <c r="L18" s="174" t="s">
        <v>731</v>
      </c>
      <c r="M18" s="174" t="s">
        <v>144</v>
      </c>
      <c r="N18" s="570" t="s">
        <v>741</v>
      </c>
      <c r="O18" s="571"/>
      <c r="P18" s="181"/>
      <c r="Q18" s="181"/>
      <c r="R18" s="181"/>
      <c r="S18" s="181"/>
      <c r="T18" s="181"/>
      <c r="U18" s="180"/>
      <c r="V18" s="180"/>
      <c r="W18" s="180"/>
      <c r="X18" s="180"/>
      <c r="Y18" s="180"/>
    </row>
    <row r="19" spans="1:25">
      <c r="A19" s="183">
        <v>1</v>
      </c>
      <c r="B19" s="184" t="s">
        <v>154</v>
      </c>
      <c r="C19" s="169"/>
      <c r="D19" s="169">
        <v>2</v>
      </c>
      <c r="E19" s="169">
        <v>6</v>
      </c>
      <c r="F19" s="169">
        <v>21</v>
      </c>
      <c r="G19" s="169">
        <v>26</v>
      </c>
      <c r="H19" s="169">
        <v>55</v>
      </c>
      <c r="I19" s="169">
        <v>4991</v>
      </c>
      <c r="J19" s="169">
        <v>5922</v>
      </c>
      <c r="K19" s="169">
        <v>38331</v>
      </c>
      <c r="L19" s="169">
        <v>292488</v>
      </c>
      <c r="M19" s="169">
        <v>341732</v>
      </c>
      <c r="N19" s="183">
        <v>1</v>
      </c>
      <c r="O19" s="184" t="s">
        <v>154</v>
      </c>
      <c r="P19" s="181">
        <v>3288</v>
      </c>
      <c r="Q19" s="181">
        <v>3505</v>
      </c>
      <c r="R19" s="181">
        <v>29758</v>
      </c>
      <c r="S19" s="181">
        <v>214852</v>
      </c>
      <c r="T19" s="181">
        <v>251403</v>
      </c>
      <c r="U19" s="181">
        <v>65.878581446603889</v>
      </c>
      <c r="V19" s="181">
        <v>59.186085781830464</v>
      </c>
      <c r="W19" s="181">
        <v>77.634290782917219</v>
      </c>
      <c r="X19" s="181">
        <v>73.456688821421736</v>
      </c>
      <c r="Y19" s="181">
        <v>73.567298350754399</v>
      </c>
    </row>
    <row r="20" spans="1:25">
      <c r="A20" s="183">
        <v>2</v>
      </c>
      <c r="B20" s="184" t="s">
        <v>155</v>
      </c>
      <c r="C20" s="169"/>
      <c r="D20" s="169">
        <v>7</v>
      </c>
      <c r="E20" s="169">
        <v>13</v>
      </c>
      <c r="F20" s="169">
        <v>22</v>
      </c>
      <c r="G20" s="169">
        <v>53</v>
      </c>
      <c r="H20" s="169">
        <v>95</v>
      </c>
      <c r="I20" s="169">
        <v>9071</v>
      </c>
      <c r="J20" s="169">
        <v>21744</v>
      </c>
      <c r="K20" s="169">
        <v>55412</v>
      </c>
      <c r="L20" s="169">
        <v>522573</v>
      </c>
      <c r="M20" s="169">
        <v>608800</v>
      </c>
      <c r="N20" s="183">
        <v>2</v>
      </c>
      <c r="O20" s="184" t="s">
        <v>155</v>
      </c>
      <c r="P20" s="181">
        <v>3413</v>
      </c>
      <c r="Q20" s="181">
        <v>17827</v>
      </c>
      <c r="R20" s="181">
        <v>61229</v>
      </c>
      <c r="S20" s="181">
        <v>461831</v>
      </c>
      <c r="T20" s="181">
        <v>544300</v>
      </c>
      <c r="U20" s="181">
        <v>37.625399625179142</v>
      </c>
      <c r="V20" s="181">
        <v>81.985835172921256</v>
      </c>
      <c r="W20" s="181">
        <v>110.49772612430519</v>
      </c>
      <c r="X20" s="181">
        <v>88.376360814661297</v>
      </c>
      <c r="Y20" s="181">
        <v>89.405387647831802</v>
      </c>
    </row>
    <row r="21" spans="1:25">
      <c r="A21" s="183">
        <v>3</v>
      </c>
      <c r="B21" s="184" t="s">
        <v>156</v>
      </c>
      <c r="C21" s="169"/>
      <c r="D21" s="169">
        <v>12</v>
      </c>
      <c r="E21" s="169">
        <v>25</v>
      </c>
      <c r="F21" s="169">
        <v>34</v>
      </c>
      <c r="G21" s="169">
        <v>37</v>
      </c>
      <c r="H21" s="169">
        <v>108</v>
      </c>
      <c r="I21" s="169">
        <v>14764</v>
      </c>
      <c r="J21" s="169">
        <v>11308</v>
      </c>
      <c r="K21" s="169">
        <v>132645</v>
      </c>
      <c r="L21" s="169">
        <v>604205</v>
      </c>
      <c r="M21" s="169">
        <v>762922</v>
      </c>
      <c r="N21" s="183">
        <v>3</v>
      </c>
      <c r="O21" s="184" t="s">
        <v>156</v>
      </c>
      <c r="P21" s="181">
        <v>12805</v>
      </c>
      <c r="Q21" s="181">
        <v>17232</v>
      </c>
      <c r="R21" s="181">
        <v>97481</v>
      </c>
      <c r="S21" s="181">
        <v>485593</v>
      </c>
      <c r="T21" s="181">
        <v>613111</v>
      </c>
      <c r="U21" s="181">
        <v>86.731238146843666</v>
      </c>
      <c r="V21" s="181">
        <v>152.38769013088077</v>
      </c>
      <c r="W21" s="181">
        <v>73.49014286252779</v>
      </c>
      <c r="X21" s="181">
        <v>80.368914524043987</v>
      </c>
      <c r="Y21" s="181">
        <v>80.363523400819474</v>
      </c>
    </row>
    <row r="22" spans="1:25">
      <c r="A22" s="183">
        <v>4</v>
      </c>
      <c r="B22" s="185" t="s">
        <v>157</v>
      </c>
      <c r="C22" s="169"/>
      <c r="D22" s="169">
        <v>24</v>
      </c>
      <c r="E22" s="169">
        <v>24</v>
      </c>
      <c r="F22" s="169">
        <v>32</v>
      </c>
      <c r="G22" s="169">
        <v>39</v>
      </c>
      <c r="H22" s="169">
        <v>119</v>
      </c>
      <c r="I22" s="169">
        <v>50626</v>
      </c>
      <c r="J22" s="169">
        <v>39268</v>
      </c>
      <c r="K22" s="169">
        <v>159826</v>
      </c>
      <c r="L22" s="169">
        <v>812551</v>
      </c>
      <c r="M22" s="169">
        <v>1062271</v>
      </c>
      <c r="N22" s="183">
        <v>4</v>
      </c>
      <c r="O22" s="185" t="s">
        <v>157</v>
      </c>
      <c r="P22" s="181">
        <v>44894</v>
      </c>
      <c r="Q22" s="181">
        <v>70210</v>
      </c>
      <c r="R22" s="181">
        <v>169699</v>
      </c>
      <c r="S22" s="181">
        <v>787097</v>
      </c>
      <c r="T22" s="181">
        <v>1071900</v>
      </c>
      <c r="U22" s="181">
        <v>88.677754513491095</v>
      </c>
      <c r="V22" s="181">
        <v>178.79698482224714</v>
      </c>
      <c r="W22" s="181">
        <v>106.17734286036065</v>
      </c>
      <c r="X22" s="181">
        <v>96.867396631103773</v>
      </c>
      <c r="Y22" s="181">
        <v>100.90645419106801</v>
      </c>
    </row>
    <row r="23" spans="1:25">
      <c r="A23" s="183">
        <v>5</v>
      </c>
      <c r="B23" s="185" t="s">
        <v>158</v>
      </c>
      <c r="C23" s="169"/>
      <c r="D23" s="169">
        <v>11</v>
      </c>
      <c r="E23" s="169">
        <v>9</v>
      </c>
      <c r="F23" s="169">
        <v>25</v>
      </c>
      <c r="G23" s="169">
        <v>16</v>
      </c>
      <c r="H23" s="169">
        <v>61</v>
      </c>
      <c r="I23" s="169">
        <v>10559</v>
      </c>
      <c r="J23" s="169">
        <v>19305</v>
      </c>
      <c r="K23" s="169">
        <v>68227</v>
      </c>
      <c r="L23" s="169">
        <v>172445</v>
      </c>
      <c r="M23" s="169">
        <v>270536</v>
      </c>
      <c r="N23" s="183">
        <v>5</v>
      </c>
      <c r="O23" s="185" t="s">
        <v>158</v>
      </c>
      <c r="P23" s="181">
        <v>12154</v>
      </c>
      <c r="Q23" s="181">
        <v>13386</v>
      </c>
      <c r="R23" s="181">
        <v>54263</v>
      </c>
      <c r="S23" s="181">
        <v>294094</v>
      </c>
      <c r="T23" s="181">
        <v>373897</v>
      </c>
      <c r="U23" s="181">
        <v>115.10559712093948</v>
      </c>
      <c r="V23" s="181">
        <v>69.33954933954935</v>
      </c>
      <c r="W23" s="181">
        <v>79.533029445820574</v>
      </c>
      <c r="X23" s="181">
        <v>170.54365159906058</v>
      </c>
      <c r="Y23" s="181">
        <v>138.20600585504332</v>
      </c>
    </row>
    <row r="24" spans="1:25">
      <c r="A24" s="183">
        <v>6</v>
      </c>
      <c r="B24" s="184" t="s">
        <v>159</v>
      </c>
      <c r="C24" s="169"/>
      <c r="D24" s="169">
        <v>13</v>
      </c>
      <c r="E24" s="169">
        <v>34</v>
      </c>
      <c r="F24" s="169">
        <v>34</v>
      </c>
      <c r="G24" s="169">
        <v>39</v>
      </c>
      <c r="H24" s="169">
        <v>120</v>
      </c>
      <c r="I24" s="169">
        <v>21912</v>
      </c>
      <c r="J24" s="169">
        <v>24211</v>
      </c>
      <c r="K24" s="169">
        <v>69147</v>
      </c>
      <c r="L24" s="169">
        <v>798241</v>
      </c>
      <c r="M24" s="169">
        <v>913511</v>
      </c>
      <c r="N24" s="183">
        <v>6</v>
      </c>
      <c r="O24" s="184" t="s">
        <v>159</v>
      </c>
      <c r="P24" s="181">
        <v>14016</v>
      </c>
      <c r="Q24" s="181">
        <v>31502</v>
      </c>
      <c r="R24" s="181">
        <v>52847</v>
      </c>
      <c r="S24" s="181">
        <v>379736</v>
      </c>
      <c r="T24" s="181">
        <v>478101</v>
      </c>
      <c r="U24" s="181">
        <v>63.964950711938663</v>
      </c>
      <c r="V24" s="181">
        <v>130.11441080500597</v>
      </c>
      <c r="W24" s="181">
        <v>76.427032264595724</v>
      </c>
      <c r="X24" s="181">
        <v>47.571598051215105</v>
      </c>
      <c r="Y24" s="181">
        <v>52.336644003192077</v>
      </c>
    </row>
    <row r="25" spans="1:25">
      <c r="A25" s="183">
        <v>7</v>
      </c>
      <c r="B25" s="185" t="s">
        <v>160</v>
      </c>
      <c r="C25" s="169"/>
      <c r="D25" s="169">
        <v>14</v>
      </c>
      <c r="E25" s="169">
        <v>15</v>
      </c>
      <c r="F25" s="169">
        <v>9</v>
      </c>
      <c r="G25" s="169">
        <v>11</v>
      </c>
      <c r="H25" s="169">
        <v>49</v>
      </c>
      <c r="I25" s="181">
        <v>15524</v>
      </c>
      <c r="J25" s="169">
        <v>15111</v>
      </c>
      <c r="K25" s="169">
        <v>33405</v>
      </c>
      <c r="L25" s="169">
        <v>78181</v>
      </c>
      <c r="M25" s="169">
        <v>142221</v>
      </c>
      <c r="N25" s="183">
        <v>7</v>
      </c>
      <c r="O25" s="185" t="s">
        <v>160</v>
      </c>
      <c r="P25" s="181">
        <v>5045</v>
      </c>
      <c r="Q25" s="181">
        <v>13002</v>
      </c>
      <c r="R25" s="181">
        <v>8002</v>
      </c>
      <c r="S25" s="181">
        <v>89952</v>
      </c>
      <c r="T25" s="181">
        <v>116001</v>
      </c>
      <c r="U25" s="181">
        <v>32.498067508374127</v>
      </c>
      <c r="V25" s="181">
        <v>86.043279729998005</v>
      </c>
      <c r="W25" s="181">
        <v>23.95449782966622</v>
      </c>
      <c r="X25" s="181">
        <v>115.05608779626763</v>
      </c>
      <c r="Y25" s="181">
        <v>81.563904064800553</v>
      </c>
    </row>
    <row r="26" spans="1:25">
      <c r="A26" s="183">
        <v>8</v>
      </c>
      <c r="B26" s="185" t="s">
        <v>161</v>
      </c>
      <c r="C26" s="169"/>
      <c r="D26" s="169">
        <v>10</v>
      </c>
      <c r="E26" s="169">
        <v>20</v>
      </c>
      <c r="F26" s="169">
        <v>27</v>
      </c>
      <c r="G26" s="169">
        <v>40</v>
      </c>
      <c r="H26" s="169">
        <v>97</v>
      </c>
      <c r="I26" s="169">
        <v>10626</v>
      </c>
      <c r="J26" s="169">
        <v>45290</v>
      </c>
      <c r="K26" s="169">
        <v>114765</v>
      </c>
      <c r="L26" s="169">
        <v>529925</v>
      </c>
      <c r="M26" s="169">
        <v>700606</v>
      </c>
      <c r="N26" s="183">
        <v>8</v>
      </c>
      <c r="O26" s="185" t="s">
        <v>161</v>
      </c>
      <c r="P26" s="181">
        <v>12165</v>
      </c>
      <c r="Q26" s="181">
        <v>24979</v>
      </c>
      <c r="R26" s="181">
        <v>62634</v>
      </c>
      <c r="S26" s="181">
        <v>348618</v>
      </c>
      <c r="T26" s="181">
        <v>448396</v>
      </c>
      <c r="U26" s="181">
        <v>114.48334274421231</v>
      </c>
      <c r="V26" s="181">
        <v>55.153455508942372</v>
      </c>
      <c r="W26" s="181">
        <v>54.575872434975828</v>
      </c>
      <c r="X26" s="181">
        <v>65.786290512808421</v>
      </c>
      <c r="Y26" s="181">
        <v>64.001164705983101</v>
      </c>
    </row>
    <row r="27" spans="1:25">
      <c r="A27" s="183">
        <v>9</v>
      </c>
      <c r="B27" s="185" t="s">
        <v>162</v>
      </c>
      <c r="C27" s="169"/>
      <c r="D27" s="169">
        <v>78</v>
      </c>
      <c r="E27" s="169">
        <v>64</v>
      </c>
      <c r="F27" s="169">
        <v>48</v>
      </c>
      <c r="G27" s="169">
        <v>47</v>
      </c>
      <c r="H27" s="169">
        <v>237</v>
      </c>
      <c r="I27" s="169">
        <v>61147</v>
      </c>
      <c r="J27" s="169">
        <v>37674</v>
      </c>
      <c r="K27" s="169">
        <v>215044</v>
      </c>
      <c r="L27" s="169">
        <v>765363</v>
      </c>
      <c r="M27" s="169">
        <v>1079228</v>
      </c>
      <c r="N27" s="183">
        <v>9</v>
      </c>
      <c r="O27" s="185" t="s">
        <v>162</v>
      </c>
      <c r="P27" s="181">
        <v>60101</v>
      </c>
      <c r="Q27" s="181">
        <v>58130</v>
      </c>
      <c r="R27" s="181">
        <v>128863</v>
      </c>
      <c r="S27" s="181">
        <v>437023</v>
      </c>
      <c r="T27" s="181">
        <v>684117</v>
      </c>
      <c r="U27" s="181">
        <v>98.289368243740498</v>
      </c>
      <c r="V27" s="181">
        <v>154.29739342782821</v>
      </c>
      <c r="W27" s="181">
        <v>59.924015550305988</v>
      </c>
      <c r="X27" s="181">
        <v>57.100094987607186</v>
      </c>
      <c r="Y27" s="181">
        <v>63.389478404933897</v>
      </c>
    </row>
    <row r="28" spans="1:25">
      <c r="A28" s="183">
        <v>10</v>
      </c>
      <c r="B28" s="185" t="s">
        <v>163</v>
      </c>
      <c r="C28" s="169"/>
      <c r="D28" s="169">
        <v>2</v>
      </c>
      <c r="E28" s="169">
        <v>9</v>
      </c>
      <c r="F28" s="169">
        <v>15</v>
      </c>
      <c r="G28" s="169">
        <v>19</v>
      </c>
      <c r="H28" s="169">
        <v>45</v>
      </c>
      <c r="I28" s="169">
        <v>3534</v>
      </c>
      <c r="J28" s="169">
        <v>7123</v>
      </c>
      <c r="K28" s="169">
        <v>36888</v>
      </c>
      <c r="L28" s="169">
        <v>490623</v>
      </c>
      <c r="M28" s="169">
        <v>538168</v>
      </c>
      <c r="N28" s="183">
        <v>10</v>
      </c>
      <c r="O28" s="185" t="s">
        <v>163</v>
      </c>
      <c r="P28" s="181">
        <v>2870</v>
      </c>
      <c r="Q28" s="181">
        <v>7411</v>
      </c>
      <c r="R28" s="181">
        <v>26843</v>
      </c>
      <c r="S28" s="181">
        <v>264350</v>
      </c>
      <c r="T28" s="181">
        <v>301474</v>
      </c>
      <c r="U28" s="181">
        <v>81.211092246745892</v>
      </c>
      <c r="V28" s="181">
        <v>104.04324020777761</v>
      </c>
      <c r="W28" s="181">
        <v>72.768922142702223</v>
      </c>
      <c r="X28" s="181">
        <v>53.880474417220562</v>
      </c>
      <c r="Y28" s="181">
        <v>56.018566692928609</v>
      </c>
    </row>
    <row r="29" spans="1:25">
      <c r="A29" s="183">
        <v>11</v>
      </c>
      <c r="B29" s="185" t="s">
        <v>164</v>
      </c>
      <c r="C29" s="169"/>
      <c r="D29" s="169">
        <v>9</v>
      </c>
      <c r="E29" s="169">
        <v>12</v>
      </c>
      <c r="F29" s="169">
        <v>24</v>
      </c>
      <c r="G29" s="169">
        <v>32</v>
      </c>
      <c r="H29" s="169">
        <v>77</v>
      </c>
      <c r="I29" s="169">
        <v>9738</v>
      </c>
      <c r="J29" s="169">
        <v>6608</v>
      </c>
      <c r="K29" s="169">
        <v>88497</v>
      </c>
      <c r="L29" s="169">
        <v>422598</v>
      </c>
      <c r="M29" s="169">
        <v>527441</v>
      </c>
      <c r="N29" s="183">
        <v>11</v>
      </c>
      <c r="O29" s="185" t="s">
        <v>164</v>
      </c>
      <c r="P29" s="181">
        <v>16335</v>
      </c>
      <c r="Q29" s="181">
        <v>4353</v>
      </c>
      <c r="R29" s="181">
        <v>54560</v>
      </c>
      <c r="S29" s="181">
        <v>898959</v>
      </c>
      <c r="T29" s="181">
        <v>974207</v>
      </c>
      <c r="U29" s="181">
        <v>167.7449168207024</v>
      </c>
      <c r="V29" s="181">
        <v>65.874697336561738</v>
      </c>
      <c r="W29" s="181">
        <v>61.651807405900762</v>
      </c>
      <c r="X29" s="181">
        <v>212.72201950790111</v>
      </c>
      <c r="Y29" s="181">
        <v>184.70445035558481</v>
      </c>
    </row>
    <row r="30" spans="1:25">
      <c r="A30" s="183">
        <v>12</v>
      </c>
      <c r="B30" s="185" t="s">
        <v>165</v>
      </c>
      <c r="C30" s="169"/>
      <c r="D30" s="169">
        <v>0</v>
      </c>
      <c r="E30" s="169">
        <v>1</v>
      </c>
      <c r="F30" s="169">
        <v>3</v>
      </c>
      <c r="G30" s="169">
        <v>7</v>
      </c>
      <c r="H30" s="169">
        <v>11</v>
      </c>
      <c r="I30" s="169">
        <v>0</v>
      </c>
      <c r="J30" s="169">
        <v>2107</v>
      </c>
      <c r="K30" s="169">
        <v>5779</v>
      </c>
      <c r="L30" s="169">
        <v>50321</v>
      </c>
      <c r="M30" s="169">
        <v>58207</v>
      </c>
      <c r="N30" s="183">
        <v>12</v>
      </c>
      <c r="O30" s="185" t="s">
        <v>165</v>
      </c>
      <c r="P30" s="181">
        <v>0</v>
      </c>
      <c r="Q30" s="181">
        <v>1062</v>
      </c>
      <c r="R30" s="181">
        <v>4923</v>
      </c>
      <c r="S30" s="181">
        <v>221955</v>
      </c>
      <c r="T30" s="181">
        <v>227940</v>
      </c>
      <c r="U30" s="181"/>
      <c r="V30" s="181"/>
      <c r="W30" s="181">
        <v>85.187748745457696</v>
      </c>
      <c r="X30" s="181">
        <v>441.07827745871504</v>
      </c>
      <c r="Y30" s="181">
        <v>391.60238459291838</v>
      </c>
    </row>
    <row r="31" spans="1:25">
      <c r="A31" s="183">
        <v>13</v>
      </c>
      <c r="B31" s="184" t="s">
        <v>166</v>
      </c>
      <c r="C31" s="169"/>
      <c r="D31" s="169">
        <v>0</v>
      </c>
      <c r="E31" s="169">
        <v>1</v>
      </c>
      <c r="F31" s="169">
        <v>0</v>
      </c>
      <c r="G31" s="169">
        <v>11</v>
      </c>
      <c r="H31" s="169">
        <v>12</v>
      </c>
      <c r="I31" s="169">
        <v>0</v>
      </c>
      <c r="J31" s="169">
        <v>4009</v>
      </c>
      <c r="K31" s="169">
        <v>0</v>
      </c>
      <c r="L31" s="169">
        <v>102493</v>
      </c>
      <c r="M31" s="169">
        <v>106502</v>
      </c>
      <c r="N31" s="183">
        <v>13</v>
      </c>
      <c r="O31" s="184" t="s">
        <v>166</v>
      </c>
      <c r="P31" s="181">
        <v>0</v>
      </c>
      <c r="Q31" s="181">
        <v>2922</v>
      </c>
      <c r="R31" s="181">
        <v>0</v>
      </c>
      <c r="S31" s="181">
        <v>48943</v>
      </c>
      <c r="T31" s="181">
        <v>51865</v>
      </c>
      <c r="U31" s="181"/>
      <c r="V31" s="181">
        <v>72.886006485407833</v>
      </c>
      <c r="W31" s="181" t="e">
        <v>#DIV/0!</v>
      </c>
      <c r="X31" s="181">
        <v>47.752529441034994</v>
      </c>
      <c r="Y31" s="181">
        <v>48.698615988432145</v>
      </c>
    </row>
    <row r="32" spans="1:25">
      <c r="A32" s="183">
        <v>14</v>
      </c>
      <c r="B32" s="184" t="s">
        <v>167</v>
      </c>
      <c r="C32" s="169"/>
      <c r="D32" s="169">
        <v>0</v>
      </c>
      <c r="E32" s="169">
        <v>0</v>
      </c>
      <c r="F32" s="169">
        <v>0</v>
      </c>
      <c r="G32" s="169">
        <v>8</v>
      </c>
      <c r="H32" s="169">
        <v>8</v>
      </c>
      <c r="I32" s="169">
        <v>0</v>
      </c>
      <c r="J32" s="169">
        <v>0</v>
      </c>
      <c r="K32" s="169">
        <v>0</v>
      </c>
      <c r="L32" s="181">
        <v>19604</v>
      </c>
      <c r="M32" s="181">
        <v>19604</v>
      </c>
      <c r="N32" s="183">
        <v>14</v>
      </c>
      <c r="O32" s="184" t="s">
        <v>167</v>
      </c>
      <c r="P32" s="181">
        <v>0</v>
      </c>
      <c r="Q32" s="181">
        <v>0</v>
      </c>
      <c r="R32" s="181">
        <v>0</v>
      </c>
      <c r="S32" s="181">
        <v>57120</v>
      </c>
      <c r="T32" s="181">
        <v>57120</v>
      </c>
      <c r="U32" s="181"/>
      <c r="V32" s="181"/>
      <c r="W32" s="181"/>
      <c r="X32" s="181">
        <v>291.36910834523565</v>
      </c>
      <c r="Y32" s="181">
        <v>291.36910834523565</v>
      </c>
    </row>
    <row r="33" spans="1:25">
      <c r="A33" s="183">
        <v>15</v>
      </c>
      <c r="B33" s="184" t="s">
        <v>168</v>
      </c>
      <c r="C33" s="169"/>
      <c r="D33" s="169">
        <v>9</v>
      </c>
      <c r="E33" s="169">
        <v>1</v>
      </c>
      <c r="F33" s="169">
        <v>5</v>
      </c>
      <c r="G33" s="169">
        <v>22</v>
      </c>
      <c r="H33" s="169">
        <v>37</v>
      </c>
      <c r="I33" s="169">
        <v>3256</v>
      </c>
      <c r="J33" s="169">
        <v>2022</v>
      </c>
      <c r="K33" s="169">
        <v>14868</v>
      </c>
      <c r="L33" s="169">
        <v>218095</v>
      </c>
      <c r="M33" s="169">
        <v>238241</v>
      </c>
      <c r="N33" s="183">
        <v>15</v>
      </c>
      <c r="O33" s="184" t="s">
        <v>168</v>
      </c>
      <c r="P33" s="181">
        <v>3621</v>
      </c>
      <c r="Q33" s="181">
        <v>1279</v>
      </c>
      <c r="R33" s="181">
        <v>14741</v>
      </c>
      <c r="S33" s="181">
        <v>97680</v>
      </c>
      <c r="T33" s="181">
        <v>117321</v>
      </c>
      <c r="U33" s="181">
        <v>111.21007371007371</v>
      </c>
      <c r="V33" s="181">
        <v>63.254203758654789</v>
      </c>
      <c r="W33" s="181">
        <v>99.14581651869787</v>
      </c>
      <c r="X33" s="181">
        <v>44.787821820766176</v>
      </c>
      <c r="Y33" s="181">
        <v>49.244672411549651</v>
      </c>
    </row>
    <row r="34" spans="1:25">
      <c r="A34" s="183">
        <v>16</v>
      </c>
      <c r="B34" s="185" t="s">
        <v>169</v>
      </c>
      <c r="C34" s="169"/>
      <c r="D34" s="169">
        <v>10</v>
      </c>
      <c r="E34" s="169">
        <v>9</v>
      </c>
      <c r="F34" s="169">
        <v>20</v>
      </c>
      <c r="G34" s="169">
        <v>25</v>
      </c>
      <c r="H34" s="169">
        <v>64</v>
      </c>
      <c r="I34" s="169">
        <v>7636</v>
      </c>
      <c r="J34" s="169">
        <v>5523</v>
      </c>
      <c r="K34" s="169">
        <v>30414</v>
      </c>
      <c r="L34" s="169">
        <v>382959</v>
      </c>
      <c r="M34" s="169">
        <v>426532</v>
      </c>
      <c r="N34" s="183">
        <v>16</v>
      </c>
      <c r="O34" s="185" t="s">
        <v>169</v>
      </c>
      <c r="P34" s="181">
        <v>10126</v>
      </c>
      <c r="Q34" s="181">
        <v>7085</v>
      </c>
      <c r="R34" s="181">
        <v>19042</v>
      </c>
      <c r="S34" s="181">
        <v>212002</v>
      </c>
      <c r="T34" s="181">
        <v>248255</v>
      </c>
      <c r="U34" s="181">
        <v>132.60869565217391</v>
      </c>
      <c r="V34" s="181">
        <v>128.28173094332791</v>
      </c>
      <c r="W34" s="181">
        <v>62.609324653120268</v>
      </c>
      <c r="X34" s="181">
        <v>55.358928762609047</v>
      </c>
      <c r="Y34" s="181">
        <v>58.203135989796785</v>
      </c>
    </row>
    <row r="35" spans="1:25">
      <c r="A35" s="183">
        <v>17</v>
      </c>
      <c r="B35" s="185" t="s">
        <v>170</v>
      </c>
      <c r="C35" s="169"/>
      <c r="D35" s="169">
        <v>19</v>
      </c>
      <c r="E35" s="169">
        <v>53</v>
      </c>
      <c r="F35" s="169">
        <v>40</v>
      </c>
      <c r="G35" s="169">
        <v>37</v>
      </c>
      <c r="H35" s="169">
        <v>149</v>
      </c>
      <c r="I35" s="169">
        <v>18873</v>
      </c>
      <c r="J35" s="169">
        <v>25198</v>
      </c>
      <c r="K35" s="169">
        <v>198683</v>
      </c>
      <c r="L35" s="169">
        <v>599928</v>
      </c>
      <c r="M35" s="169">
        <v>842682</v>
      </c>
      <c r="N35" s="183">
        <v>17</v>
      </c>
      <c r="O35" s="185" t="s">
        <v>170</v>
      </c>
      <c r="P35" s="181">
        <v>27145</v>
      </c>
      <c r="Q35" s="181">
        <v>128191</v>
      </c>
      <c r="R35" s="181">
        <v>154057</v>
      </c>
      <c r="S35" s="181">
        <v>444134</v>
      </c>
      <c r="T35" s="181">
        <v>753527</v>
      </c>
      <c r="U35" s="181">
        <v>143.82980978116885</v>
      </c>
      <c r="V35" s="181">
        <v>508.73482022382728</v>
      </c>
      <c r="W35" s="181">
        <v>77.539094940181101</v>
      </c>
      <c r="X35" s="181">
        <v>74.031217079382856</v>
      </c>
      <c r="Y35" s="181">
        <v>89.420089666089936</v>
      </c>
    </row>
    <row r="36" spans="1:25">
      <c r="A36" s="183">
        <v>18</v>
      </c>
      <c r="B36" s="185" t="s">
        <v>171</v>
      </c>
      <c r="C36" s="169"/>
      <c r="D36" s="169">
        <v>0</v>
      </c>
      <c r="E36" s="169">
        <v>1</v>
      </c>
      <c r="F36" s="169">
        <v>13</v>
      </c>
      <c r="G36" s="169">
        <v>12</v>
      </c>
      <c r="H36" s="169">
        <v>26</v>
      </c>
      <c r="I36" s="169">
        <v>0</v>
      </c>
      <c r="J36" s="169">
        <v>36</v>
      </c>
      <c r="K36" s="169">
        <v>6454</v>
      </c>
      <c r="L36" s="169">
        <v>29454</v>
      </c>
      <c r="M36" s="169">
        <v>35944</v>
      </c>
      <c r="N36" s="183">
        <v>18</v>
      </c>
      <c r="O36" s="185" t="s">
        <v>171</v>
      </c>
      <c r="P36" s="181">
        <v>0</v>
      </c>
      <c r="Q36" s="181">
        <v>51</v>
      </c>
      <c r="R36" s="181">
        <v>7478</v>
      </c>
      <c r="S36" s="181">
        <v>177030</v>
      </c>
      <c r="T36" s="181">
        <v>184559</v>
      </c>
      <c r="U36" s="181"/>
      <c r="V36" s="181">
        <v>141.66666666666669</v>
      </c>
      <c r="W36" s="181">
        <v>115.86612953207313</v>
      </c>
      <c r="X36" s="181">
        <v>601.03890812792827</v>
      </c>
      <c r="Y36" s="181">
        <v>513.46260850211434</v>
      </c>
    </row>
    <row r="37" spans="1:25">
      <c r="A37" s="186">
        <v>19</v>
      </c>
      <c r="B37" s="185" t="s">
        <v>706</v>
      </c>
      <c r="C37" s="169"/>
      <c r="D37" s="169">
        <v>9</v>
      </c>
      <c r="E37" s="169">
        <v>13</v>
      </c>
      <c r="F37" s="169">
        <v>24</v>
      </c>
      <c r="G37" s="169">
        <v>20</v>
      </c>
      <c r="H37" s="169">
        <v>66</v>
      </c>
      <c r="I37" s="169">
        <v>12500</v>
      </c>
      <c r="J37" s="169">
        <v>34300</v>
      </c>
      <c r="K37" s="169">
        <v>208500</v>
      </c>
      <c r="L37" s="169">
        <v>865800</v>
      </c>
      <c r="M37" s="169">
        <v>1121100</v>
      </c>
      <c r="N37" s="186">
        <v>19</v>
      </c>
      <c r="O37" s="185" t="s">
        <v>706</v>
      </c>
      <c r="P37" s="177">
        <v>13217</v>
      </c>
      <c r="Q37" s="177">
        <v>21172</v>
      </c>
      <c r="R37" s="177">
        <v>109104</v>
      </c>
      <c r="S37" s="177">
        <v>786130</v>
      </c>
      <c r="T37" s="177">
        <v>929623</v>
      </c>
      <c r="U37" s="177">
        <v>105.736</v>
      </c>
      <c r="V37" s="177">
        <v>61.725947521865891</v>
      </c>
      <c r="W37" s="177">
        <v>52.328057553956832</v>
      </c>
      <c r="X37" s="181">
        <v>90.798105798105794</v>
      </c>
      <c r="Y37" s="177">
        <v>82.920613682989924</v>
      </c>
    </row>
    <row r="38" spans="1:25">
      <c r="A38" s="186">
        <v>18</v>
      </c>
      <c r="B38" s="185" t="s">
        <v>173</v>
      </c>
      <c r="C38" s="169"/>
      <c r="D38" s="169">
        <v>0</v>
      </c>
      <c r="E38" s="169">
        <v>0</v>
      </c>
      <c r="F38" s="169">
        <v>0</v>
      </c>
      <c r="G38" s="169">
        <v>1</v>
      </c>
      <c r="H38" s="169">
        <v>1</v>
      </c>
      <c r="I38" s="169">
        <v>0</v>
      </c>
      <c r="J38" s="169">
        <v>0</v>
      </c>
      <c r="K38" s="169">
        <v>0</v>
      </c>
      <c r="L38" s="169">
        <v>3920</v>
      </c>
      <c r="M38" s="169">
        <v>3920</v>
      </c>
      <c r="N38" s="186">
        <v>18</v>
      </c>
      <c r="O38" s="185" t="s">
        <v>173</v>
      </c>
      <c r="P38" s="177">
        <v>0</v>
      </c>
      <c r="Q38" s="177">
        <v>0</v>
      </c>
      <c r="R38" s="177">
        <v>0</v>
      </c>
      <c r="S38" s="177">
        <v>5048</v>
      </c>
      <c r="T38" s="177">
        <v>5048</v>
      </c>
      <c r="U38" s="177"/>
      <c r="V38" s="177"/>
      <c r="W38" s="177"/>
      <c r="X38" s="177">
        <v>128.77551020408163</v>
      </c>
      <c r="Y38" s="177">
        <v>128.77551020408163</v>
      </c>
    </row>
    <row r="39" spans="1:25">
      <c r="A39" s="183"/>
      <c r="B39" s="187" t="s">
        <v>742</v>
      </c>
      <c r="C39" s="169"/>
      <c r="D39" s="165">
        <v>229</v>
      </c>
      <c r="E39" s="165">
        <v>310</v>
      </c>
      <c r="F39" s="165">
        <v>396</v>
      </c>
      <c r="G39" s="165">
        <v>502</v>
      </c>
      <c r="H39" s="165">
        <v>1437</v>
      </c>
      <c r="I39" s="188">
        <v>254757</v>
      </c>
      <c r="J39" s="165">
        <v>306759</v>
      </c>
      <c r="K39" s="165">
        <v>1476885</v>
      </c>
      <c r="L39" s="188">
        <v>7761767</v>
      </c>
      <c r="M39" s="188">
        <v>9800168</v>
      </c>
      <c r="N39" s="183"/>
      <c r="O39" s="187" t="s">
        <v>742</v>
      </c>
      <c r="P39" s="188">
        <v>241195</v>
      </c>
      <c r="Q39" s="188">
        <v>423299</v>
      </c>
      <c r="R39" s="188">
        <v>1055524</v>
      </c>
      <c r="S39" s="188">
        <v>6712147</v>
      </c>
      <c r="T39" s="188">
        <v>8432165</v>
      </c>
      <c r="U39" s="188">
        <v>94.676495640944111</v>
      </c>
      <c r="V39" s="188">
        <v>137.99073539814643</v>
      </c>
      <c r="W39" s="188">
        <v>71.469613409304046</v>
      </c>
      <c r="X39" s="188">
        <v>86.477048331906886</v>
      </c>
      <c r="Y39" s="188">
        <v>86.041025010999817</v>
      </c>
    </row>
    <row r="40" spans="1:25">
      <c r="A40" s="189"/>
      <c r="B40" s="189"/>
      <c r="C40" s="169"/>
      <c r="D40" s="169"/>
      <c r="E40" s="169"/>
      <c r="F40" s="169"/>
      <c r="G40" s="169"/>
      <c r="H40" s="164"/>
      <c r="I40" s="181"/>
      <c r="J40" s="181"/>
      <c r="K40" s="181"/>
      <c r="L40" s="181"/>
      <c r="M40" s="181"/>
      <c r="N40" s="190"/>
      <c r="O40" s="191"/>
      <c r="P40" s="192"/>
      <c r="Q40" s="192"/>
      <c r="R40" s="192"/>
      <c r="S40" s="192"/>
      <c r="T40" s="192"/>
      <c r="U40" s="193"/>
      <c r="V40" s="193"/>
      <c r="W40" s="193"/>
      <c r="X40" s="193"/>
      <c r="Y40" s="193"/>
    </row>
    <row r="41" spans="1:25">
      <c r="A41" s="194"/>
      <c r="B41" s="194"/>
      <c r="C41" s="169"/>
      <c r="D41" s="169"/>
      <c r="E41" s="169"/>
      <c r="F41" s="169"/>
      <c r="G41" s="169"/>
      <c r="H41" s="164"/>
      <c r="I41" s="181"/>
      <c r="J41" s="181"/>
      <c r="K41" s="181"/>
      <c r="L41" s="181"/>
      <c r="M41" s="181"/>
      <c r="N41" s="176"/>
      <c r="O41" s="163"/>
      <c r="P41" s="181"/>
      <c r="Q41" s="181"/>
      <c r="R41" s="181"/>
      <c r="S41" s="181"/>
      <c r="T41" s="181"/>
      <c r="U41" s="180"/>
      <c r="V41" s="180"/>
      <c r="W41" s="180"/>
      <c r="X41" s="180"/>
      <c r="Y41" s="180"/>
    </row>
    <row r="42" spans="1:25">
      <c r="A42" s="559" t="s">
        <v>717</v>
      </c>
      <c r="B42" s="559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 t="s">
        <v>717</v>
      </c>
      <c r="O42" s="559"/>
      <c r="P42" s="559"/>
      <c r="Q42" s="559"/>
      <c r="R42" s="559"/>
      <c r="S42" s="559"/>
      <c r="T42" s="559"/>
      <c r="U42" s="559"/>
      <c r="V42" s="559"/>
      <c r="W42" s="559"/>
      <c r="X42" s="559"/>
      <c r="Y42" s="195"/>
    </row>
    <row r="43" spans="1:25">
      <c r="A43" s="559" t="s">
        <v>718</v>
      </c>
      <c r="B43" s="559"/>
      <c r="C43" s="559"/>
      <c r="D43" s="559"/>
      <c r="E43" s="559"/>
      <c r="F43" s="559"/>
      <c r="G43" s="559"/>
      <c r="H43" s="559"/>
      <c r="I43" s="559"/>
      <c r="J43" s="559"/>
      <c r="K43" s="559"/>
      <c r="L43" s="559"/>
      <c r="M43" s="559"/>
      <c r="N43" s="559" t="s">
        <v>719</v>
      </c>
      <c r="O43" s="559"/>
      <c r="P43" s="559"/>
      <c r="Q43" s="559"/>
      <c r="R43" s="559"/>
      <c r="S43" s="559"/>
      <c r="T43" s="559"/>
      <c r="U43" s="559"/>
      <c r="V43" s="559"/>
      <c r="W43" s="559"/>
      <c r="X43" s="559"/>
      <c r="Y43" s="195"/>
    </row>
    <row r="44" spans="1:25">
      <c r="A44" s="560" t="s">
        <v>720</v>
      </c>
      <c r="B44" s="560"/>
      <c r="C44" s="560"/>
      <c r="D44" s="560"/>
      <c r="E44" s="560"/>
      <c r="F44" s="560"/>
      <c r="G44" s="560"/>
      <c r="H44" s="560"/>
      <c r="I44" s="560"/>
      <c r="J44" s="560"/>
      <c r="K44" s="560"/>
      <c r="L44" s="560"/>
      <c r="M44" s="560"/>
      <c r="N44" s="560" t="s">
        <v>743</v>
      </c>
      <c r="O44" s="560"/>
      <c r="P44" s="560"/>
      <c r="Q44" s="560"/>
      <c r="R44" s="560"/>
      <c r="S44" s="560"/>
      <c r="T44" s="560"/>
      <c r="U44" s="560"/>
      <c r="V44" s="560"/>
      <c r="W44" s="560"/>
      <c r="X44" s="560"/>
      <c r="Y44" s="195"/>
    </row>
    <row r="45" spans="1:25">
      <c r="A45" s="189" t="s">
        <v>722</v>
      </c>
      <c r="B45" s="572" t="s">
        <v>723</v>
      </c>
      <c r="C45" s="169"/>
      <c r="D45" s="563" t="s">
        <v>744</v>
      </c>
      <c r="E45" s="563"/>
      <c r="F45" s="563"/>
      <c r="G45" s="563"/>
      <c r="H45" s="563"/>
      <c r="I45" s="563" t="s">
        <v>724</v>
      </c>
      <c r="J45" s="563"/>
      <c r="K45" s="563"/>
      <c r="L45" s="563"/>
      <c r="M45" s="563"/>
      <c r="N45" s="163" t="s">
        <v>722</v>
      </c>
      <c r="O45" s="562" t="s">
        <v>723</v>
      </c>
      <c r="P45" s="563" t="s">
        <v>725</v>
      </c>
      <c r="Q45" s="563"/>
      <c r="R45" s="563"/>
      <c r="S45" s="563"/>
      <c r="T45" s="563"/>
      <c r="U45" s="563" t="s">
        <v>726</v>
      </c>
      <c r="V45" s="563"/>
      <c r="W45" s="563"/>
      <c r="X45" s="563"/>
      <c r="Y45" s="563"/>
    </row>
    <row r="46" spans="1:25">
      <c r="A46" s="189" t="s">
        <v>727</v>
      </c>
      <c r="B46" s="572"/>
      <c r="C46" s="169"/>
      <c r="D46" s="165" t="s">
        <v>728</v>
      </c>
      <c r="E46" s="165" t="s">
        <v>729</v>
      </c>
      <c r="F46" s="165" t="s">
        <v>730</v>
      </c>
      <c r="G46" s="166" t="s">
        <v>731</v>
      </c>
      <c r="H46" s="167" t="s">
        <v>732</v>
      </c>
      <c r="I46" s="568" t="s">
        <v>733</v>
      </c>
      <c r="J46" s="569"/>
      <c r="K46" s="569"/>
      <c r="L46" s="569"/>
      <c r="M46" s="569"/>
      <c r="N46" s="163" t="s">
        <v>727</v>
      </c>
      <c r="O46" s="562"/>
      <c r="P46" s="568" t="s">
        <v>734</v>
      </c>
      <c r="Q46" s="569"/>
      <c r="R46" s="569"/>
      <c r="S46" s="569"/>
      <c r="T46" s="569"/>
      <c r="U46" s="568" t="s">
        <v>734</v>
      </c>
      <c r="V46" s="569"/>
      <c r="W46" s="569"/>
      <c r="X46" s="569"/>
      <c r="Y46" s="569"/>
    </row>
    <row r="47" spans="1:25">
      <c r="A47" s="196" t="s">
        <v>745</v>
      </c>
      <c r="B47" s="187" t="s">
        <v>746</v>
      </c>
      <c r="C47" s="169"/>
      <c r="D47" s="169"/>
      <c r="E47" s="169"/>
      <c r="F47" s="169"/>
      <c r="G47" s="169"/>
      <c r="H47" s="164"/>
      <c r="I47" s="172" t="s">
        <v>737</v>
      </c>
      <c r="J47" s="173" t="s">
        <v>738</v>
      </c>
      <c r="K47" s="172" t="s">
        <v>739</v>
      </c>
      <c r="L47" s="172" t="s">
        <v>731</v>
      </c>
      <c r="M47" s="174" t="s">
        <v>144</v>
      </c>
      <c r="N47" s="196" t="s">
        <v>745</v>
      </c>
      <c r="O47" s="187" t="s">
        <v>746</v>
      </c>
      <c r="P47" s="174" t="s">
        <v>737</v>
      </c>
      <c r="Q47" s="165" t="s">
        <v>738</v>
      </c>
      <c r="R47" s="174" t="s">
        <v>739</v>
      </c>
      <c r="S47" s="174" t="s">
        <v>731</v>
      </c>
      <c r="T47" s="174" t="s">
        <v>144</v>
      </c>
      <c r="U47" s="174" t="s">
        <v>737</v>
      </c>
      <c r="V47" s="165" t="s">
        <v>738</v>
      </c>
      <c r="W47" s="174" t="s">
        <v>739</v>
      </c>
      <c r="X47" s="174" t="s">
        <v>731</v>
      </c>
      <c r="Y47" s="174" t="s">
        <v>144</v>
      </c>
    </row>
    <row r="48" spans="1:25">
      <c r="A48" s="186">
        <v>1</v>
      </c>
      <c r="B48" s="185" t="s">
        <v>174</v>
      </c>
      <c r="C48" s="169"/>
      <c r="D48" s="169">
        <v>125</v>
      </c>
      <c r="E48" s="169">
        <v>124</v>
      </c>
      <c r="F48" s="169">
        <v>80</v>
      </c>
      <c r="G48" s="169">
        <v>64</v>
      </c>
      <c r="H48" s="169">
        <v>393</v>
      </c>
      <c r="I48" s="169">
        <v>278389</v>
      </c>
      <c r="J48" s="169">
        <v>467897</v>
      </c>
      <c r="K48" s="169">
        <v>852701</v>
      </c>
      <c r="L48" s="169">
        <v>1167100</v>
      </c>
      <c r="M48" s="169">
        <v>2766087</v>
      </c>
      <c r="N48" s="186">
        <v>1</v>
      </c>
      <c r="O48" s="185" t="s">
        <v>174</v>
      </c>
      <c r="P48" s="177">
        <v>128002</v>
      </c>
      <c r="Q48" s="177">
        <v>286299</v>
      </c>
      <c r="R48" s="177">
        <v>277829</v>
      </c>
      <c r="S48" s="177">
        <v>523569</v>
      </c>
      <c r="T48" s="177">
        <v>1215699</v>
      </c>
      <c r="U48" s="177">
        <v>45.979546605648927</v>
      </c>
      <c r="V48" s="177">
        <v>61.188466692455826</v>
      </c>
      <c r="W48" s="177">
        <v>32.582229878937632</v>
      </c>
      <c r="X48" s="177">
        <v>44.860680318738758</v>
      </c>
      <c r="Y48" s="177">
        <v>43.950136058627223</v>
      </c>
    </row>
    <row r="49" spans="1:25">
      <c r="A49" s="186">
        <v>2</v>
      </c>
      <c r="B49" s="185" t="s">
        <v>175</v>
      </c>
      <c r="C49" s="169"/>
      <c r="D49" s="169">
        <v>34</v>
      </c>
      <c r="E49" s="169">
        <v>24</v>
      </c>
      <c r="F49" s="169">
        <v>38</v>
      </c>
      <c r="G49" s="169">
        <v>35</v>
      </c>
      <c r="H49" s="169">
        <v>131</v>
      </c>
      <c r="I49" s="169">
        <v>23503</v>
      </c>
      <c r="J49" s="169">
        <v>62433</v>
      </c>
      <c r="K49" s="169">
        <v>140034</v>
      </c>
      <c r="L49" s="169">
        <v>565816</v>
      </c>
      <c r="M49" s="169">
        <v>791786</v>
      </c>
      <c r="N49" s="186">
        <v>2</v>
      </c>
      <c r="O49" s="185" t="s">
        <v>175</v>
      </c>
      <c r="P49" s="177">
        <v>4178</v>
      </c>
      <c r="Q49" s="177">
        <v>9105</v>
      </c>
      <c r="R49" s="177">
        <v>51458</v>
      </c>
      <c r="S49" s="177">
        <v>406869</v>
      </c>
      <c r="T49" s="177">
        <v>471610</v>
      </c>
      <c r="U49" s="177">
        <v>17.77645406969323</v>
      </c>
      <c r="V49" s="177">
        <v>14.583633655278458</v>
      </c>
      <c r="W49" s="177">
        <v>36.746790065269863</v>
      </c>
      <c r="X49" s="177">
        <v>71.908358901126874</v>
      </c>
      <c r="Y49" s="177">
        <v>59.562811163622499</v>
      </c>
    </row>
    <row r="50" spans="1:25">
      <c r="A50" s="186">
        <v>3</v>
      </c>
      <c r="B50" s="185" t="s">
        <v>126</v>
      </c>
      <c r="C50" s="169"/>
      <c r="D50" s="169">
        <v>4</v>
      </c>
      <c r="E50" s="169">
        <v>0</v>
      </c>
      <c r="F50" s="169">
        <v>6</v>
      </c>
      <c r="G50" s="169">
        <v>6</v>
      </c>
      <c r="H50" s="169">
        <v>16</v>
      </c>
      <c r="I50" s="169">
        <v>1035</v>
      </c>
      <c r="J50" s="181">
        <v>0</v>
      </c>
      <c r="K50" s="169">
        <v>14514</v>
      </c>
      <c r="L50" s="169">
        <v>60426</v>
      </c>
      <c r="M50" s="181">
        <v>75975</v>
      </c>
      <c r="N50" s="186">
        <v>3</v>
      </c>
      <c r="O50" s="185" t="s">
        <v>126</v>
      </c>
      <c r="P50" s="177">
        <v>7665</v>
      </c>
      <c r="Q50" s="177">
        <v>0</v>
      </c>
      <c r="R50" s="177">
        <v>14536</v>
      </c>
      <c r="S50" s="177">
        <v>30395</v>
      </c>
      <c r="T50" s="177">
        <v>52596</v>
      </c>
      <c r="U50" s="177">
        <v>0</v>
      </c>
      <c r="V50" s="177" t="e">
        <v>#DIV/0!</v>
      </c>
      <c r="W50" s="177">
        <v>100.15157778696431</v>
      </c>
      <c r="X50" s="177">
        <v>50.301194849899048</v>
      </c>
      <c r="Y50" s="177">
        <v>69.228035538005926</v>
      </c>
    </row>
    <row r="51" spans="1:25">
      <c r="A51" s="186">
        <v>4</v>
      </c>
      <c r="B51" s="185" t="s">
        <v>176</v>
      </c>
      <c r="C51" s="169"/>
      <c r="D51" s="169">
        <v>1</v>
      </c>
      <c r="E51" s="169">
        <v>4</v>
      </c>
      <c r="F51" s="169">
        <v>8</v>
      </c>
      <c r="G51" s="169">
        <v>11</v>
      </c>
      <c r="H51" s="169">
        <v>24</v>
      </c>
      <c r="I51" s="169">
        <v>793</v>
      </c>
      <c r="J51" s="169">
        <v>7582</v>
      </c>
      <c r="K51" s="169">
        <v>16313</v>
      </c>
      <c r="L51" s="169">
        <v>105433</v>
      </c>
      <c r="M51" s="169">
        <v>130121</v>
      </c>
      <c r="N51" s="186">
        <v>4</v>
      </c>
      <c r="O51" s="185" t="s">
        <v>176</v>
      </c>
      <c r="P51" s="177">
        <v>468</v>
      </c>
      <c r="Q51" s="177">
        <v>5248</v>
      </c>
      <c r="R51" s="177">
        <v>11581</v>
      </c>
      <c r="S51" s="177">
        <v>61326</v>
      </c>
      <c r="T51" s="177">
        <v>78623</v>
      </c>
      <c r="U51" s="177"/>
      <c r="V51" s="177">
        <v>69.216565549986811</v>
      </c>
      <c r="W51" s="177">
        <v>70.992460001226021</v>
      </c>
      <c r="X51" s="177">
        <v>58.165849401989888</v>
      </c>
      <c r="Y51" s="177">
        <v>60.422990908462126</v>
      </c>
    </row>
    <row r="52" spans="1:25">
      <c r="A52" s="186">
        <v>5</v>
      </c>
      <c r="B52" s="185" t="s">
        <v>177</v>
      </c>
      <c r="C52" s="169"/>
      <c r="D52" s="169">
        <v>0</v>
      </c>
      <c r="E52" s="169">
        <v>1</v>
      </c>
      <c r="F52" s="169">
        <v>2</v>
      </c>
      <c r="G52" s="169">
        <v>9</v>
      </c>
      <c r="H52" s="169">
        <v>12</v>
      </c>
      <c r="I52" s="169">
        <v>0</v>
      </c>
      <c r="J52" s="169">
        <v>3730</v>
      </c>
      <c r="K52" s="169">
        <v>2870</v>
      </c>
      <c r="L52" s="169">
        <v>47800</v>
      </c>
      <c r="M52" s="169">
        <v>54400</v>
      </c>
      <c r="N52" s="186">
        <v>5</v>
      </c>
      <c r="O52" s="185" t="s">
        <v>177</v>
      </c>
      <c r="P52" s="177">
        <v>0</v>
      </c>
      <c r="Q52" s="177">
        <v>1624</v>
      </c>
      <c r="R52" s="177">
        <v>1540</v>
      </c>
      <c r="S52" s="177">
        <v>63310</v>
      </c>
      <c r="T52" s="177">
        <v>66474</v>
      </c>
      <c r="U52" s="177"/>
      <c r="V52" s="177">
        <v>43.538873994638074</v>
      </c>
      <c r="W52" s="177">
        <v>53.658536585365859</v>
      </c>
      <c r="X52" s="177">
        <v>132.44769874476987</v>
      </c>
      <c r="Y52" s="177">
        <v>122.19485294117646</v>
      </c>
    </row>
    <row r="53" spans="1:25">
      <c r="A53" s="186">
        <v>6</v>
      </c>
      <c r="B53" s="185" t="s">
        <v>178</v>
      </c>
      <c r="C53" s="169"/>
      <c r="D53" s="169">
        <v>21</v>
      </c>
      <c r="E53" s="169">
        <v>37</v>
      </c>
      <c r="F53" s="169">
        <v>20</v>
      </c>
      <c r="G53" s="169">
        <v>21</v>
      </c>
      <c r="H53" s="169">
        <v>99</v>
      </c>
      <c r="I53" s="169">
        <v>16715</v>
      </c>
      <c r="J53" s="169">
        <v>32252</v>
      </c>
      <c r="K53" s="169">
        <v>46000</v>
      </c>
      <c r="L53" s="169">
        <v>160711</v>
      </c>
      <c r="M53" s="169">
        <v>255678</v>
      </c>
      <c r="N53" s="186">
        <v>6</v>
      </c>
      <c r="O53" s="185" t="s">
        <v>178</v>
      </c>
      <c r="P53" s="177">
        <v>15273</v>
      </c>
      <c r="Q53" s="177">
        <v>38967</v>
      </c>
      <c r="R53" s="177">
        <v>55226</v>
      </c>
      <c r="S53" s="177">
        <v>211529</v>
      </c>
      <c r="T53" s="177">
        <v>320995</v>
      </c>
      <c r="U53" s="177">
        <v>91.373018247083465</v>
      </c>
      <c r="V53" s="177">
        <v>120.82041423787673</v>
      </c>
      <c r="W53" s="177">
        <v>120.05652173913045</v>
      </c>
      <c r="X53" s="177">
        <v>131.62073535725619</v>
      </c>
      <c r="Y53" s="177">
        <v>125.54658594012781</v>
      </c>
    </row>
    <row r="54" spans="1:25">
      <c r="A54" s="186">
        <v>7</v>
      </c>
      <c r="B54" s="184" t="s">
        <v>179</v>
      </c>
      <c r="D54" s="169">
        <v>0</v>
      </c>
      <c r="E54" s="169">
        <v>0</v>
      </c>
      <c r="F54" s="169">
        <v>2</v>
      </c>
      <c r="G54" s="169">
        <v>4</v>
      </c>
      <c r="H54" s="169">
        <v>6</v>
      </c>
      <c r="I54" s="169">
        <v>0</v>
      </c>
      <c r="J54" s="169">
        <v>0</v>
      </c>
      <c r="K54" s="181">
        <v>1660</v>
      </c>
      <c r="L54" s="181">
        <v>82518</v>
      </c>
      <c r="M54" s="181">
        <v>84178</v>
      </c>
      <c r="N54" s="186">
        <v>7</v>
      </c>
      <c r="O54" s="184" t="s">
        <v>179</v>
      </c>
      <c r="P54" s="177">
        <v>0</v>
      </c>
      <c r="Q54" s="177">
        <v>0</v>
      </c>
      <c r="R54" s="177">
        <v>4077</v>
      </c>
      <c r="S54" s="177">
        <v>240361</v>
      </c>
      <c r="T54" s="177">
        <v>244438</v>
      </c>
      <c r="U54" s="177"/>
      <c r="V54" s="177"/>
      <c r="W54" s="177">
        <v>245.60240963855421</v>
      </c>
      <c r="X54" s="177">
        <v>291.28311398725128</v>
      </c>
      <c r="Y54" s="177">
        <v>290.38228515764212</v>
      </c>
    </row>
    <row r="55" spans="1:25">
      <c r="A55" s="186">
        <v>8</v>
      </c>
      <c r="B55" s="185" t="s">
        <v>180</v>
      </c>
      <c r="C55" s="169"/>
      <c r="D55" s="169">
        <v>2</v>
      </c>
      <c r="E55" s="169">
        <v>9</v>
      </c>
      <c r="F55" s="169">
        <v>13</v>
      </c>
      <c r="G55" s="169">
        <v>15</v>
      </c>
      <c r="H55" s="169">
        <v>39</v>
      </c>
      <c r="I55" s="169">
        <v>2868</v>
      </c>
      <c r="J55" s="169">
        <v>24185</v>
      </c>
      <c r="K55" s="169">
        <v>46215</v>
      </c>
      <c r="L55" s="169">
        <v>234995</v>
      </c>
      <c r="M55" s="169">
        <v>308263</v>
      </c>
      <c r="N55" s="186">
        <v>8</v>
      </c>
      <c r="O55" s="185" t="s">
        <v>180</v>
      </c>
      <c r="P55" s="177">
        <v>3989</v>
      </c>
      <c r="Q55" s="177">
        <v>14728</v>
      </c>
      <c r="R55" s="177">
        <v>41525</v>
      </c>
      <c r="S55" s="177">
        <v>100475</v>
      </c>
      <c r="T55" s="177">
        <v>160717</v>
      </c>
      <c r="U55" s="177">
        <v>139.08647140864713</v>
      </c>
      <c r="V55" s="177">
        <v>60.897250361794498</v>
      </c>
      <c r="W55" s="177">
        <v>89.851779725197446</v>
      </c>
      <c r="X55" s="177">
        <v>42.756228855933102</v>
      </c>
      <c r="Y55" s="177">
        <v>52.136325150926325</v>
      </c>
    </row>
    <row r="56" spans="1:25">
      <c r="A56" s="186">
        <v>9</v>
      </c>
      <c r="B56" s="184" t="s">
        <v>181</v>
      </c>
      <c r="C56" s="169"/>
      <c r="D56" s="169">
        <v>1</v>
      </c>
      <c r="E56" s="169">
        <v>9</v>
      </c>
      <c r="F56" s="169">
        <v>11</v>
      </c>
      <c r="G56" s="169">
        <v>15</v>
      </c>
      <c r="H56" s="169">
        <v>36</v>
      </c>
      <c r="I56" s="169">
        <v>1121</v>
      </c>
      <c r="J56" s="169">
        <v>29265</v>
      </c>
      <c r="K56" s="169">
        <v>38689</v>
      </c>
      <c r="L56" s="169">
        <v>238102</v>
      </c>
      <c r="M56" s="169">
        <v>307177</v>
      </c>
      <c r="N56" s="186">
        <v>9</v>
      </c>
      <c r="O56" s="184" t="s">
        <v>181</v>
      </c>
      <c r="P56" s="177">
        <v>663</v>
      </c>
      <c r="Q56" s="177">
        <v>12646</v>
      </c>
      <c r="R56" s="177">
        <v>18584</v>
      </c>
      <c r="S56" s="177">
        <v>133173</v>
      </c>
      <c r="T56" s="177">
        <v>165066</v>
      </c>
      <c r="U56" s="177">
        <v>59.143621766280106</v>
      </c>
      <c r="V56" s="177">
        <v>43.212028019818902</v>
      </c>
      <c r="W56" s="177">
        <v>48.034325001938541</v>
      </c>
      <c r="X56" s="177">
        <v>55.931071557567769</v>
      </c>
      <c r="Y56" s="177">
        <v>53.736445111450401</v>
      </c>
    </row>
    <row r="57" spans="1:25">
      <c r="A57" s="186">
        <v>10</v>
      </c>
      <c r="B57" s="184" t="s">
        <v>124</v>
      </c>
      <c r="D57" s="169">
        <v>4</v>
      </c>
      <c r="E57" s="169">
        <v>10</v>
      </c>
      <c r="F57" s="169">
        <v>5</v>
      </c>
      <c r="G57" s="169">
        <v>3</v>
      </c>
      <c r="H57" s="169">
        <v>22</v>
      </c>
      <c r="I57" s="169">
        <v>3270</v>
      </c>
      <c r="J57" s="169">
        <v>16483</v>
      </c>
      <c r="K57" s="169">
        <v>25042</v>
      </c>
      <c r="L57" s="169">
        <v>68361</v>
      </c>
      <c r="M57" s="169">
        <v>113156</v>
      </c>
      <c r="N57" s="186">
        <v>10</v>
      </c>
      <c r="O57" s="184" t="s">
        <v>124</v>
      </c>
      <c r="P57" s="177">
        <v>2606</v>
      </c>
      <c r="Q57" s="177">
        <v>42573</v>
      </c>
      <c r="R57" s="177">
        <v>15406</v>
      </c>
      <c r="S57" s="177">
        <v>123173</v>
      </c>
      <c r="T57" s="177">
        <v>183758</v>
      </c>
      <c r="U57" s="177">
        <v>79.694189602446485</v>
      </c>
      <c r="V57" s="177">
        <v>258.28429290784442</v>
      </c>
      <c r="W57" s="177">
        <v>61.520645315869338</v>
      </c>
      <c r="X57" s="177">
        <v>180.18021971591989</v>
      </c>
      <c r="Y57" s="177">
        <v>162.39350984481601</v>
      </c>
    </row>
    <row r="58" spans="1:25">
      <c r="A58" s="186">
        <v>11</v>
      </c>
      <c r="B58" s="185" t="s">
        <v>182</v>
      </c>
      <c r="C58" s="169"/>
      <c r="D58" s="169">
        <v>3</v>
      </c>
      <c r="E58" s="169">
        <v>5</v>
      </c>
      <c r="F58" s="169">
        <v>13</v>
      </c>
      <c r="G58" s="169">
        <v>22</v>
      </c>
      <c r="H58" s="169">
        <v>43</v>
      </c>
      <c r="I58" s="169">
        <v>2512</v>
      </c>
      <c r="J58" s="169">
        <v>4863</v>
      </c>
      <c r="K58" s="169">
        <v>64562</v>
      </c>
      <c r="L58" s="169">
        <v>261626</v>
      </c>
      <c r="M58" s="169">
        <v>333563</v>
      </c>
      <c r="N58" s="186">
        <v>11</v>
      </c>
      <c r="O58" s="185" t="s">
        <v>182</v>
      </c>
      <c r="P58" s="177">
        <v>852</v>
      </c>
      <c r="Q58" s="177">
        <v>4364</v>
      </c>
      <c r="R58" s="177">
        <v>103602</v>
      </c>
      <c r="S58" s="177">
        <v>169812</v>
      </c>
      <c r="T58" s="177">
        <v>278630</v>
      </c>
      <c r="U58" s="177">
        <v>33.917197452229296</v>
      </c>
      <c r="V58" s="177">
        <v>89.738844334772779</v>
      </c>
      <c r="W58" s="177">
        <v>160.46900653635265</v>
      </c>
      <c r="X58" s="177">
        <v>64.906393095487445</v>
      </c>
      <c r="Y58" s="177">
        <v>83.531446833131966</v>
      </c>
    </row>
    <row r="59" spans="1:25">
      <c r="A59" s="186">
        <v>12</v>
      </c>
      <c r="B59" s="184" t="s">
        <v>183</v>
      </c>
      <c r="D59" s="169">
        <v>0</v>
      </c>
      <c r="E59" s="169">
        <v>5</v>
      </c>
      <c r="F59" s="169">
        <v>3</v>
      </c>
      <c r="G59" s="169">
        <v>2</v>
      </c>
      <c r="H59" s="169">
        <v>10</v>
      </c>
      <c r="I59" s="169">
        <v>0</v>
      </c>
      <c r="J59" s="169">
        <v>3714</v>
      </c>
      <c r="K59" s="169">
        <v>14000</v>
      </c>
      <c r="L59" s="169">
        <v>111000</v>
      </c>
      <c r="M59" s="169">
        <v>128714</v>
      </c>
      <c r="N59" s="186">
        <v>12</v>
      </c>
      <c r="O59" s="184" t="s">
        <v>183</v>
      </c>
      <c r="P59" s="177">
        <v>0</v>
      </c>
      <c r="Q59" s="177">
        <v>2724</v>
      </c>
      <c r="R59" s="177">
        <v>7463</v>
      </c>
      <c r="S59" s="177">
        <v>27772</v>
      </c>
      <c r="T59" s="177">
        <v>37959</v>
      </c>
      <c r="U59" s="177"/>
      <c r="V59" s="177">
        <v>73.344103392568655</v>
      </c>
      <c r="W59" s="177">
        <v>53.30714285714285</v>
      </c>
      <c r="X59" s="177">
        <v>25.019819819819823</v>
      </c>
      <c r="Y59" s="177">
        <v>29.490964463850091</v>
      </c>
    </row>
    <row r="60" spans="1:25">
      <c r="A60" s="186">
        <v>13</v>
      </c>
      <c r="B60" s="185" t="s">
        <v>747</v>
      </c>
      <c r="D60" s="169">
        <v>17</v>
      </c>
      <c r="E60" s="169">
        <v>51</v>
      </c>
      <c r="F60" s="169">
        <v>30</v>
      </c>
      <c r="G60" s="169">
        <v>93</v>
      </c>
      <c r="H60" s="169">
        <v>191</v>
      </c>
      <c r="I60" s="169">
        <v>129965</v>
      </c>
      <c r="J60" s="169">
        <v>67338</v>
      </c>
      <c r="K60" s="169">
        <v>181308</v>
      </c>
      <c r="L60" s="169">
        <v>2985245</v>
      </c>
      <c r="M60" s="169">
        <v>3363856</v>
      </c>
      <c r="N60" s="186">
        <v>13</v>
      </c>
      <c r="O60" s="185" t="s">
        <v>747</v>
      </c>
      <c r="P60" s="177">
        <v>10383</v>
      </c>
      <c r="Q60" s="177">
        <v>93641</v>
      </c>
      <c r="R60" s="177">
        <v>289458</v>
      </c>
      <c r="S60" s="177">
        <v>1467198</v>
      </c>
      <c r="T60" s="177">
        <v>1860680</v>
      </c>
      <c r="U60" s="177">
        <v>7.9890739814565457</v>
      </c>
      <c r="V60" s="177">
        <v>139.06115417743325</v>
      </c>
      <c r="W60" s="177">
        <v>159.64987755642332</v>
      </c>
      <c r="X60" s="177">
        <v>49.148327859187432</v>
      </c>
      <c r="Y60" s="177">
        <v>55.313901665231803</v>
      </c>
    </row>
    <row r="61" spans="1:25">
      <c r="A61" s="186">
        <v>14</v>
      </c>
      <c r="B61" s="185" t="s">
        <v>705</v>
      </c>
      <c r="C61" s="197"/>
      <c r="D61" s="169">
        <v>37</v>
      </c>
      <c r="E61" s="169">
        <v>50</v>
      </c>
      <c r="F61" s="169">
        <v>39</v>
      </c>
      <c r="G61" s="169">
        <v>91</v>
      </c>
      <c r="H61" s="169">
        <v>217</v>
      </c>
      <c r="I61" s="169">
        <v>95865</v>
      </c>
      <c r="J61" s="169">
        <v>99061</v>
      </c>
      <c r="K61" s="169">
        <v>444174</v>
      </c>
      <c r="L61" s="169">
        <v>2585201</v>
      </c>
      <c r="M61" s="169">
        <v>3224301</v>
      </c>
      <c r="N61" s="186">
        <v>14</v>
      </c>
      <c r="O61" s="185" t="s">
        <v>705</v>
      </c>
      <c r="P61" s="177">
        <v>716</v>
      </c>
      <c r="Q61" s="177">
        <v>111988</v>
      </c>
      <c r="R61" s="177">
        <v>335247</v>
      </c>
      <c r="S61" s="177">
        <v>1574963</v>
      </c>
      <c r="T61" s="177">
        <v>2022914</v>
      </c>
      <c r="U61" s="177">
        <v>0.74688363844990358</v>
      </c>
      <c r="V61" s="177">
        <v>113.04953513491687</v>
      </c>
      <c r="W61" s="177">
        <v>75.476502451741894</v>
      </c>
      <c r="X61" s="177">
        <v>60.922264845170645</v>
      </c>
      <c r="Y61" s="177">
        <v>62.739613950434524</v>
      </c>
    </row>
    <row r="62" spans="1:25">
      <c r="A62" s="186">
        <v>15</v>
      </c>
      <c r="B62" s="185" t="s">
        <v>748</v>
      </c>
      <c r="C62" s="169"/>
      <c r="D62" s="169">
        <v>5</v>
      </c>
      <c r="E62" s="169">
        <v>47</v>
      </c>
      <c r="F62" s="169">
        <v>35</v>
      </c>
      <c r="G62" s="169">
        <v>48</v>
      </c>
      <c r="H62" s="169">
        <v>135</v>
      </c>
      <c r="I62" s="169">
        <v>35141</v>
      </c>
      <c r="J62" s="169">
        <v>145979</v>
      </c>
      <c r="K62" s="169">
        <v>303765</v>
      </c>
      <c r="L62" s="169">
        <v>1443304</v>
      </c>
      <c r="M62" s="169">
        <v>1928189</v>
      </c>
      <c r="N62" s="186">
        <v>15</v>
      </c>
      <c r="O62" s="185" t="s">
        <v>748</v>
      </c>
      <c r="P62" s="177">
        <v>7706</v>
      </c>
      <c r="Q62" s="177">
        <v>41279</v>
      </c>
      <c r="R62" s="177">
        <v>258532</v>
      </c>
      <c r="S62" s="177">
        <v>1511623</v>
      </c>
      <c r="T62" s="177">
        <v>1819140</v>
      </c>
      <c r="U62" s="177">
        <v>21.928801115506104</v>
      </c>
      <c r="V62" s="177">
        <v>28.277354962015082</v>
      </c>
      <c r="W62" s="177">
        <v>85.109212713775449</v>
      </c>
      <c r="X62" s="177">
        <v>104.7335142146076</v>
      </c>
      <c r="Y62" s="177">
        <v>94.344485939915643</v>
      </c>
    </row>
    <row r="63" spans="1:25">
      <c r="A63" s="186">
        <v>16</v>
      </c>
      <c r="B63" s="185" t="s">
        <v>749</v>
      </c>
      <c r="C63" s="169"/>
      <c r="D63" s="169">
        <v>5</v>
      </c>
      <c r="E63" s="169">
        <v>4</v>
      </c>
      <c r="F63" s="169">
        <v>9</v>
      </c>
      <c r="G63" s="169">
        <v>8</v>
      </c>
      <c r="H63" s="169">
        <v>26</v>
      </c>
      <c r="I63" s="181">
        <v>10250</v>
      </c>
      <c r="J63" s="181">
        <v>1635</v>
      </c>
      <c r="K63" s="181">
        <v>6172</v>
      </c>
      <c r="L63" s="181">
        <v>159876</v>
      </c>
      <c r="M63" s="181">
        <v>177933</v>
      </c>
      <c r="N63" s="186">
        <v>16</v>
      </c>
      <c r="O63" s="185" t="s">
        <v>750</v>
      </c>
      <c r="P63" s="177">
        <v>3329</v>
      </c>
      <c r="Q63" s="177">
        <v>3290</v>
      </c>
      <c r="R63" s="177">
        <v>64070</v>
      </c>
      <c r="S63" s="177">
        <v>265758</v>
      </c>
      <c r="T63" s="177">
        <v>336447</v>
      </c>
      <c r="U63" s="177">
        <v>32.478048780487804</v>
      </c>
      <c r="V63" s="177">
        <v>201.22324159021409</v>
      </c>
      <c r="W63" s="177">
        <v>1038.0751782242385</v>
      </c>
      <c r="X63" s="177">
        <v>166.22757637168806</v>
      </c>
      <c r="Y63" s="177">
        <v>189.08634148808821</v>
      </c>
    </row>
    <row r="64" spans="1:25">
      <c r="A64" s="186">
        <v>17</v>
      </c>
      <c r="B64" s="185" t="s">
        <v>751</v>
      </c>
      <c r="C64" s="169"/>
      <c r="D64" s="169">
        <v>5</v>
      </c>
      <c r="E64" s="169">
        <v>3</v>
      </c>
      <c r="F64" s="169">
        <v>4</v>
      </c>
      <c r="G64" s="169">
        <v>17</v>
      </c>
      <c r="H64" s="169">
        <v>29</v>
      </c>
      <c r="I64" s="181">
        <v>29625</v>
      </c>
      <c r="J64" s="181">
        <v>2221</v>
      </c>
      <c r="K64" s="181">
        <v>13223</v>
      </c>
      <c r="L64" s="181">
        <v>745913</v>
      </c>
      <c r="M64" s="181">
        <v>790982</v>
      </c>
      <c r="N64" s="186">
        <v>17</v>
      </c>
      <c r="O64" s="185" t="s">
        <v>751</v>
      </c>
      <c r="P64" s="177">
        <v>31219</v>
      </c>
      <c r="Q64" s="177">
        <v>5221</v>
      </c>
      <c r="R64" s="177">
        <v>12165</v>
      </c>
      <c r="S64" s="177">
        <v>325519</v>
      </c>
      <c r="T64" s="177">
        <v>374124</v>
      </c>
      <c r="U64" s="177">
        <v>105.38059071729957</v>
      </c>
      <c r="V64" s="177">
        <v>235.07429085997299</v>
      </c>
      <c r="W64" s="177">
        <v>91.99878998714361</v>
      </c>
      <c r="X64" s="177">
        <v>43.640344115198424</v>
      </c>
      <c r="Y64" s="177">
        <v>47.298674306115693</v>
      </c>
    </row>
    <row r="65" spans="1:25">
      <c r="A65" s="186">
        <v>18</v>
      </c>
      <c r="B65" s="185" t="s">
        <v>752</v>
      </c>
      <c r="C65" s="169"/>
      <c r="D65" s="169">
        <v>1</v>
      </c>
      <c r="E65" s="169">
        <v>1</v>
      </c>
      <c r="F65" s="169">
        <v>5</v>
      </c>
      <c r="G65" s="169">
        <v>12</v>
      </c>
      <c r="H65" s="169">
        <v>19</v>
      </c>
      <c r="I65" s="169">
        <v>27797</v>
      </c>
      <c r="J65" s="169">
        <v>209</v>
      </c>
      <c r="K65" s="169">
        <v>11866</v>
      </c>
      <c r="L65" s="169">
        <v>591233</v>
      </c>
      <c r="M65" s="169">
        <v>631105</v>
      </c>
      <c r="N65" s="186">
        <v>18</v>
      </c>
      <c r="O65" s="185" t="s">
        <v>752</v>
      </c>
      <c r="P65" s="177">
        <v>11885</v>
      </c>
      <c r="Q65" s="177">
        <v>9</v>
      </c>
      <c r="R65" s="177">
        <v>5751</v>
      </c>
      <c r="S65" s="177">
        <v>583805</v>
      </c>
      <c r="T65" s="177">
        <v>601450</v>
      </c>
      <c r="U65" s="177">
        <v>42.756412562506746</v>
      </c>
      <c r="V65" s="177">
        <v>4.3062200956937797</v>
      </c>
      <c r="W65" s="177">
        <v>48.466205966627342</v>
      </c>
      <c r="X65" s="177">
        <v>98.743642523336831</v>
      </c>
      <c r="Y65" s="177">
        <v>95.301098866274231</v>
      </c>
    </row>
    <row r="66" spans="1:25">
      <c r="A66" s="183"/>
      <c r="B66" s="187" t="s">
        <v>753</v>
      </c>
      <c r="C66" s="169"/>
      <c r="D66" s="165">
        <v>265</v>
      </c>
      <c r="E66" s="165">
        <v>384</v>
      </c>
      <c r="F66" s="165">
        <v>323</v>
      </c>
      <c r="G66" s="165">
        <v>476</v>
      </c>
      <c r="H66" s="165">
        <v>1448</v>
      </c>
      <c r="I66" s="165">
        <v>658849</v>
      </c>
      <c r="J66" s="188">
        <v>968847</v>
      </c>
      <c r="K66" s="188">
        <v>2223108</v>
      </c>
      <c r="L66" s="188">
        <v>11614660</v>
      </c>
      <c r="M66" s="188">
        <v>15465464</v>
      </c>
      <c r="N66" s="183"/>
      <c r="O66" s="187" t="s">
        <v>753</v>
      </c>
      <c r="P66" s="178">
        <v>228934</v>
      </c>
      <c r="Q66" s="178">
        <v>673706</v>
      </c>
      <c r="R66" s="178">
        <v>1568050</v>
      </c>
      <c r="S66" s="178">
        <v>7820630</v>
      </c>
      <c r="T66" s="178">
        <v>10291320</v>
      </c>
      <c r="U66" s="178">
        <v>34.747567348512334</v>
      </c>
      <c r="V66" s="178">
        <v>69.536882500539292</v>
      </c>
      <c r="W66" s="178">
        <v>70.53413509375163</v>
      </c>
      <c r="X66" s="178">
        <v>67.334127731677043</v>
      </c>
      <c r="Y66" s="178">
        <v>66.543881256973606</v>
      </c>
    </row>
    <row r="67" spans="1:25">
      <c r="A67" s="196" t="s">
        <v>754</v>
      </c>
      <c r="B67" s="187" t="s">
        <v>755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96" t="s">
        <v>754</v>
      </c>
      <c r="O67" s="187" t="s">
        <v>755</v>
      </c>
      <c r="P67" s="177"/>
      <c r="Q67" s="177"/>
      <c r="R67" s="177"/>
      <c r="S67" s="177"/>
      <c r="T67" s="177"/>
      <c r="U67" s="177"/>
      <c r="V67" s="177"/>
      <c r="W67" s="177"/>
      <c r="X67" s="177"/>
      <c r="Y67" s="177"/>
    </row>
    <row r="68" spans="1:25">
      <c r="A68" s="183">
        <v>1</v>
      </c>
      <c r="B68" s="184" t="s">
        <v>756</v>
      </c>
      <c r="C68" s="169"/>
      <c r="D68" s="169">
        <v>336</v>
      </c>
      <c r="E68" s="169">
        <v>51</v>
      </c>
      <c r="F68" s="169">
        <v>32</v>
      </c>
      <c r="G68" s="169">
        <v>13</v>
      </c>
      <c r="H68" s="169">
        <v>432</v>
      </c>
      <c r="I68" s="169">
        <v>278236</v>
      </c>
      <c r="J68" s="169">
        <v>100831</v>
      </c>
      <c r="K68" s="169">
        <v>116367</v>
      </c>
      <c r="L68" s="169">
        <v>58365</v>
      </c>
      <c r="M68" s="169">
        <v>553799</v>
      </c>
      <c r="N68" s="183">
        <v>1</v>
      </c>
      <c r="O68" s="184" t="s">
        <v>757</v>
      </c>
      <c r="P68" s="177">
        <v>285072</v>
      </c>
      <c r="Q68" s="177">
        <v>80001</v>
      </c>
      <c r="R68" s="177">
        <v>40048</v>
      </c>
      <c r="S68" s="177">
        <v>28085</v>
      </c>
      <c r="T68" s="177">
        <v>433206</v>
      </c>
      <c r="U68" s="177">
        <v>102.45690708607083</v>
      </c>
      <c r="V68" s="177">
        <v>79.341670716347153</v>
      </c>
      <c r="W68" s="177">
        <v>34.415255184029839</v>
      </c>
      <c r="X68" s="177">
        <v>48.119592221365544</v>
      </c>
      <c r="Y68" s="177">
        <v>78.224409939346231</v>
      </c>
    </row>
    <row r="69" spans="1:25">
      <c r="A69" s="186">
        <v>2</v>
      </c>
      <c r="B69" s="185" t="s">
        <v>758</v>
      </c>
      <c r="C69" s="169"/>
      <c r="D69" s="169">
        <v>419</v>
      </c>
      <c r="E69" s="169">
        <v>77</v>
      </c>
      <c r="F69" s="169">
        <v>57</v>
      </c>
      <c r="G69" s="169">
        <v>0</v>
      </c>
      <c r="H69" s="169">
        <v>553</v>
      </c>
      <c r="I69" s="169">
        <v>358365</v>
      </c>
      <c r="J69" s="169">
        <v>201133</v>
      </c>
      <c r="K69" s="169">
        <v>347083</v>
      </c>
      <c r="L69" s="169">
        <v>0</v>
      </c>
      <c r="M69" s="169">
        <v>906581</v>
      </c>
      <c r="N69" s="186">
        <v>3</v>
      </c>
      <c r="O69" s="185" t="s">
        <v>758</v>
      </c>
      <c r="P69" s="177">
        <v>487488</v>
      </c>
      <c r="Q69" s="177">
        <v>132278</v>
      </c>
      <c r="R69" s="177">
        <v>100968</v>
      </c>
      <c r="S69" s="177">
        <v>0</v>
      </c>
      <c r="T69" s="177">
        <v>720734</v>
      </c>
      <c r="U69" s="177">
        <v>136.0311414340128</v>
      </c>
      <c r="V69" s="177">
        <v>65.766433156170294</v>
      </c>
      <c r="W69" s="177">
        <v>29.090448106072607</v>
      </c>
      <c r="X69" s="177"/>
      <c r="Y69" s="177">
        <v>79.500232191056284</v>
      </c>
    </row>
    <row r="70" spans="1:25">
      <c r="A70" s="186">
        <v>3</v>
      </c>
      <c r="B70" s="185" t="s">
        <v>759</v>
      </c>
      <c r="C70" s="169"/>
      <c r="D70" s="169">
        <v>479</v>
      </c>
      <c r="E70" s="169">
        <v>85</v>
      </c>
      <c r="F70" s="169">
        <v>68</v>
      </c>
      <c r="G70" s="169">
        <v>0</v>
      </c>
      <c r="H70" s="169">
        <v>632</v>
      </c>
      <c r="I70" s="169">
        <v>365226</v>
      </c>
      <c r="J70" s="169">
        <v>225780</v>
      </c>
      <c r="K70" s="169">
        <v>258504</v>
      </c>
      <c r="L70" s="169">
        <v>0</v>
      </c>
      <c r="M70" s="169">
        <v>849510</v>
      </c>
      <c r="N70" s="186">
        <v>4</v>
      </c>
      <c r="O70" s="185" t="s">
        <v>759</v>
      </c>
      <c r="P70" s="177">
        <v>416791</v>
      </c>
      <c r="Q70" s="177">
        <v>166023</v>
      </c>
      <c r="R70" s="177">
        <v>263537</v>
      </c>
      <c r="S70" s="177">
        <v>0</v>
      </c>
      <c r="T70" s="177">
        <v>846351</v>
      </c>
      <c r="U70" s="177">
        <v>114.11865529836321</v>
      </c>
      <c r="V70" s="177">
        <v>73.533085304278501</v>
      </c>
      <c r="W70" s="177">
        <v>101.94697180701266</v>
      </c>
      <c r="X70" s="177"/>
      <c r="Y70" s="177">
        <v>99.628138574001483</v>
      </c>
    </row>
    <row r="71" spans="1:25">
      <c r="A71" s="183"/>
      <c r="B71" s="187" t="s">
        <v>760</v>
      </c>
      <c r="C71" s="169"/>
      <c r="D71" s="165">
        <v>1234</v>
      </c>
      <c r="E71" s="165">
        <v>213</v>
      </c>
      <c r="F71" s="165">
        <v>157</v>
      </c>
      <c r="G71" s="165">
        <v>13</v>
      </c>
      <c r="H71" s="165">
        <v>1617</v>
      </c>
      <c r="I71" s="188">
        <v>1001827</v>
      </c>
      <c r="J71" s="188">
        <v>527744</v>
      </c>
      <c r="K71" s="165">
        <v>721954</v>
      </c>
      <c r="L71" s="165">
        <v>58365</v>
      </c>
      <c r="M71" s="188">
        <v>2309890</v>
      </c>
      <c r="N71" s="183"/>
      <c r="O71" s="187" t="s">
        <v>760</v>
      </c>
      <c r="P71" s="178">
        <v>1189351</v>
      </c>
      <c r="Q71" s="178">
        <v>378302</v>
      </c>
      <c r="R71" s="178">
        <v>404553</v>
      </c>
      <c r="S71" s="178">
        <v>28085</v>
      </c>
      <c r="T71" s="178">
        <v>2000291</v>
      </c>
      <c r="U71" s="178">
        <v>118.71820184522876</v>
      </c>
      <c r="V71" s="178">
        <v>71.682861387339315</v>
      </c>
      <c r="W71" s="178">
        <v>56.035841618718088</v>
      </c>
      <c r="X71" s="178">
        <v>48.119592221365544</v>
      </c>
      <c r="Y71" s="178">
        <v>86.596807640190647</v>
      </c>
    </row>
    <row r="72" spans="1:25">
      <c r="A72" s="187" t="s">
        <v>761</v>
      </c>
      <c r="B72" s="194"/>
      <c r="C72" s="169"/>
      <c r="D72" s="165">
        <v>2158</v>
      </c>
      <c r="E72" s="165">
        <v>1751</v>
      </c>
      <c r="F72" s="165">
        <v>1556</v>
      </c>
      <c r="G72" s="165">
        <v>1799</v>
      </c>
      <c r="H72" s="165">
        <v>7264</v>
      </c>
      <c r="I72" s="188">
        <v>3673440</v>
      </c>
      <c r="J72" s="188">
        <v>5205071</v>
      </c>
      <c r="K72" s="188">
        <v>10120514</v>
      </c>
      <c r="L72" s="188">
        <v>35944642</v>
      </c>
      <c r="M72" s="188">
        <v>54943667</v>
      </c>
      <c r="N72" s="187" t="s">
        <v>761</v>
      </c>
      <c r="O72" s="194"/>
      <c r="P72" s="188">
        <v>3385422</v>
      </c>
      <c r="Q72" s="188">
        <v>4082886</v>
      </c>
      <c r="R72" s="188">
        <v>6778330</v>
      </c>
      <c r="S72" s="188">
        <v>24820507</v>
      </c>
      <c r="T72" s="188">
        <v>39067145</v>
      </c>
      <c r="U72" s="188">
        <v>92.159447275578216</v>
      </c>
      <c r="V72" s="188">
        <v>78.44054384656809</v>
      </c>
      <c r="W72" s="188">
        <v>66.976143701792225</v>
      </c>
      <c r="X72" s="188">
        <v>69.052035627451787</v>
      </c>
      <c r="Y72" s="188">
        <v>71.104000029703158</v>
      </c>
    </row>
    <row r="73" spans="1:25">
      <c r="A73" s="187" t="s">
        <v>762</v>
      </c>
      <c r="B73" s="184"/>
      <c r="C73" s="169"/>
      <c r="D73" s="165">
        <v>3392</v>
      </c>
      <c r="E73" s="165">
        <v>1964</v>
      </c>
      <c r="F73" s="165">
        <v>1713</v>
      </c>
      <c r="G73" s="165">
        <v>1812</v>
      </c>
      <c r="H73" s="165">
        <v>8881</v>
      </c>
      <c r="I73" s="188">
        <v>4675267</v>
      </c>
      <c r="J73" s="188">
        <v>5732815</v>
      </c>
      <c r="K73" s="188">
        <v>10842468</v>
      </c>
      <c r="L73" s="188">
        <v>36003007</v>
      </c>
      <c r="M73" s="188">
        <v>57253557</v>
      </c>
      <c r="N73" s="187" t="s">
        <v>762</v>
      </c>
      <c r="O73" s="184"/>
      <c r="P73" s="188">
        <v>4574773</v>
      </c>
      <c r="Q73" s="188">
        <v>4461188</v>
      </c>
      <c r="R73" s="188">
        <v>7182883</v>
      </c>
      <c r="S73" s="188">
        <v>24848592</v>
      </c>
      <c r="T73" s="188">
        <v>41067436</v>
      </c>
      <c r="U73" s="188">
        <v>97.850518483757185</v>
      </c>
      <c r="V73" s="188">
        <v>77.818453935806403</v>
      </c>
      <c r="W73" s="188">
        <v>66.247675344764673</v>
      </c>
      <c r="X73" s="188">
        <v>69.018101738002045</v>
      </c>
      <c r="Y73" s="188">
        <v>71.729056065459829</v>
      </c>
    </row>
    <row r="74" spans="1:25">
      <c r="A74" s="196" t="s">
        <v>763</v>
      </c>
      <c r="B74" s="187" t="s">
        <v>764</v>
      </c>
      <c r="C74" s="169"/>
      <c r="D74" s="169"/>
      <c r="E74" s="169"/>
      <c r="F74" s="169"/>
      <c r="G74" s="169"/>
      <c r="H74" s="164"/>
      <c r="I74" s="181"/>
      <c r="J74" s="181"/>
      <c r="K74" s="181"/>
      <c r="L74" s="181"/>
      <c r="M74" s="181"/>
      <c r="N74" s="196" t="s">
        <v>763</v>
      </c>
      <c r="O74" s="187" t="s">
        <v>764</v>
      </c>
      <c r="P74" s="181"/>
      <c r="Q74" s="181"/>
      <c r="R74" s="181"/>
      <c r="S74" s="181"/>
      <c r="T74" s="181"/>
      <c r="U74" s="180"/>
      <c r="V74" s="180"/>
      <c r="W74" s="180"/>
      <c r="X74" s="180"/>
      <c r="Y74" s="180"/>
    </row>
    <row r="75" spans="1:25">
      <c r="A75" s="186">
        <v>1</v>
      </c>
      <c r="B75" s="185" t="s">
        <v>765</v>
      </c>
      <c r="C75" s="169"/>
      <c r="D75" s="169">
        <v>0</v>
      </c>
      <c r="E75" s="169">
        <v>177</v>
      </c>
      <c r="F75" s="169">
        <v>24</v>
      </c>
      <c r="G75" s="169">
        <v>0</v>
      </c>
      <c r="H75" s="169">
        <v>201</v>
      </c>
      <c r="I75" s="169">
        <v>0</v>
      </c>
      <c r="J75" s="169">
        <v>17609</v>
      </c>
      <c r="K75" s="169">
        <v>8026</v>
      </c>
      <c r="L75" s="169">
        <v>0</v>
      </c>
      <c r="M75" s="169">
        <v>25635</v>
      </c>
      <c r="N75" s="186">
        <v>1</v>
      </c>
      <c r="O75" s="185" t="s">
        <v>765</v>
      </c>
      <c r="P75" s="181">
        <v>0</v>
      </c>
      <c r="Q75" s="181">
        <v>20268</v>
      </c>
      <c r="R75" s="181">
        <v>771</v>
      </c>
      <c r="S75" s="181">
        <v>0</v>
      </c>
      <c r="T75" s="181">
        <v>21039</v>
      </c>
      <c r="U75" s="177">
        <v>92.159447275578216</v>
      </c>
      <c r="V75" s="181">
        <v>115.10023283548185</v>
      </c>
      <c r="W75" s="177">
        <v>66.976143701792225</v>
      </c>
      <c r="X75" s="177">
        <v>69.052035627451787</v>
      </c>
      <c r="Y75" s="181">
        <v>82.071386775892336</v>
      </c>
    </row>
    <row r="76" spans="1:25" ht="18.75">
      <c r="A76" s="198">
        <v>2</v>
      </c>
      <c r="B76" s="199" t="s">
        <v>766</v>
      </c>
      <c r="C76" s="169"/>
      <c r="D76" s="169">
        <v>321</v>
      </c>
      <c r="E76" s="169">
        <v>170</v>
      </c>
      <c r="F76" s="169">
        <v>153</v>
      </c>
      <c r="G76" s="169">
        <v>48</v>
      </c>
      <c r="H76" s="169">
        <v>692</v>
      </c>
      <c r="I76" s="169">
        <v>423920</v>
      </c>
      <c r="J76" s="169">
        <v>385382</v>
      </c>
      <c r="K76" s="169">
        <v>327575</v>
      </c>
      <c r="L76" s="169">
        <v>790033</v>
      </c>
      <c r="M76" s="169">
        <v>1926910</v>
      </c>
      <c r="N76" s="198">
        <v>2</v>
      </c>
      <c r="O76" s="199" t="s">
        <v>766</v>
      </c>
      <c r="P76" s="181">
        <v>462890</v>
      </c>
      <c r="Q76" s="181">
        <v>374721</v>
      </c>
      <c r="R76" s="181">
        <v>506975</v>
      </c>
      <c r="S76" s="181">
        <v>859654</v>
      </c>
      <c r="T76" s="181">
        <v>2204240</v>
      </c>
      <c r="U76" s="181">
        <v>109.19277222117381</v>
      </c>
      <c r="V76" s="181">
        <v>97.233653881084223</v>
      </c>
      <c r="W76" s="181">
        <v>154.76608410287719</v>
      </c>
      <c r="X76" s="181">
        <v>108.81241669651773</v>
      </c>
      <c r="Y76" s="181">
        <v>114.39247292296994</v>
      </c>
    </row>
    <row r="77" spans="1:25">
      <c r="A77" s="186">
        <v>3</v>
      </c>
      <c r="B77" s="185" t="s">
        <v>767</v>
      </c>
      <c r="C77" s="169"/>
      <c r="D77" s="169">
        <v>0</v>
      </c>
      <c r="E77" s="169">
        <v>4</v>
      </c>
      <c r="F77" s="169">
        <v>21</v>
      </c>
      <c r="G77" s="169">
        <v>13</v>
      </c>
      <c r="H77" s="169">
        <v>38</v>
      </c>
      <c r="I77" s="169">
        <v>0</v>
      </c>
      <c r="J77" s="169">
        <v>1989</v>
      </c>
      <c r="K77" s="169">
        <v>17047</v>
      </c>
      <c r="L77" s="169">
        <v>13189</v>
      </c>
      <c r="M77" s="169">
        <v>32225</v>
      </c>
      <c r="N77" s="175">
        <v>4</v>
      </c>
      <c r="O77" s="185" t="s">
        <v>767</v>
      </c>
      <c r="P77" s="181">
        <v>0</v>
      </c>
      <c r="Q77" s="181">
        <v>392</v>
      </c>
      <c r="R77" s="181">
        <v>7522</v>
      </c>
      <c r="S77" s="181">
        <v>9144</v>
      </c>
      <c r="T77" s="181">
        <v>17058</v>
      </c>
      <c r="U77" s="181">
        <v>0</v>
      </c>
      <c r="V77" s="181">
        <v>0</v>
      </c>
      <c r="W77" s="181">
        <v>44.125065994016545</v>
      </c>
      <c r="X77" s="181">
        <v>0</v>
      </c>
      <c r="Y77" s="181">
        <v>52.934057408844062</v>
      </c>
    </row>
    <row r="78" spans="1:25">
      <c r="A78" s="183"/>
      <c r="B78" s="187" t="s">
        <v>768</v>
      </c>
      <c r="C78" s="169"/>
      <c r="D78" s="165">
        <v>321</v>
      </c>
      <c r="E78" s="165">
        <v>351</v>
      </c>
      <c r="F78" s="165">
        <v>198</v>
      </c>
      <c r="G78" s="165">
        <v>61</v>
      </c>
      <c r="H78" s="165">
        <v>931</v>
      </c>
      <c r="I78" s="165">
        <v>423920</v>
      </c>
      <c r="J78" s="165">
        <v>404980</v>
      </c>
      <c r="K78" s="165">
        <v>352648</v>
      </c>
      <c r="L78" s="165">
        <v>803222</v>
      </c>
      <c r="M78" s="165">
        <v>1984770</v>
      </c>
      <c r="N78" s="196"/>
      <c r="O78" s="187" t="s">
        <v>768</v>
      </c>
      <c r="P78" s="188">
        <v>462890</v>
      </c>
      <c r="Q78" s="188">
        <v>395381</v>
      </c>
      <c r="R78" s="188">
        <v>515268</v>
      </c>
      <c r="S78" s="188">
        <v>868798</v>
      </c>
      <c r="T78" s="188">
        <v>2242337</v>
      </c>
      <c r="U78" s="188">
        <v>109.19277222117381</v>
      </c>
      <c r="V78" s="188">
        <v>97.629759494296025</v>
      </c>
      <c r="W78" s="188">
        <v>146.11397200607971</v>
      </c>
      <c r="X78" s="188">
        <v>108.16411901068447</v>
      </c>
      <c r="Y78" s="188">
        <v>112.97717115837101</v>
      </c>
    </row>
    <row r="79" spans="1:25">
      <c r="A79" s="200" t="s">
        <v>769</v>
      </c>
      <c r="B79" s="201" t="s">
        <v>770</v>
      </c>
      <c r="C79" s="169"/>
      <c r="D79" s="169">
        <v>0</v>
      </c>
      <c r="E79" s="169">
        <v>0</v>
      </c>
      <c r="F79" s="169">
        <v>32</v>
      </c>
      <c r="G79" s="169">
        <v>0</v>
      </c>
      <c r="H79" s="169">
        <v>32</v>
      </c>
      <c r="I79" s="169">
        <v>0</v>
      </c>
      <c r="J79" s="169">
        <v>0</v>
      </c>
      <c r="K79" s="169">
        <v>0</v>
      </c>
      <c r="L79" s="169">
        <v>0</v>
      </c>
      <c r="M79" s="169">
        <v>0</v>
      </c>
      <c r="N79" s="200" t="s">
        <v>769</v>
      </c>
      <c r="O79" s="201" t="s">
        <v>770</v>
      </c>
      <c r="P79" s="181">
        <v>0</v>
      </c>
      <c r="Q79" s="181">
        <v>0</v>
      </c>
      <c r="R79" s="181">
        <v>201838</v>
      </c>
      <c r="S79" s="181">
        <v>0</v>
      </c>
      <c r="T79" s="181">
        <v>201838</v>
      </c>
      <c r="U79" s="181">
        <v>0</v>
      </c>
      <c r="V79" s="181">
        <v>0</v>
      </c>
      <c r="W79" s="181">
        <v>0</v>
      </c>
      <c r="X79" s="181">
        <v>0</v>
      </c>
      <c r="Y79" s="181">
        <v>0</v>
      </c>
    </row>
    <row r="80" spans="1:25">
      <c r="A80" s="200"/>
      <c r="B80" s="201" t="s">
        <v>771</v>
      </c>
      <c r="C80" s="169"/>
      <c r="D80" s="169">
        <v>0</v>
      </c>
      <c r="E80" s="169">
        <v>0</v>
      </c>
      <c r="F80" s="169">
        <v>32</v>
      </c>
      <c r="G80" s="169">
        <v>0</v>
      </c>
      <c r="H80" s="169">
        <v>32</v>
      </c>
      <c r="I80" s="169">
        <v>0</v>
      </c>
      <c r="J80" s="169">
        <v>0</v>
      </c>
      <c r="K80" s="169">
        <v>0</v>
      </c>
      <c r="L80" s="169">
        <v>0</v>
      </c>
      <c r="M80" s="169">
        <v>0</v>
      </c>
      <c r="N80" s="200"/>
      <c r="O80" s="201" t="s">
        <v>771</v>
      </c>
      <c r="P80" s="181">
        <v>0</v>
      </c>
      <c r="Q80" s="181">
        <v>0</v>
      </c>
      <c r="R80" s="181">
        <v>201838</v>
      </c>
      <c r="S80" s="181">
        <v>0</v>
      </c>
      <c r="T80" s="181">
        <v>201838</v>
      </c>
      <c r="U80" s="181">
        <v>0</v>
      </c>
      <c r="V80" s="181">
        <v>0</v>
      </c>
      <c r="W80" s="181">
        <v>0</v>
      </c>
      <c r="X80" s="181">
        <v>0</v>
      </c>
      <c r="Y80" s="181">
        <v>0</v>
      </c>
    </row>
    <row r="81" spans="1:25">
      <c r="A81" s="200"/>
      <c r="B81" s="201" t="s">
        <v>339</v>
      </c>
      <c r="C81" s="169"/>
      <c r="D81" s="165">
        <v>3713</v>
      </c>
      <c r="E81" s="165">
        <v>2315</v>
      </c>
      <c r="F81" s="165">
        <v>1943</v>
      </c>
      <c r="G81" s="165">
        <v>1873</v>
      </c>
      <c r="H81" s="165">
        <v>9844</v>
      </c>
      <c r="I81" s="188">
        <v>5099187</v>
      </c>
      <c r="J81" s="188">
        <v>6137795</v>
      </c>
      <c r="K81" s="188">
        <v>11195116</v>
      </c>
      <c r="L81" s="188">
        <v>36806229</v>
      </c>
      <c r="M81" s="188">
        <v>59238327</v>
      </c>
      <c r="N81" s="200"/>
      <c r="O81" s="201" t="s">
        <v>339</v>
      </c>
      <c r="P81" s="188">
        <v>5037663</v>
      </c>
      <c r="Q81" s="188">
        <v>4856569</v>
      </c>
      <c r="R81" s="188">
        <v>7899989</v>
      </c>
      <c r="S81" s="188">
        <v>25717390</v>
      </c>
      <c r="T81" s="188">
        <v>43511611</v>
      </c>
      <c r="U81" s="188">
        <v>98.793454721311463</v>
      </c>
      <c r="V81" s="188">
        <v>79.125630621420228</v>
      </c>
      <c r="W81" s="188">
        <v>70.566388057077745</v>
      </c>
      <c r="X81" s="188">
        <v>69.872384916151006</v>
      </c>
      <c r="Y81" s="188">
        <v>73.451789075677311</v>
      </c>
    </row>
    <row r="82" spans="1:25">
      <c r="A82" s="194"/>
      <c r="B82" s="189"/>
      <c r="C82" s="169"/>
      <c r="D82" s="169"/>
      <c r="E82" s="169"/>
      <c r="F82" s="169"/>
      <c r="G82" s="169"/>
      <c r="H82" s="169"/>
      <c r="I82" s="181"/>
      <c r="J82" s="181"/>
      <c r="K82" s="181"/>
      <c r="L82" s="181"/>
      <c r="M82" s="181"/>
      <c r="N82" s="176"/>
      <c r="O82" s="163"/>
      <c r="P82" s="181"/>
      <c r="Q82" s="181"/>
      <c r="R82" s="181"/>
      <c r="S82" s="181"/>
      <c r="T82" s="181"/>
      <c r="U82" s="180"/>
      <c r="V82" s="180"/>
      <c r="W82" s="180"/>
      <c r="X82" s="180"/>
      <c r="Y82" s="181"/>
    </row>
    <row r="83" spans="1:25">
      <c r="A83" s="202"/>
      <c r="B83" s="202"/>
    </row>
    <row r="84" spans="1:25">
      <c r="A84" s="202"/>
      <c r="B84" s="202"/>
    </row>
    <row r="85" spans="1:25">
      <c r="A85" s="202"/>
      <c r="B85" s="202"/>
    </row>
    <row r="86" spans="1:25">
      <c r="A86" s="202"/>
      <c r="B86" s="202"/>
    </row>
    <row r="87" spans="1:25">
      <c r="A87" s="202"/>
      <c r="B87" s="202"/>
    </row>
    <row r="88" spans="1:25">
      <c r="A88" s="202"/>
      <c r="B88" s="202"/>
    </row>
    <row r="89" spans="1:25">
      <c r="A89" s="202"/>
      <c r="B89" s="202"/>
    </row>
    <row r="90" spans="1:25">
      <c r="A90" s="202"/>
      <c r="B90" s="202"/>
    </row>
    <row r="91" spans="1:25">
      <c r="A91" s="202"/>
      <c r="B91" s="202"/>
    </row>
    <row r="92" spans="1:25">
      <c r="A92" s="202"/>
      <c r="B92" s="202"/>
    </row>
    <row r="93" spans="1:25">
      <c r="A93" s="202"/>
      <c r="B93" s="202"/>
    </row>
    <row r="94" spans="1:25">
      <c r="A94" s="202"/>
      <c r="B94" s="202"/>
    </row>
    <row r="95" spans="1:25">
      <c r="A95" s="202"/>
      <c r="B95" s="202"/>
    </row>
    <row r="96" spans="1:25">
      <c r="A96" s="202"/>
      <c r="B96" s="202"/>
    </row>
    <row r="97" spans="1:2">
      <c r="A97" s="202"/>
      <c r="B97" s="202"/>
    </row>
    <row r="98" spans="1:2">
      <c r="A98" s="202"/>
      <c r="B98" s="202"/>
    </row>
    <row r="99" spans="1:2">
      <c r="A99" s="202"/>
      <c r="B99" s="202"/>
    </row>
    <row r="100" spans="1:2">
      <c r="A100" s="202"/>
      <c r="B100" s="202"/>
    </row>
    <row r="101" spans="1:2">
      <c r="A101" s="202"/>
      <c r="B101" s="202"/>
    </row>
    <row r="102" spans="1:2">
      <c r="A102" s="202"/>
      <c r="B102" s="202"/>
    </row>
    <row r="103" spans="1:2">
      <c r="A103" s="202"/>
      <c r="B103" s="202"/>
    </row>
    <row r="104" spans="1:2">
      <c r="A104" s="202"/>
      <c r="B104" s="202"/>
    </row>
    <row r="105" spans="1:2">
      <c r="A105" s="202"/>
      <c r="B105" s="202"/>
    </row>
    <row r="106" spans="1:2">
      <c r="A106" s="202"/>
      <c r="B106" s="202"/>
    </row>
    <row r="107" spans="1:2">
      <c r="A107" s="202"/>
      <c r="B107" s="202"/>
    </row>
    <row r="108" spans="1:2">
      <c r="A108" s="202"/>
      <c r="B108" s="202"/>
    </row>
    <row r="109" spans="1:2">
      <c r="A109" s="202"/>
      <c r="B109" s="202"/>
    </row>
    <row r="110" spans="1:2">
      <c r="A110" s="202"/>
      <c r="B110" s="202"/>
    </row>
    <row r="111" spans="1:2">
      <c r="A111" s="202"/>
      <c r="B111" s="202"/>
    </row>
    <row r="112" spans="1:2">
      <c r="A112" s="202"/>
      <c r="B112" s="202"/>
    </row>
    <row r="113" spans="1:2">
      <c r="A113" s="202"/>
      <c r="B113" s="202"/>
    </row>
    <row r="114" spans="1:2">
      <c r="A114" s="202"/>
      <c r="B114" s="202"/>
    </row>
    <row r="115" spans="1:2">
      <c r="A115" s="202"/>
      <c r="B115" s="202"/>
    </row>
    <row r="116" spans="1:2">
      <c r="A116" s="202"/>
      <c r="B116" s="202"/>
    </row>
    <row r="117" spans="1:2">
      <c r="A117" s="202"/>
      <c r="B117" s="202"/>
    </row>
    <row r="118" spans="1:2">
      <c r="A118" s="202"/>
      <c r="B118" s="202"/>
    </row>
    <row r="119" spans="1:2">
      <c r="A119" s="202"/>
      <c r="B119" s="202"/>
    </row>
    <row r="120" spans="1:2">
      <c r="A120" s="202"/>
      <c r="B120" s="202"/>
    </row>
    <row r="121" spans="1:2">
      <c r="A121" s="202"/>
      <c r="B121" s="202"/>
    </row>
    <row r="122" spans="1:2">
      <c r="A122" s="202"/>
      <c r="B122" s="202"/>
    </row>
    <row r="123" spans="1:2">
      <c r="A123" s="202"/>
      <c r="B123" s="202"/>
    </row>
    <row r="124" spans="1:2">
      <c r="A124" s="202"/>
      <c r="B124" s="202"/>
    </row>
    <row r="125" spans="1:2">
      <c r="A125" s="202"/>
      <c r="B125" s="202"/>
    </row>
    <row r="126" spans="1:2">
      <c r="A126" s="202"/>
      <c r="B126" s="202"/>
    </row>
    <row r="127" spans="1:2">
      <c r="A127" s="202"/>
      <c r="B127" s="202"/>
    </row>
    <row r="128" spans="1:2">
      <c r="A128" s="202"/>
      <c r="B128" s="202"/>
    </row>
    <row r="129" spans="1:2">
      <c r="A129" s="202"/>
      <c r="B129" s="202"/>
    </row>
  </sheetData>
  <mergeCells count="33">
    <mergeCell ref="U46:Y46"/>
    <mergeCell ref="A44:M44"/>
    <mergeCell ref="N44:X44"/>
    <mergeCell ref="B45:B46"/>
    <mergeCell ref="D45:H45"/>
    <mergeCell ref="I45:M45"/>
    <mergeCell ref="O45:O46"/>
    <mergeCell ref="P45:T45"/>
    <mergeCell ref="U45:Y45"/>
    <mergeCell ref="I46:M46"/>
    <mergeCell ref="P46:T46"/>
    <mergeCell ref="A43:M43"/>
    <mergeCell ref="N43:X43"/>
    <mergeCell ref="B4:B5"/>
    <mergeCell ref="D4:H4"/>
    <mergeCell ref="I4:M4"/>
    <mergeCell ref="O4:O5"/>
    <mergeCell ref="P4:T4"/>
    <mergeCell ref="U4:Y4"/>
    <mergeCell ref="I5:M5"/>
    <mergeCell ref="P5:T5"/>
    <mergeCell ref="U5:Y5"/>
    <mergeCell ref="N15:O15"/>
    <mergeCell ref="A18:B18"/>
    <mergeCell ref="N18:O18"/>
    <mergeCell ref="A42:M42"/>
    <mergeCell ref="N42:X42"/>
    <mergeCell ref="A1:M1"/>
    <mergeCell ref="N1:Y1"/>
    <mergeCell ref="A2:M2"/>
    <mergeCell ref="N2:Y2"/>
    <mergeCell ref="A3:M3"/>
    <mergeCell ref="N3:Y3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95"/>
  <sheetViews>
    <sheetView topLeftCell="A64" workbookViewId="0">
      <selection activeCell="F82" sqref="F82"/>
    </sheetView>
  </sheetViews>
  <sheetFormatPr defaultColWidth="20" defaultRowHeight="15"/>
  <cols>
    <col min="1" max="16384" width="20" style="203"/>
  </cols>
  <sheetData>
    <row r="1" spans="1:12" ht="15.75">
      <c r="A1" s="573" t="s">
        <v>773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</row>
    <row r="2" spans="1:12" ht="15.75">
      <c r="A2" s="573" t="s">
        <v>774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</row>
    <row r="3" spans="1:12" ht="15.75">
      <c r="A3" s="573" t="s">
        <v>775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</row>
    <row r="4" spans="1:12" ht="15.7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574"/>
      <c r="L4" s="574"/>
    </row>
    <row r="5" spans="1:12" ht="15.75">
      <c r="A5" s="205" t="s">
        <v>722</v>
      </c>
      <c r="B5" s="575" t="s">
        <v>723</v>
      </c>
      <c r="C5" s="576" t="s">
        <v>776</v>
      </c>
      <c r="D5" s="576"/>
      <c r="E5" s="576" t="s">
        <v>777</v>
      </c>
      <c r="F5" s="576"/>
      <c r="G5" s="576" t="s">
        <v>778</v>
      </c>
      <c r="H5" s="576"/>
      <c r="I5" s="576" t="s">
        <v>779</v>
      </c>
      <c r="J5" s="576"/>
      <c r="K5" s="576" t="s">
        <v>780</v>
      </c>
      <c r="L5" s="576"/>
    </row>
    <row r="6" spans="1:12" ht="15.75">
      <c r="A6" s="205" t="s">
        <v>727</v>
      </c>
      <c r="B6" s="575"/>
      <c r="C6" s="206" t="s">
        <v>781</v>
      </c>
      <c r="D6" s="206" t="s">
        <v>782</v>
      </c>
      <c r="E6" s="206" t="s">
        <v>781</v>
      </c>
      <c r="F6" s="206" t="s">
        <v>782</v>
      </c>
      <c r="G6" s="206" t="s">
        <v>781</v>
      </c>
      <c r="H6" s="206" t="s">
        <v>782</v>
      </c>
      <c r="I6" s="206" t="s">
        <v>781</v>
      </c>
      <c r="J6" s="207" t="s">
        <v>782</v>
      </c>
      <c r="K6" s="206" t="s">
        <v>781</v>
      </c>
      <c r="L6" s="206" t="s">
        <v>782</v>
      </c>
    </row>
    <row r="7" spans="1:12" ht="15.75">
      <c r="A7" s="205" t="s">
        <v>735</v>
      </c>
      <c r="B7" s="208" t="s">
        <v>736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2" ht="15.75">
      <c r="A8" s="210">
        <v>1</v>
      </c>
      <c r="B8" s="211" t="s">
        <v>147</v>
      </c>
      <c r="C8" s="212">
        <v>863752</v>
      </c>
      <c r="D8" s="212">
        <v>1132404</v>
      </c>
      <c r="E8" s="212">
        <v>135427</v>
      </c>
      <c r="F8" s="212">
        <v>753695</v>
      </c>
      <c r="G8" s="212">
        <v>128323</v>
      </c>
      <c r="H8" s="212">
        <v>336452</v>
      </c>
      <c r="I8" s="212">
        <v>1127502</v>
      </c>
      <c r="J8" s="212">
        <v>2222551</v>
      </c>
      <c r="K8" s="212">
        <v>801730</v>
      </c>
      <c r="L8" s="212">
        <v>956357</v>
      </c>
    </row>
    <row r="9" spans="1:12" ht="15.75">
      <c r="A9" s="210">
        <v>2</v>
      </c>
      <c r="B9" s="211" t="s">
        <v>148</v>
      </c>
      <c r="C9" s="212">
        <v>224288</v>
      </c>
      <c r="D9" s="212">
        <v>487192</v>
      </c>
      <c r="E9" s="212">
        <v>42678</v>
      </c>
      <c r="F9" s="212">
        <v>421878</v>
      </c>
      <c r="G9" s="212">
        <v>57077</v>
      </c>
      <c r="H9" s="212">
        <v>239416</v>
      </c>
      <c r="I9" s="212">
        <v>324043</v>
      </c>
      <c r="J9" s="212">
        <v>1148486</v>
      </c>
      <c r="K9" s="212">
        <v>220724</v>
      </c>
      <c r="L9" s="212">
        <v>405373</v>
      </c>
    </row>
    <row r="10" spans="1:12" ht="15.75">
      <c r="A10" s="210">
        <v>3</v>
      </c>
      <c r="B10" s="211" t="s">
        <v>149</v>
      </c>
      <c r="C10" s="212">
        <v>298635</v>
      </c>
      <c r="D10" s="212">
        <v>609427</v>
      </c>
      <c r="E10" s="212">
        <v>96289</v>
      </c>
      <c r="F10" s="212">
        <v>301229</v>
      </c>
      <c r="G10" s="212">
        <v>120412</v>
      </c>
      <c r="H10" s="212">
        <v>346897</v>
      </c>
      <c r="I10" s="212">
        <v>515336</v>
      </c>
      <c r="J10" s="212">
        <v>1257553</v>
      </c>
      <c r="K10" s="212">
        <v>282850</v>
      </c>
      <c r="L10" s="212">
        <v>487936</v>
      </c>
    </row>
    <row r="11" spans="1:12" ht="15.75">
      <c r="A11" s="210">
        <v>4</v>
      </c>
      <c r="B11" s="211" t="s">
        <v>150</v>
      </c>
      <c r="C11" s="212">
        <v>124363</v>
      </c>
      <c r="D11" s="212">
        <v>161854</v>
      </c>
      <c r="E11" s="212">
        <v>17435</v>
      </c>
      <c r="F11" s="212">
        <v>60629</v>
      </c>
      <c r="G11" s="212">
        <v>39827</v>
      </c>
      <c r="H11" s="212">
        <v>104500</v>
      </c>
      <c r="I11" s="212">
        <v>181625</v>
      </c>
      <c r="J11" s="212">
        <v>326983</v>
      </c>
      <c r="K11" s="212">
        <v>120051</v>
      </c>
      <c r="L11" s="212">
        <v>179725</v>
      </c>
    </row>
    <row r="12" spans="1:12" ht="15.75">
      <c r="A12" s="210">
        <v>5</v>
      </c>
      <c r="B12" s="211" t="s">
        <v>151</v>
      </c>
      <c r="C12" s="212">
        <v>349027</v>
      </c>
      <c r="D12" s="212">
        <v>580401</v>
      </c>
      <c r="E12" s="212">
        <v>24450</v>
      </c>
      <c r="F12" s="212">
        <v>309667</v>
      </c>
      <c r="G12" s="212">
        <v>126129</v>
      </c>
      <c r="H12" s="212">
        <v>593066</v>
      </c>
      <c r="I12" s="212">
        <v>499606</v>
      </c>
      <c r="J12" s="212">
        <v>1483134</v>
      </c>
      <c r="K12" s="212">
        <v>349027</v>
      </c>
      <c r="L12" s="212">
        <v>580401</v>
      </c>
    </row>
    <row r="13" spans="1:12" ht="15.75">
      <c r="A13" s="210">
        <v>6</v>
      </c>
      <c r="B13" s="211" t="s">
        <v>152</v>
      </c>
      <c r="C13" s="212">
        <v>487024</v>
      </c>
      <c r="D13" s="212">
        <v>719711</v>
      </c>
      <c r="E13" s="212">
        <v>14023</v>
      </c>
      <c r="F13" s="212">
        <v>232706</v>
      </c>
      <c r="G13" s="212">
        <v>163116</v>
      </c>
      <c r="H13" s="212">
        <v>555703</v>
      </c>
      <c r="I13" s="212">
        <v>664163</v>
      </c>
      <c r="J13" s="212">
        <v>1508120</v>
      </c>
      <c r="K13" s="212">
        <v>485663</v>
      </c>
      <c r="L13" s="212">
        <v>667413</v>
      </c>
    </row>
    <row r="14" spans="1:12" ht="15.75">
      <c r="A14" s="210">
        <v>7</v>
      </c>
      <c r="B14" s="211" t="s">
        <v>153</v>
      </c>
      <c r="C14" s="212">
        <v>475509</v>
      </c>
      <c r="D14" s="212">
        <v>418721</v>
      </c>
      <c r="E14" s="212">
        <v>67854</v>
      </c>
      <c r="F14" s="212">
        <v>262932</v>
      </c>
      <c r="G14" s="212">
        <v>76978</v>
      </c>
      <c r="H14" s="212">
        <v>201866</v>
      </c>
      <c r="I14" s="212">
        <v>620341</v>
      </c>
      <c r="J14" s="212">
        <v>883519</v>
      </c>
      <c r="K14" s="212">
        <v>475154</v>
      </c>
      <c r="L14" s="212">
        <v>365548</v>
      </c>
    </row>
    <row r="15" spans="1:12" ht="15.75">
      <c r="A15" s="210"/>
      <c r="B15" s="208" t="s">
        <v>740</v>
      </c>
      <c r="C15" s="213">
        <v>2822598</v>
      </c>
      <c r="D15" s="213">
        <v>4109710</v>
      </c>
      <c r="E15" s="213">
        <v>398156</v>
      </c>
      <c r="F15" s="213">
        <v>2342736</v>
      </c>
      <c r="G15" s="213">
        <v>711862</v>
      </c>
      <c r="H15" s="213">
        <v>2377900</v>
      </c>
      <c r="I15" s="213">
        <v>3932616</v>
      </c>
      <c r="J15" s="213">
        <v>8830346</v>
      </c>
      <c r="K15" s="213">
        <v>2735199</v>
      </c>
      <c r="L15" s="213">
        <v>3642753</v>
      </c>
    </row>
    <row r="16" spans="1:12" ht="15.75">
      <c r="A16" s="570" t="s">
        <v>741</v>
      </c>
      <c r="B16" s="571"/>
      <c r="C16" s="212"/>
      <c r="D16" s="212"/>
      <c r="E16" s="212"/>
      <c r="F16" s="212"/>
      <c r="G16" s="212"/>
      <c r="H16" s="212"/>
      <c r="I16" s="212"/>
      <c r="J16" s="212"/>
      <c r="K16" s="212"/>
      <c r="L16" s="212"/>
    </row>
    <row r="17" spans="1:12" ht="15.75">
      <c r="A17" s="183">
        <v>1</v>
      </c>
      <c r="B17" s="184" t="s">
        <v>154</v>
      </c>
      <c r="C17" s="212">
        <v>7749</v>
      </c>
      <c r="D17" s="212">
        <v>52245</v>
      </c>
      <c r="E17" s="212">
        <v>4421</v>
      </c>
      <c r="F17" s="212">
        <v>12412</v>
      </c>
      <c r="G17" s="212">
        <v>124</v>
      </c>
      <c r="H17" s="212">
        <v>98</v>
      </c>
      <c r="I17" s="212">
        <v>12294</v>
      </c>
      <c r="J17" s="212">
        <v>64755</v>
      </c>
      <c r="K17" s="212">
        <v>3521</v>
      </c>
      <c r="L17" s="212">
        <v>8031</v>
      </c>
    </row>
    <row r="18" spans="1:12" ht="15.75">
      <c r="A18" s="183">
        <v>2</v>
      </c>
      <c r="B18" s="184" t="s">
        <v>155</v>
      </c>
      <c r="C18" s="212">
        <v>10731</v>
      </c>
      <c r="D18" s="212">
        <v>25426</v>
      </c>
      <c r="E18" s="212">
        <v>8316</v>
      </c>
      <c r="F18" s="212">
        <v>51216</v>
      </c>
      <c r="G18" s="212">
        <v>10016</v>
      </c>
      <c r="H18" s="212">
        <v>71214</v>
      </c>
      <c r="I18" s="212">
        <v>29063</v>
      </c>
      <c r="J18" s="212">
        <v>147856</v>
      </c>
      <c r="K18" s="212">
        <v>7214</v>
      </c>
      <c r="L18" s="212">
        <v>17512</v>
      </c>
    </row>
    <row r="19" spans="1:12" ht="15.75">
      <c r="A19" s="183">
        <v>3</v>
      </c>
      <c r="B19" s="184" t="s">
        <v>156</v>
      </c>
      <c r="C19" s="212">
        <v>21600</v>
      </c>
      <c r="D19" s="212">
        <v>32398</v>
      </c>
      <c r="E19" s="212">
        <v>6749</v>
      </c>
      <c r="F19" s="212">
        <v>75140</v>
      </c>
      <c r="G19" s="212">
        <v>7530</v>
      </c>
      <c r="H19" s="212">
        <v>42082</v>
      </c>
      <c r="I19" s="212">
        <v>35879</v>
      </c>
      <c r="J19" s="212">
        <v>149620</v>
      </c>
      <c r="K19" s="212">
        <v>22856</v>
      </c>
      <c r="L19" s="212">
        <v>31000</v>
      </c>
    </row>
    <row r="20" spans="1:12" ht="15.75">
      <c r="A20" s="183">
        <v>4</v>
      </c>
      <c r="B20" s="185" t="s">
        <v>157</v>
      </c>
      <c r="C20" s="212">
        <v>54424</v>
      </c>
      <c r="D20" s="212">
        <v>154119</v>
      </c>
      <c r="E20" s="212">
        <v>11499</v>
      </c>
      <c r="F20" s="212">
        <v>100700</v>
      </c>
      <c r="G20" s="212">
        <v>12953</v>
      </c>
      <c r="H20" s="212">
        <v>39191</v>
      </c>
      <c r="I20" s="212">
        <v>78876</v>
      </c>
      <c r="J20" s="212">
        <v>294010</v>
      </c>
      <c r="K20" s="212">
        <v>53738</v>
      </c>
      <c r="L20" s="212">
        <v>131002</v>
      </c>
    </row>
    <row r="21" spans="1:12" ht="15.75">
      <c r="A21" s="183">
        <v>5</v>
      </c>
      <c r="B21" s="185" t="s">
        <v>158</v>
      </c>
      <c r="C21" s="212">
        <v>10144</v>
      </c>
      <c r="D21" s="212">
        <v>25616</v>
      </c>
      <c r="E21" s="212">
        <v>5170</v>
      </c>
      <c r="F21" s="212">
        <v>73632</v>
      </c>
      <c r="G21" s="212">
        <v>5406</v>
      </c>
      <c r="H21" s="212">
        <v>23725</v>
      </c>
      <c r="I21" s="212">
        <v>20720</v>
      </c>
      <c r="J21" s="212">
        <v>122973</v>
      </c>
      <c r="K21" s="212">
        <v>10045</v>
      </c>
      <c r="L21" s="212">
        <v>17806</v>
      </c>
    </row>
    <row r="22" spans="1:12" ht="15.75">
      <c r="A22" s="183">
        <v>6</v>
      </c>
      <c r="B22" s="184" t="s">
        <v>159</v>
      </c>
      <c r="C22" s="212">
        <v>35568</v>
      </c>
      <c r="D22" s="212">
        <v>56697</v>
      </c>
      <c r="E22" s="212">
        <v>7387</v>
      </c>
      <c r="F22" s="212">
        <v>47147</v>
      </c>
      <c r="G22" s="212">
        <v>9861</v>
      </c>
      <c r="H22" s="212">
        <v>52720</v>
      </c>
      <c r="I22" s="212">
        <v>52816</v>
      </c>
      <c r="J22" s="212">
        <v>156564</v>
      </c>
      <c r="K22" s="212">
        <v>35214</v>
      </c>
      <c r="L22" s="212">
        <v>52133</v>
      </c>
    </row>
    <row r="23" spans="1:12" ht="15.75">
      <c r="A23" s="183">
        <v>7</v>
      </c>
      <c r="B23" s="185" t="s">
        <v>160</v>
      </c>
      <c r="C23" s="212">
        <v>5576</v>
      </c>
      <c r="D23" s="212">
        <v>20730</v>
      </c>
      <c r="E23" s="212">
        <v>3331</v>
      </c>
      <c r="F23" s="212">
        <v>18543</v>
      </c>
      <c r="G23" s="212">
        <v>2011</v>
      </c>
      <c r="H23" s="212">
        <v>10814</v>
      </c>
      <c r="I23" s="212">
        <v>10918</v>
      </c>
      <c r="J23" s="212">
        <v>50087</v>
      </c>
      <c r="K23" s="212">
        <v>5547</v>
      </c>
      <c r="L23" s="212">
        <v>15897</v>
      </c>
    </row>
    <row r="24" spans="1:12" ht="15.75">
      <c r="A24" s="183">
        <v>8</v>
      </c>
      <c r="B24" s="185" t="s">
        <v>161</v>
      </c>
      <c r="C24" s="212">
        <v>38189</v>
      </c>
      <c r="D24" s="212">
        <v>52178</v>
      </c>
      <c r="E24" s="212">
        <v>9247</v>
      </c>
      <c r="F24" s="212">
        <v>51023</v>
      </c>
      <c r="G24" s="212">
        <v>20547</v>
      </c>
      <c r="H24" s="212">
        <v>58417</v>
      </c>
      <c r="I24" s="212">
        <v>67983</v>
      </c>
      <c r="J24" s="212">
        <v>161618</v>
      </c>
      <c r="K24" s="212">
        <v>25721</v>
      </c>
      <c r="L24" s="212">
        <v>29958</v>
      </c>
    </row>
    <row r="25" spans="1:12" ht="15.75">
      <c r="A25" s="183">
        <v>9</v>
      </c>
      <c r="B25" s="185" t="s">
        <v>162</v>
      </c>
      <c r="C25" s="212">
        <v>24521</v>
      </c>
      <c r="D25" s="212">
        <v>87957</v>
      </c>
      <c r="E25" s="212">
        <v>18916</v>
      </c>
      <c r="F25" s="212">
        <v>115147</v>
      </c>
      <c r="G25" s="212">
        <v>29222</v>
      </c>
      <c r="H25" s="212">
        <v>133147</v>
      </c>
      <c r="I25" s="212">
        <v>72659</v>
      </c>
      <c r="J25" s="212">
        <v>336251</v>
      </c>
      <c r="K25" s="212">
        <v>24174</v>
      </c>
      <c r="L25" s="212">
        <v>63318</v>
      </c>
    </row>
    <row r="26" spans="1:12" ht="15.75">
      <c r="A26" s="183">
        <v>10</v>
      </c>
      <c r="B26" s="185" t="s">
        <v>163</v>
      </c>
      <c r="C26" s="212">
        <v>7887</v>
      </c>
      <c r="D26" s="212">
        <v>39077</v>
      </c>
      <c r="E26" s="212">
        <v>3087</v>
      </c>
      <c r="F26" s="212">
        <v>21782</v>
      </c>
      <c r="G26" s="212">
        <v>3367</v>
      </c>
      <c r="H26" s="212">
        <v>19881</v>
      </c>
      <c r="I26" s="212">
        <v>14341</v>
      </c>
      <c r="J26" s="212">
        <v>80740</v>
      </c>
      <c r="K26" s="212">
        <v>7158</v>
      </c>
      <c r="L26" s="212">
        <v>18872</v>
      </c>
    </row>
    <row r="27" spans="1:12" ht="15.75">
      <c r="A27" s="183">
        <v>11</v>
      </c>
      <c r="B27" s="185" t="s">
        <v>111</v>
      </c>
      <c r="C27" s="212">
        <v>21624</v>
      </c>
      <c r="D27" s="212">
        <v>30554</v>
      </c>
      <c r="E27" s="212">
        <v>3867</v>
      </c>
      <c r="F27" s="212">
        <v>94515</v>
      </c>
      <c r="G27" s="212">
        <v>7915</v>
      </c>
      <c r="H27" s="212">
        <v>29013</v>
      </c>
      <c r="I27" s="212">
        <v>33406</v>
      </c>
      <c r="J27" s="212">
        <v>154082</v>
      </c>
      <c r="K27" s="212">
        <v>22152</v>
      </c>
      <c r="L27" s="212">
        <v>28898</v>
      </c>
    </row>
    <row r="28" spans="1:12" ht="15.75">
      <c r="A28" s="183">
        <v>12</v>
      </c>
      <c r="B28" s="185" t="s">
        <v>165</v>
      </c>
      <c r="C28" s="212">
        <v>53</v>
      </c>
      <c r="D28" s="212">
        <v>172</v>
      </c>
      <c r="E28" s="212">
        <v>70</v>
      </c>
      <c r="F28" s="212">
        <v>1196</v>
      </c>
      <c r="G28" s="212">
        <v>628</v>
      </c>
      <c r="H28" s="212">
        <v>6314</v>
      </c>
      <c r="I28" s="212">
        <v>751</v>
      </c>
      <c r="J28" s="212">
        <v>7682</v>
      </c>
      <c r="K28" s="212">
        <v>39</v>
      </c>
      <c r="L28" s="212">
        <v>20</v>
      </c>
    </row>
    <row r="29" spans="1:12" ht="15.75">
      <c r="A29" s="183">
        <v>13</v>
      </c>
      <c r="B29" s="184" t="s">
        <v>783</v>
      </c>
      <c r="C29" s="212">
        <v>290</v>
      </c>
      <c r="D29" s="212">
        <v>19775</v>
      </c>
      <c r="E29" s="212">
        <v>117</v>
      </c>
      <c r="F29" s="212">
        <v>1974</v>
      </c>
      <c r="G29" s="212">
        <v>313</v>
      </c>
      <c r="H29" s="212">
        <v>2263</v>
      </c>
      <c r="I29" s="212">
        <v>720</v>
      </c>
      <c r="J29" s="212">
        <v>24012</v>
      </c>
      <c r="K29" s="212">
        <v>0</v>
      </c>
      <c r="L29" s="212">
        <v>0</v>
      </c>
    </row>
    <row r="30" spans="1:12" ht="15.75">
      <c r="A30" s="183">
        <v>14</v>
      </c>
      <c r="B30" s="184" t="s">
        <v>784</v>
      </c>
      <c r="C30" s="212">
        <v>0</v>
      </c>
      <c r="D30" s="212">
        <v>0</v>
      </c>
      <c r="E30" s="212">
        <v>589</v>
      </c>
      <c r="F30" s="212">
        <v>6218</v>
      </c>
      <c r="G30" s="212">
        <v>0</v>
      </c>
      <c r="H30" s="212">
        <v>0</v>
      </c>
      <c r="I30" s="212">
        <v>589</v>
      </c>
      <c r="J30" s="212">
        <v>6218</v>
      </c>
      <c r="K30" s="212">
        <v>0</v>
      </c>
      <c r="L30" s="212">
        <v>0</v>
      </c>
    </row>
    <row r="31" spans="1:12" ht="15.75">
      <c r="A31" s="183">
        <v>15</v>
      </c>
      <c r="B31" s="184" t="s">
        <v>785</v>
      </c>
      <c r="C31" s="212">
        <v>2738</v>
      </c>
      <c r="D31" s="212">
        <v>31792</v>
      </c>
      <c r="E31" s="212">
        <v>3309</v>
      </c>
      <c r="F31" s="212">
        <v>36954</v>
      </c>
      <c r="G31" s="212">
        <v>0</v>
      </c>
      <c r="H31" s="212">
        <v>0</v>
      </c>
      <c r="I31" s="212">
        <v>6047</v>
      </c>
      <c r="J31" s="212">
        <v>68746</v>
      </c>
      <c r="K31" s="212">
        <v>2738</v>
      </c>
      <c r="L31" s="212">
        <v>31792</v>
      </c>
    </row>
    <row r="32" spans="1:12" ht="15.75">
      <c r="A32" s="183">
        <v>16</v>
      </c>
      <c r="B32" s="185" t="s">
        <v>169</v>
      </c>
      <c r="C32" s="212">
        <v>69742</v>
      </c>
      <c r="D32" s="212">
        <v>28417</v>
      </c>
      <c r="E32" s="212">
        <v>7982</v>
      </c>
      <c r="F32" s="212">
        <v>40596</v>
      </c>
      <c r="G32" s="212">
        <v>5946</v>
      </c>
      <c r="H32" s="212">
        <v>31265</v>
      </c>
      <c r="I32" s="212">
        <v>83670</v>
      </c>
      <c r="J32" s="212">
        <v>100278</v>
      </c>
      <c r="K32" s="212">
        <v>62487</v>
      </c>
      <c r="L32" s="212">
        <v>16618</v>
      </c>
    </row>
    <row r="33" spans="1:12" ht="15.75">
      <c r="A33" s="183">
        <v>17</v>
      </c>
      <c r="B33" s="185" t="s">
        <v>170</v>
      </c>
      <c r="C33" s="212">
        <v>220844</v>
      </c>
      <c r="D33" s="212">
        <v>188994</v>
      </c>
      <c r="E33" s="212">
        <v>18235</v>
      </c>
      <c r="F33" s="212">
        <v>155819</v>
      </c>
      <c r="G33" s="212">
        <v>16671</v>
      </c>
      <c r="H33" s="212">
        <v>48334</v>
      </c>
      <c r="I33" s="212">
        <v>255750</v>
      </c>
      <c r="J33" s="212">
        <v>393147</v>
      </c>
      <c r="K33" s="212">
        <v>220258</v>
      </c>
      <c r="L33" s="212">
        <v>153927</v>
      </c>
    </row>
    <row r="34" spans="1:12" ht="15.75">
      <c r="A34" s="183">
        <v>18</v>
      </c>
      <c r="B34" s="185" t="s">
        <v>171</v>
      </c>
      <c r="C34" s="212">
        <v>237</v>
      </c>
      <c r="D34" s="212">
        <v>290</v>
      </c>
      <c r="E34" s="212">
        <v>1997</v>
      </c>
      <c r="F34" s="212">
        <v>51411</v>
      </c>
      <c r="G34" s="212">
        <v>413</v>
      </c>
      <c r="H34" s="212">
        <v>138878</v>
      </c>
      <c r="I34" s="212">
        <v>2647</v>
      </c>
      <c r="J34" s="212">
        <v>190579</v>
      </c>
      <c r="K34" s="212">
        <v>213</v>
      </c>
      <c r="L34" s="212">
        <v>265</v>
      </c>
    </row>
    <row r="35" spans="1:12" ht="15.75">
      <c r="A35" s="186">
        <v>19</v>
      </c>
      <c r="B35" s="185" t="s">
        <v>706</v>
      </c>
      <c r="C35" s="212">
        <v>36317</v>
      </c>
      <c r="D35" s="212">
        <v>145574</v>
      </c>
      <c r="E35" s="212">
        <v>5883</v>
      </c>
      <c r="F35" s="212">
        <v>58723</v>
      </c>
      <c r="G35" s="212">
        <v>13358</v>
      </c>
      <c r="H35" s="212">
        <v>126206</v>
      </c>
      <c r="I35" s="212">
        <v>55558</v>
      </c>
      <c r="J35" s="212">
        <v>330503</v>
      </c>
      <c r="K35" s="212">
        <v>32526</v>
      </c>
      <c r="L35" s="212">
        <v>72864</v>
      </c>
    </row>
    <row r="36" spans="1:12" ht="15.75">
      <c r="A36" s="186">
        <v>18</v>
      </c>
      <c r="B36" s="185" t="s">
        <v>173</v>
      </c>
      <c r="C36" s="212">
        <v>0</v>
      </c>
      <c r="D36" s="212">
        <v>0</v>
      </c>
      <c r="E36" s="212">
        <v>0</v>
      </c>
      <c r="F36" s="212">
        <v>0</v>
      </c>
      <c r="G36" s="212">
        <v>7</v>
      </c>
      <c r="H36" s="212">
        <v>22</v>
      </c>
      <c r="I36" s="212">
        <v>7</v>
      </c>
      <c r="J36" s="212">
        <v>22</v>
      </c>
      <c r="K36" s="212">
        <v>0</v>
      </c>
      <c r="L36" s="212">
        <v>0</v>
      </c>
    </row>
    <row r="37" spans="1:12" ht="15.75">
      <c r="A37" s="183"/>
      <c r="B37" s="187" t="s">
        <v>742</v>
      </c>
      <c r="C37" s="213">
        <v>568234</v>
      </c>
      <c r="D37" s="213">
        <v>992011</v>
      </c>
      <c r="E37" s="213">
        <v>120172</v>
      </c>
      <c r="F37" s="213">
        <v>1014148</v>
      </c>
      <c r="G37" s="213">
        <v>146288</v>
      </c>
      <c r="H37" s="213">
        <v>833584</v>
      </c>
      <c r="I37" s="213">
        <v>834694</v>
      </c>
      <c r="J37" s="213">
        <v>2839743</v>
      </c>
      <c r="K37" s="213">
        <v>535601</v>
      </c>
      <c r="L37" s="213">
        <v>689913</v>
      </c>
    </row>
    <row r="38" spans="1:12" ht="15.75">
      <c r="A38" s="205"/>
      <c r="B38" s="208"/>
      <c r="C38" s="212"/>
      <c r="D38" s="212"/>
      <c r="E38" s="212"/>
      <c r="F38" s="212"/>
      <c r="G38" s="212"/>
      <c r="H38" s="212"/>
      <c r="I38" s="212"/>
      <c r="J38" s="212"/>
      <c r="K38" s="212"/>
      <c r="L38" s="212"/>
    </row>
    <row r="39" spans="1:12" ht="15.75">
      <c r="A39" s="210"/>
      <c r="B39" s="211"/>
      <c r="C39" s="212"/>
      <c r="D39" s="212"/>
      <c r="E39" s="212"/>
      <c r="F39" s="212"/>
      <c r="G39" s="212"/>
      <c r="H39" s="212"/>
      <c r="I39" s="212"/>
      <c r="J39" s="212"/>
      <c r="K39" s="212"/>
      <c r="L39" s="212"/>
    </row>
    <row r="40" spans="1:12" ht="15.75">
      <c r="A40" s="210"/>
      <c r="B40" s="211"/>
      <c r="C40" s="212"/>
      <c r="D40" s="212"/>
      <c r="E40" s="212"/>
      <c r="F40" s="212"/>
      <c r="G40" s="212"/>
      <c r="H40" s="212"/>
      <c r="I40" s="212"/>
      <c r="J40" s="212"/>
      <c r="K40" s="212"/>
      <c r="L40" s="212"/>
    </row>
    <row r="41" spans="1:12" ht="15.75">
      <c r="A41" s="210"/>
      <c r="B41" s="211"/>
      <c r="C41" s="212"/>
      <c r="D41" s="212"/>
      <c r="E41" s="212"/>
      <c r="F41" s="212"/>
      <c r="G41" s="212"/>
      <c r="H41" s="212"/>
      <c r="I41" s="212"/>
      <c r="J41" s="212"/>
      <c r="K41" s="212"/>
      <c r="L41" s="212"/>
    </row>
    <row r="42" spans="1:12" ht="15.75">
      <c r="A42" s="210"/>
      <c r="B42" s="208"/>
      <c r="C42" s="212"/>
      <c r="D42" s="212"/>
      <c r="E42" s="212"/>
      <c r="F42" s="212"/>
      <c r="G42" s="212"/>
      <c r="H42" s="212"/>
      <c r="I42" s="212"/>
      <c r="J42" s="212"/>
      <c r="K42" s="212"/>
      <c r="L42" s="212"/>
    </row>
    <row r="43" spans="1:12" ht="15.75">
      <c r="A43" s="214"/>
      <c r="B43" s="215"/>
      <c r="C43" s="216"/>
      <c r="D43" s="216"/>
      <c r="E43" s="216"/>
      <c r="F43" s="216"/>
      <c r="G43" s="216"/>
      <c r="H43" s="216"/>
      <c r="I43" s="216"/>
      <c r="J43" s="216"/>
      <c r="K43" s="216"/>
      <c r="L43" s="216"/>
    </row>
    <row r="44" spans="1:12">
      <c r="A44" s="577" t="s">
        <v>773</v>
      </c>
      <c r="B44" s="577"/>
      <c r="C44" s="577"/>
      <c r="D44" s="577"/>
      <c r="E44" s="577"/>
      <c r="F44" s="577"/>
      <c r="G44" s="577"/>
      <c r="H44" s="577"/>
      <c r="I44" s="577"/>
      <c r="J44" s="577"/>
      <c r="K44" s="577"/>
      <c r="L44" s="577"/>
    </row>
    <row r="45" spans="1:12">
      <c r="A45" s="577" t="s">
        <v>774</v>
      </c>
      <c r="B45" s="577"/>
      <c r="C45" s="577"/>
      <c r="D45" s="577"/>
      <c r="E45" s="577"/>
      <c r="F45" s="577"/>
      <c r="G45" s="577"/>
      <c r="H45" s="577"/>
      <c r="I45" s="577"/>
      <c r="J45" s="577"/>
      <c r="K45" s="577"/>
      <c r="L45" s="577"/>
    </row>
    <row r="46" spans="1:12">
      <c r="A46" s="577" t="s">
        <v>786</v>
      </c>
      <c r="B46" s="577"/>
      <c r="C46" s="577"/>
      <c r="D46" s="577"/>
      <c r="E46" s="577"/>
      <c r="F46" s="577"/>
      <c r="G46" s="577"/>
      <c r="H46" s="577"/>
      <c r="I46" s="577"/>
      <c r="J46" s="577"/>
      <c r="K46" s="577"/>
      <c r="L46" s="577"/>
    </row>
    <row r="47" spans="1:12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</row>
    <row r="48" spans="1:12">
      <c r="A48" s="218" t="s">
        <v>722</v>
      </c>
      <c r="B48" s="578" t="s">
        <v>723</v>
      </c>
      <c r="C48" s="579" t="s">
        <v>776</v>
      </c>
      <c r="D48" s="579"/>
      <c r="E48" s="579" t="s">
        <v>777</v>
      </c>
      <c r="F48" s="579"/>
      <c r="G48" s="579" t="s">
        <v>778</v>
      </c>
      <c r="H48" s="579"/>
      <c r="I48" s="579" t="s">
        <v>779</v>
      </c>
      <c r="J48" s="579"/>
      <c r="K48" s="579" t="s">
        <v>780</v>
      </c>
      <c r="L48" s="579"/>
    </row>
    <row r="49" spans="1:12">
      <c r="A49" s="218" t="s">
        <v>727</v>
      </c>
      <c r="B49" s="578"/>
      <c r="C49" s="219" t="s">
        <v>781</v>
      </c>
      <c r="D49" s="219" t="s">
        <v>782</v>
      </c>
      <c r="E49" s="219" t="s">
        <v>781</v>
      </c>
      <c r="F49" s="219" t="s">
        <v>782</v>
      </c>
      <c r="G49" s="219" t="s">
        <v>781</v>
      </c>
      <c r="H49" s="219" t="s">
        <v>782</v>
      </c>
      <c r="I49" s="219" t="s">
        <v>781</v>
      </c>
      <c r="J49" s="220" t="s">
        <v>782</v>
      </c>
      <c r="K49" s="219" t="s">
        <v>781</v>
      </c>
      <c r="L49" s="219" t="s">
        <v>782</v>
      </c>
    </row>
    <row r="50" spans="1:12" ht="15.75">
      <c r="A50" s="205" t="s">
        <v>787</v>
      </c>
      <c r="B50" s="187" t="s">
        <v>746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</row>
    <row r="51" spans="1:12" ht="15.75">
      <c r="A51" s="186">
        <v>1</v>
      </c>
      <c r="B51" s="185" t="s">
        <v>174</v>
      </c>
      <c r="C51" s="212">
        <v>240077</v>
      </c>
      <c r="D51" s="212">
        <v>298043</v>
      </c>
      <c r="E51" s="212">
        <v>26274</v>
      </c>
      <c r="F51" s="212">
        <v>200280</v>
      </c>
      <c r="G51" s="212">
        <v>4052</v>
      </c>
      <c r="H51" s="212">
        <v>7222</v>
      </c>
      <c r="I51" s="212">
        <v>270403</v>
      </c>
      <c r="J51" s="212">
        <v>505545</v>
      </c>
      <c r="K51" s="212">
        <v>239323</v>
      </c>
      <c r="L51" s="212">
        <v>268769</v>
      </c>
    </row>
    <row r="52" spans="1:12" ht="15.75">
      <c r="A52" s="186">
        <v>2</v>
      </c>
      <c r="B52" s="185" t="s">
        <v>175</v>
      </c>
      <c r="C52" s="212">
        <v>7245</v>
      </c>
      <c r="D52" s="212">
        <v>4422</v>
      </c>
      <c r="E52" s="212">
        <v>2793</v>
      </c>
      <c r="F52" s="212">
        <v>87296</v>
      </c>
      <c r="G52" s="212">
        <v>3325</v>
      </c>
      <c r="H52" s="212">
        <v>23899</v>
      </c>
      <c r="I52" s="212">
        <v>13363</v>
      </c>
      <c r="J52" s="212">
        <v>115617</v>
      </c>
      <c r="K52" s="212">
        <v>7245</v>
      </c>
      <c r="L52" s="212">
        <v>4422</v>
      </c>
    </row>
    <row r="53" spans="1:12" ht="15.75">
      <c r="A53" s="186">
        <v>3</v>
      </c>
      <c r="B53" s="185" t="s">
        <v>126</v>
      </c>
      <c r="C53" s="212">
        <v>3313</v>
      </c>
      <c r="D53" s="212">
        <v>3958</v>
      </c>
      <c r="E53" s="212">
        <v>763</v>
      </c>
      <c r="F53" s="212">
        <v>1658</v>
      </c>
      <c r="G53" s="212">
        <v>1068</v>
      </c>
      <c r="H53" s="212">
        <v>5785</v>
      </c>
      <c r="I53" s="212">
        <v>5144</v>
      </c>
      <c r="J53" s="212">
        <v>11401</v>
      </c>
      <c r="K53" s="212">
        <v>3147</v>
      </c>
      <c r="L53" s="212">
        <v>3760</v>
      </c>
    </row>
    <row r="54" spans="1:12" ht="15.75">
      <c r="A54" s="186">
        <v>4</v>
      </c>
      <c r="B54" s="185" t="s">
        <v>788</v>
      </c>
      <c r="C54" s="212">
        <v>3563</v>
      </c>
      <c r="D54" s="212">
        <v>5500</v>
      </c>
      <c r="E54" s="212">
        <v>788</v>
      </c>
      <c r="F54" s="212">
        <v>18991</v>
      </c>
      <c r="G54" s="212">
        <v>439</v>
      </c>
      <c r="H54" s="212">
        <v>4082</v>
      </c>
      <c r="I54" s="212">
        <v>4790</v>
      </c>
      <c r="J54" s="212">
        <v>28573</v>
      </c>
      <c r="K54" s="212">
        <v>3516</v>
      </c>
      <c r="L54" s="212">
        <v>2980</v>
      </c>
    </row>
    <row r="55" spans="1:12" ht="15.75">
      <c r="A55" s="186">
        <v>5</v>
      </c>
      <c r="B55" s="185" t="s">
        <v>177</v>
      </c>
      <c r="C55" s="212">
        <v>1310</v>
      </c>
      <c r="D55" s="212">
        <v>13081</v>
      </c>
      <c r="E55" s="212">
        <v>64</v>
      </c>
      <c r="F55" s="212">
        <v>242</v>
      </c>
      <c r="G55" s="212">
        <v>15</v>
      </c>
      <c r="H55" s="212">
        <v>53</v>
      </c>
      <c r="I55" s="212">
        <v>1389</v>
      </c>
      <c r="J55" s="212">
        <v>13376</v>
      </c>
      <c r="K55" s="212">
        <v>774</v>
      </c>
      <c r="L55" s="212">
        <v>4281</v>
      </c>
    </row>
    <row r="56" spans="1:12" ht="15.75">
      <c r="A56" s="186">
        <v>6</v>
      </c>
      <c r="B56" s="185" t="s">
        <v>178</v>
      </c>
      <c r="C56" s="212">
        <v>25638</v>
      </c>
      <c r="D56" s="212">
        <v>35816</v>
      </c>
      <c r="E56" s="212">
        <v>5489</v>
      </c>
      <c r="F56" s="212">
        <v>58599</v>
      </c>
      <c r="G56" s="212">
        <v>890</v>
      </c>
      <c r="H56" s="212">
        <v>7323</v>
      </c>
      <c r="I56" s="212">
        <v>32017</v>
      </c>
      <c r="J56" s="212">
        <v>101738</v>
      </c>
      <c r="K56" s="212">
        <v>25612</v>
      </c>
      <c r="L56" s="212">
        <v>34827</v>
      </c>
    </row>
    <row r="57" spans="1:12" ht="15.75">
      <c r="A57" s="186">
        <v>7</v>
      </c>
      <c r="B57" s="184" t="s">
        <v>179</v>
      </c>
      <c r="C57" s="212">
        <v>74</v>
      </c>
      <c r="D57" s="212">
        <v>40483</v>
      </c>
      <c r="E57" s="212">
        <v>780</v>
      </c>
      <c r="F57" s="212">
        <v>17443</v>
      </c>
      <c r="G57" s="212">
        <v>661</v>
      </c>
      <c r="H57" s="212">
        <v>4947</v>
      </c>
      <c r="I57" s="212">
        <v>1515</v>
      </c>
      <c r="J57" s="212">
        <v>62873</v>
      </c>
      <c r="K57" s="212">
        <v>20</v>
      </c>
      <c r="L57" s="212">
        <v>15221</v>
      </c>
    </row>
    <row r="58" spans="1:12" ht="15.75">
      <c r="A58" s="186">
        <v>8</v>
      </c>
      <c r="B58" s="185" t="s">
        <v>180</v>
      </c>
      <c r="C58" s="212">
        <v>18759</v>
      </c>
      <c r="D58" s="212">
        <v>24851</v>
      </c>
      <c r="E58" s="212">
        <v>832</v>
      </c>
      <c r="F58" s="212">
        <v>41598</v>
      </c>
      <c r="G58" s="212">
        <v>20454</v>
      </c>
      <c r="H58" s="212">
        <v>94268</v>
      </c>
      <c r="I58" s="212">
        <v>40045</v>
      </c>
      <c r="J58" s="212">
        <v>160717</v>
      </c>
      <c r="K58" s="212">
        <v>17376</v>
      </c>
      <c r="L58" s="212">
        <v>28014</v>
      </c>
    </row>
    <row r="59" spans="1:12" ht="15.75">
      <c r="A59" s="186">
        <v>9</v>
      </c>
      <c r="B59" s="184" t="s">
        <v>181</v>
      </c>
      <c r="C59" s="212">
        <v>2327</v>
      </c>
      <c r="D59" s="212">
        <v>3391</v>
      </c>
      <c r="E59" s="212">
        <v>3382</v>
      </c>
      <c r="F59" s="212">
        <v>20827</v>
      </c>
      <c r="G59" s="212">
        <v>615</v>
      </c>
      <c r="H59" s="212">
        <v>1543</v>
      </c>
      <c r="I59" s="212">
        <v>6324</v>
      </c>
      <c r="J59" s="212">
        <v>25761</v>
      </c>
      <c r="K59" s="212">
        <v>2294</v>
      </c>
      <c r="L59" s="212">
        <v>2345</v>
      </c>
    </row>
    <row r="60" spans="1:12" ht="15.75">
      <c r="A60" s="186">
        <v>10</v>
      </c>
      <c r="B60" s="184" t="s">
        <v>124</v>
      </c>
      <c r="C60" s="212">
        <v>20068</v>
      </c>
      <c r="D60" s="212">
        <v>61135</v>
      </c>
      <c r="E60" s="212">
        <v>35232</v>
      </c>
      <c r="F60" s="212">
        <v>8800</v>
      </c>
      <c r="G60" s="212">
        <v>26815</v>
      </c>
      <c r="H60" s="212">
        <v>27236</v>
      </c>
      <c r="I60" s="212">
        <v>82115</v>
      </c>
      <c r="J60" s="212">
        <v>97171</v>
      </c>
      <c r="K60" s="212">
        <v>20011</v>
      </c>
      <c r="L60" s="212">
        <v>44219</v>
      </c>
    </row>
    <row r="61" spans="1:12" ht="15.75">
      <c r="A61" s="186">
        <v>11</v>
      </c>
      <c r="B61" s="185" t="s">
        <v>182</v>
      </c>
      <c r="C61" s="212">
        <v>8409</v>
      </c>
      <c r="D61" s="212">
        <v>23726</v>
      </c>
      <c r="E61" s="212">
        <v>20354</v>
      </c>
      <c r="F61" s="212">
        <v>64076</v>
      </c>
      <c r="G61" s="212">
        <v>20188</v>
      </c>
      <c r="H61" s="212">
        <v>24733</v>
      </c>
      <c r="I61" s="212">
        <v>48951</v>
      </c>
      <c r="J61" s="212">
        <v>112535</v>
      </c>
      <c r="K61" s="212">
        <v>8827</v>
      </c>
      <c r="L61" s="212">
        <v>11976</v>
      </c>
    </row>
    <row r="62" spans="1:12" ht="15.75">
      <c r="A62" s="186">
        <v>12</v>
      </c>
      <c r="B62" s="184" t="s">
        <v>789</v>
      </c>
      <c r="C62" s="212">
        <v>471</v>
      </c>
      <c r="D62" s="212">
        <v>339</v>
      </c>
      <c r="E62" s="212">
        <v>411</v>
      </c>
      <c r="F62" s="212">
        <v>9234</v>
      </c>
      <c r="G62" s="212">
        <v>272</v>
      </c>
      <c r="H62" s="212">
        <v>1914</v>
      </c>
      <c r="I62" s="212">
        <v>1154</v>
      </c>
      <c r="J62" s="212">
        <v>11487</v>
      </c>
      <c r="K62" s="212">
        <v>469</v>
      </c>
      <c r="L62" s="212">
        <v>338</v>
      </c>
    </row>
    <row r="63" spans="1:12" ht="15.75">
      <c r="A63" s="186">
        <v>13</v>
      </c>
      <c r="B63" s="185" t="s">
        <v>747</v>
      </c>
      <c r="C63" s="212">
        <v>53129</v>
      </c>
      <c r="D63" s="212">
        <v>228153</v>
      </c>
      <c r="E63" s="212">
        <v>3923</v>
      </c>
      <c r="F63" s="212">
        <v>76701</v>
      </c>
      <c r="G63" s="212">
        <v>60435</v>
      </c>
      <c r="H63" s="212">
        <v>211787</v>
      </c>
      <c r="I63" s="212">
        <v>117487</v>
      </c>
      <c r="J63" s="212">
        <v>516641</v>
      </c>
      <c r="K63" s="212">
        <v>52742</v>
      </c>
      <c r="L63" s="212">
        <v>205841</v>
      </c>
    </row>
    <row r="64" spans="1:12" ht="15.75">
      <c r="A64" s="186">
        <v>14</v>
      </c>
      <c r="B64" s="185" t="s">
        <v>705</v>
      </c>
      <c r="C64" s="212">
        <v>83187</v>
      </c>
      <c r="D64" s="212">
        <v>126891</v>
      </c>
      <c r="E64" s="212">
        <v>12202</v>
      </c>
      <c r="F64" s="212">
        <v>146324</v>
      </c>
      <c r="G64" s="212">
        <v>10678</v>
      </c>
      <c r="H64" s="212">
        <v>93088</v>
      </c>
      <c r="I64" s="212">
        <v>106067</v>
      </c>
      <c r="J64" s="212">
        <v>366303</v>
      </c>
      <c r="K64" s="212">
        <v>82227</v>
      </c>
      <c r="L64" s="212">
        <v>122166</v>
      </c>
    </row>
    <row r="65" spans="1:12" ht="15.75">
      <c r="A65" s="186">
        <v>15</v>
      </c>
      <c r="B65" s="185" t="s">
        <v>748</v>
      </c>
      <c r="C65" s="212">
        <v>17049</v>
      </c>
      <c r="D65" s="212">
        <v>71081</v>
      </c>
      <c r="E65" s="212">
        <v>4265</v>
      </c>
      <c r="F65" s="212">
        <v>201743</v>
      </c>
      <c r="G65" s="212">
        <v>14292</v>
      </c>
      <c r="H65" s="212">
        <v>177969</v>
      </c>
      <c r="I65" s="212">
        <v>35606</v>
      </c>
      <c r="J65" s="212">
        <v>450793</v>
      </c>
      <c r="K65" s="212">
        <v>1036</v>
      </c>
      <c r="L65" s="212">
        <v>3149</v>
      </c>
    </row>
    <row r="66" spans="1:12" ht="15.75">
      <c r="A66" s="186">
        <v>16</v>
      </c>
      <c r="B66" s="185" t="s">
        <v>749</v>
      </c>
      <c r="C66" s="212">
        <v>18415</v>
      </c>
      <c r="D66" s="212">
        <v>22719</v>
      </c>
      <c r="E66" s="212">
        <v>22097</v>
      </c>
      <c r="F66" s="212">
        <v>62049</v>
      </c>
      <c r="G66" s="212">
        <v>61</v>
      </c>
      <c r="H66" s="212">
        <v>534</v>
      </c>
      <c r="I66" s="212">
        <v>40573</v>
      </c>
      <c r="J66" s="212">
        <v>85302</v>
      </c>
      <c r="K66" s="212">
        <v>51531</v>
      </c>
      <c r="L66" s="212">
        <v>20875</v>
      </c>
    </row>
    <row r="67" spans="1:12" ht="15.75">
      <c r="A67" s="186">
        <v>17</v>
      </c>
      <c r="B67" s="185" t="s">
        <v>790</v>
      </c>
      <c r="C67" s="212">
        <v>10392</v>
      </c>
      <c r="D67" s="212">
        <v>37173</v>
      </c>
      <c r="E67" s="212">
        <v>4300</v>
      </c>
      <c r="F67" s="212">
        <v>51972</v>
      </c>
      <c r="G67" s="212">
        <v>1034</v>
      </c>
      <c r="H67" s="212">
        <v>3049</v>
      </c>
      <c r="I67" s="212">
        <v>15726</v>
      </c>
      <c r="J67" s="212">
        <v>92194</v>
      </c>
      <c r="K67" s="212">
        <v>10196</v>
      </c>
      <c r="L67" s="212">
        <v>24916</v>
      </c>
    </row>
    <row r="68" spans="1:12" ht="15.75">
      <c r="A68" s="186">
        <v>18</v>
      </c>
      <c r="B68" s="185" t="s">
        <v>791</v>
      </c>
      <c r="C68" s="212">
        <v>107640</v>
      </c>
      <c r="D68" s="212">
        <v>103075</v>
      </c>
      <c r="E68" s="212">
        <v>682</v>
      </c>
      <c r="F68" s="212">
        <v>22764</v>
      </c>
      <c r="G68" s="212">
        <v>273</v>
      </c>
      <c r="H68" s="212">
        <v>26351</v>
      </c>
      <c r="I68" s="212">
        <v>108595</v>
      </c>
      <c r="J68" s="212">
        <v>152190</v>
      </c>
      <c r="K68" s="212">
        <v>3320</v>
      </c>
      <c r="L68" s="212">
        <v>55473</v>
      </c>
    </row>
    <row r="69" spans="1:12" ht="15.75">
      <c r="A69" s="183"/>
      <c r="B69" s="184" t="s">
        <v>753</v>
      </c>
      <c r="C69" s="213">
        <v>621066</v>
      </c>
      <c r="D69" s="213">
        <v>1103837</v>
      </c>
      <c r="E69" s="213">
        <v>144631</v>
      </c>
      <c r="F69" s="213">
        <v>1090597</v>
      </c>
      <c r="G69" s="213">
        <v>165567</v>
      </c>
      <c r="H69" s="213">
        <v>715783</v>
      </c>
      <c r="I69" s="213">
        <v>931264</v>
      </c>
      <c r="J69" s="213">
        <v>2910217</v>
      </c>
      <c r="K69" s="213">
        <v>529666</v>
      </c>
      <c r="L69" s="213">
        <v>853572</v>
      </c>
    </row>
    <row r="70" spans="1:12" ht="15.75">
      <c r="A70" s="196" t="s">
        <v>754</v>
      </c>
      <c r="B70" s="187" t="s">
        <v>755</v>
      </c>
      <c r="C70" s="169"/>
      <c r="D70" s="212"/>
      <c r="E70" s="212"/>
      <c r="F70" s="212"/>
      <c r="G70" s="212"/>
      <c r="H70" s="212"/>
      <c r="I70" s="212"/>
      <c r="J70" s="212"/>
      <c r="K70" s="212"/>
      <c r="L70" s="212"/>
    </row>
    <row r="71" spans="1:12" ht="15.75">
      <c r="A71" s="183">
        <v>1</v>
      </c>
      <c r="B71" s="184" t="s">
        <v>756</v>
      </c>
      <c r="C71" s="181">
        <v>288637</v>
      </c>
      <c r="D71" s="181">
        <v>237139</v>
      </c>
      <c r="E71" s="181">
        <v>40124</v>
      </c>
      <c r="F71" s="181">
        <v>50069</v>
      </c>
      <c r="G71" s="181">
        <v>53321</v>
      </c>
      <c r="H71" s="181">
        <v>85335</v>
      </c>
      <c r="I71" s="181">
        <v>382082</v>
      </c>
      <c r="J71" s="181">
        <v>372543</v>
      </c>
      <c r="K71" s="181">
        <v>288637</v>
      </c>
      <c r="L71" s="181">
        <v>237139</v>
      </c>
    </row>
    <row r="72" spans="1:12" ht="15.75">
      <c r="A72" s="186">
        <v>2</v>
      </c>
      <c r="B72" s="185" t="s">
        <v>758</v>
      </c>
      <c r="C72" s="181">
        <v>406112</v>
      </c>
      <c r="D72" s="181">
        <v>463569</v>
      </c>
      <c r="E72" s="181">
        <v>7224</v>
      </c>
      <c r="F72" s="181">
        <v>11807</v>
      </c>
      <c r="G72" s="181">
        <v>85918</v>
      </c>
      <c r="H72" s="181">
        <v>142424</v>
      </c>
      <c r="I72" s="181">
        <v>499254</v>
      </c>
      <c r="J72" s="181">
        <v>617800</v>
      </c>
      <c r="K72" s="181">
        <v>381699</v>
      </c>
      <c r="L72" s="181">
        <v>457674</v>
      </c>
    </row>
    <row r="73" spans="1:12" ht="15.75">
      <c r="A73" s="186">
        <v>3</v>
      </c>
      <c r="B73" s="185" t="s">
        <v>759</v>
      </c>
      <c r="C73" s="181">
        <v>740341</v>
      </c>
      <c r="D73" s="181">
        <v>579083</v>
      </c>
      <c r="E73" s="181">
        <v>86574</v>
      </c>
      <c r="F73" s="181">
        <v>73569</v>
      </c>
      <c r="G73" s="181">
        <v>46059</v>
      </c>
      <c r="H73" s="181">
        <v>74425</v>
      </c>
      <c r="I73" s="181">
        <v>872974</v>
      </c>
      <c r="J73" s="181">
        <v>727077</v>
      </c>
      <c r="K73" s="181">
        <v>705328</v>
      </c>
      <c r="L73" s="181">
        <v>571840</v>
      </c>
    </row>
    <row r="74" spans="1:12" ht="15.75">
      <c r="A74" s="196"/>
      <c r="B74" s="187" t="s">
        <v>760</v>
      </c>
      <c r="C74" s="188">
        <v>1435090</v>
      </c>
      <c r="D74" s="188">
        <v>1279791</v>
      </c>
      <c r="E74" s="188">
        <v>133922</v>
      </c>
      <c r="F74" s="188">
        <v>135445</v>
      </c>
      <c r="G74" s="188">
        <v>185298</v>
      </c>
      <c r="H74" s="188">
        <v>302184</v>
      </c>
      <c r="I74" s="188">
        <v>1754310</v>
      </c>
      <c r="J74" s="188">
        <v>1717420</v>
      </c>
      <c r="K74" s="188">
        <v>1375664</v>
      </c>
      <c r="L74" s="188">
        <v>1266653</v>
      </c>
    </row>
    <row r="75" spans="1:12" ht="15.75">
      <c r="A75" s="187" t="s">
        <v>761</v>
      </c>
      <c r="B75" s="189"/>
      <c r="C75" s="165">
        <v>4011898</v>
      </c>
      <c r="D75" s="165">
        <v>6205558</v>
      </c>
      <c r="E75" s="165">
        <v>662959</v>
      </c>
      <c r="F75" s="165">
        <v>4447481</v>
      </c>
      <c r="G75" s="165">
        <v>1023717</v>
      </c>
      <c r="H75" s="165">
        <v>3927267</v>
      </c>
      <c r="I75" s="165">
        <v>5698574</v>
      </c>
      <c r="J75" s="188">
        <v>14580306</v>
      </c>
      <c r="K75" s="165">
        <v>3800466</v>
      </c>
      <c r="L75" s="165">
        <v>5186238</v>
      </c>
    </row>
    <row r="76" spans="1:12" ht="15.75">
      <c r="A76" s="187" t="s">
        <v>792</v>
      </c>
      <c r="B76" s="187"/>
      <c r="C76" s="165">
        <v>5446988</v>
      </c>
      <c r="D76" s="165">
        <v>7485349</v>
      </c>
      <c r="E76" s="165">
        <v>796881</v>
      </c>
      <c r="F76" s="165">
        <v>4582926</v>
      </c>
      <c r="G76" s="165">
        <v>1209015</v>
      </c>
      <c r="H76" s="165">
        <v>4229451</v>
      </c>
      <c r="I76" s="165">
        <v>7452884</v>
      </c>
      <c r="J76" s="188">
        <v>16297726</v>
      </c>
      <c r="K76" s="165">
        <v>5176130</v>
      </c>
      <c r="L76" s="165">
        <v>6452891</v>
      </c>
    </row>
    <row r="77" spans="1:12" ht="15.75">
      <c r="A77" s="196" t="s">
        <v>763</v>
      </c>
      <c r="B77" s="187" t="s">
        <v>764</v>
      </c>
      <c r="C77" s="169"/>
      <c r="D77" s="212"/>
      <c r="E77" s="212"/>
      <c r="F77" s="212"/>
      <c r="G77" s="212"/>
      <c r="H77" s="212"/>
      <c r="I77" s="212"/>
      <c r="J77" s="212"/>
      <c r="K77" s="212"/>
      <c r="L77" s="212"/>
    </row>
    <row r="78" spans="1:12" ht="15.75">
      <c r="A78" s="186">
        <v>1</v>
      </c>
      <c r="B78" s="185" t="s">
        <v>765</v>
      </c>
      <c r="C78" s="181">
        <v>300522</v>
      </c>
      <c r="D78" s="181">
        <v>131043</v>
      </c>
      <c r="E78" s="181">
        <v>13401</v>
      </c>
      <c r="F78" s="181">
        <v>6315</v>
      </c>
      <c r="G78" s="181">
        <v>0</v>
      </c>
      <c r="H78" s="181">
        <v>0</v>
      </c>
      <c r="I78" s="181">
        <v>313923</v>
      </c>
      <c r="J78" s="181">
        <v>137358</v>
      </c>
      <c r="K78" s="181">
        <v>300522</v>
      </c>
      <c r="L78" s="181">
        <v>131043</v>
      </c>
    </row>
    <row r="79" spans="1:12" ht="15.75">
      <c r="A79" s="186">
        <v>2</v>
      </c>
      <c r="B79" s="185" t="s">
        <v>766</v>
      </c>
      <c r="C79" s="181">
        <v>2100783</v>
      </c>
      <c r="D79" s="181">
        <v>935521</v>
      </c>
      <c r="E79" s="181">
        <v>4291</v>
      </c>
      <c r="F79" s="181">
        <v>5133</v>
      </c>
      <c r="G79" s="181">
        <v>10859</v>
      </c>
      <c r="H79" s="181">
        <v>5548</v>
      </c>
      <c r="I79" s="181">
        <v>2115933</v>
      </c>
      <c r="J79" s="181">
        <v>946202</v>
      </c>
      <c r="K79" s="181">
        <v>2115933</v>
      </c>
      <c r="L79" s="181">
        <v>946202</v>
      </c>
    </row>
    <row r="80" spans="1:12" ht="15.75">
      <c r="A80" s="186">
        <v>3</v>
      </c>
      <c r="B80" s="185" t="s">
        <v>793</v>
      </c>
      <c r="C80" s="181">
        <v>0</v>
      </c>
      <c r="D80" s="181">
        <v>0</v>
      </c>
      <c r="E80" s="181">
        <v>2281</v>
      </c>
      <c r="F80" s="181">
        <v>4689</v>
      </c>
      <c r="G80" s="181">
        <v>0</v>
      </c>
      <c r="H80" s="181">
        <v>0</v>
      </c>
      <c r="I80" s="181">
        <v>2281</v>
      </c>
      <c r="J80" s="181">
        <v>4689</v>
      </c>
      <c r="K80" s="181">
        <v>0</v>
      </c>
      <c r="L80" s="181">
        <v>0</v>
      </c>
    </row>
    <row r="81" spans="1:12" ht="15.75">
      <c r="A81" s="183"/>
      <c r="B81" s="184" t="s">
        <v>768</v>
      </c>
      <c r="C81" s="188">
        <v>2401305</v>
      </c>
      <c r="D81" s="188">
        <v>1066564</v>
      </c>
      <c r="E81" s="188">
        <v>19973</v>
      </c>
      <c r="F81" s="188">
        <v>16137</v>
      </c>
      <c r="G81" s="188">
        <v>10859</v>
      </c>
      <c r="H81" s="188">
        <v>5548</v>
      </c>
      <c r="I81" s="188">
        <v>2432137</v>
      </c>
      <c r="J81" s="188">
        <v>1088249</v>
      </c>
      <c r="K81" s="188">
        <v>2416455</v>
      </c>
      <c r="L81" s="188">
        <v>1077245</v>
      </c>
    </row>
    <row r="82" spans="1:12" ht="15.75">
      <c r="A82" s="222" t="s">
        <v>769</v>
      </c>
      <c r="B82" s="185" t="s">
        <v>770</v>
      </c>
      <c r="C82" s="169">
        <v>0</v>
      </c>
      <c r="D82" s="169">
        <v>0</v>
      </c>
      <c r="E82" s="169">
        <v>10091</v>
      </c>
      <c r="F82" s="169">
        <v>173244</v>
      </c>
      <c r="G82" s="169">
        <v>530</v>
      </c>
      <c r="H82" s="169">
        <v>28594</v>
      </c>
      <c r="I82" s="169">
        <v>10621</v>
      </c>
      <c r="J82" s="169">
        <v>201838</v>
      </c>
      <c r="K82" s="169">
        <v>0</v>
      </c>
      <c r="L82" s="169">
        <v>0</v>
      </c>
    </row>
    <row r="83" spans="1:12" ht="15.75">
      <c r="A83" s="200"/>
      <c r="B83" s="201" t="s">
        <v>771</v>
      </c>
      <c r="C83" s="165">
        <v>0</v>
      </c>
      <c r="D83" s="165">
        <v>0</v>
      </c>
      <c r="E83" s="165">
        <v>10091</v>
      </c>
      <c r="F83" s="165">
        <v>173244</v>
      </c>
      <c r="G83" s="165">
        <v>530</v>
      </c>
      <c r="H83" s="165">
        <v>28594</v>
      </c>
      <c r="I83" s="165">
        <v>10621</v>
      </c>
      <c r="J83" s="165">
        <v>201838</v>
      </c>
      <c r="K83" s="165">
        <v>0</v>
      </c>
      <c r="L83" s="165">
        <v>0</v>
      </c>
    </row>
    <row r="84" spans="1:12" ht="15.75">
      <c r="A84" s="200"/>
      <c r="B84" s="201" t="s">
        <v>339</v>
      </c>
      <c r="C84" s="165">
        <v>7848293</v>
      </c>
      <c r="D84" s="188">
        <v>8551913</v>
      </c>
      <c r="E84" s="165">
        <v>826945</v>
      </c>
      <c r="F84" s="165">
        <v>4772307</v>
      </c>
      <c r="G84" s="165">
        <v>1220404</v>
      </c>
      <c r="H84" s="165">
        <v>4263593</v>
      </c>
      <c r="I84" s="165">
        <v>9895642</v>
      </c>
      <c r="J84" s="188">
        <v>17587813</v>
      </c>
      <c r="K84" s="165">
        <v>7592585</v>
      </c>
      <c r="L84" s="165">
        <v>7530136</v>
      </c>
    </row>
    <row r="85" spans="1:12">
      <c r="A85" s="223"/>
      <c r="B85" s="224"/>
      <c r="C85" s="225"/>
      <c r="D85" s="225"/>
      <c r="E85" s="225"/>
      <c r="F85" s="225"/>
      <c r="G85" s="225"/>
      <c r="H85" s="225"/>
      <c r="I85" s="225"/>
      <c r="J85" s="225"/>
      <c r="K85" s="225"/>
      <c r="L85" s="225"/>
    </row>
    <row r="86" spans="1:12">
      <c r="A86" s="226"/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</row>
    <row r="87" spans="1:12">
      <c r="A87" s="226"/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</row>
    <row r="88" spans="1:12">
      <c r="A88" s="226"/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</row>
    <row r="89" spans="1:12">
      <c r="A89" s="226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</row>
    <row r="90" spans="1:12">
      <c r="A90" s="226"/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</row>
    <row r="91" spans="1:12">
      <c r="A91" s="226"/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</row>
    <row r="92" spans="1:12">
      <c r="A92" s="226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</row>
    <row r="93" spans="1:12">
      <c r="A93" s="226"/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</row>
    <row r="94" spans="1:12">
      <c r="A94" s="226"/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</row>
    <row r="95" spans="1:12">
      <c r="A95" s="226"/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</row>
  </sheetData>
  <mergeCells count="20">
    <mergeCell ref="A16:B16"/>
    <mergeCell ref="A44:L44"/>
    <mergeCell ref="A45:L45"/>
    <mergeCell ref="A46:L46"/>
    <mergeCell ref="B48:B49"/>
    <mergeCell ref="C48:D48"/>
    <mergeCell ref="E48:F48"/>
    <mergeCell ref="G48:H48"/>
    <mergeCell ref="I48:J48"/>
    <mergeCell ref="K48:L48"/>
    <mergeCell ref="A1:L1"/>
    <mergeCell ref="A2:L2"/>
    <mergeCell ref="A3:L3"/>
    <mergeCell ref="K4:L4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74"/>
  <sheetViews>
    <sheetView topLeftCell="A58" workbookViewId="0">
      <selection activeCell="J67" sqref="J67"/>
    </sheetView>
  </sheetViews>
  <sheetFormatPr defaultColWidth="13" defaultRowHeight="15"/>
  <cols>
    <col min="1" max="16384" width="13" style="231"/>
  </cols>
  <sheetData>
    <row r="2" spans="1:13" ht="15.75">
      <c r="A2" s="584" t="s">
        <v>794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</row>
    <row r="3" spans="1:13" ht="15.75">
      <c r="A3" s="586" t="s">
        <v>773</v>
      </c>
      <c r="B3" s="587"/>
      <c r="C3" s="587"/>
      <c r="D3" s="587"/>
      <c r="E3" s="587"/>
      <c r="F3" s="587"/>
      <c r="G3" s="588"/>
      <c r="H3" s="586" t="s">
        <v>795</v>
      </c>
      <c r="I3" s="587"/>
      <c r="J3" s="587"/>
      <c r="K3" s="588"/>
      <c r="L3" s="235"/>
      <c r="M3" s="238"/>
    </row>
    <row r="4" spans="1:13" ht="15.75">
      <c r="A4" s="583" t="s">
        <v>796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238"/>
      <c r="M4" s="238"/>
    </row>
    <row r="5" spans="1:13" ht="15.75">
      <c r="A5" s="233" t="s">
        <v>722</v>
      </c>
      <c r="B5" s="589" t="s">
        <v>723</v>
      </c>
      <c r="C5" s="235"/>
      <c r="D5" s="583" t="s">
        <v>797</v>
      </c>
      <c r="E5" s="583"/>
      <c r="F5" s="583"/>
      <c r="G5" s="583"/>
      <c r="H5" s="583"/>
      <c r="I5" s="583"/>
      <c r="J5" s="590" t="s">
        <v>798</v>
      </c>
      <c r="K5" s="591"/>
      <c r="L5" s="581" t="s">
        <v>799</v>
      </c>
      <c r="M5" s="582"/>
    </row>
    <row r="6" spans="1:13" ht="15.75">
      <c r="A6" s="233" t="s">
        <v>727</v>
      </c>
      <c r="B6" s="589"/>
      <c r="C6" s="235"/>
      <c r="D6" s="580" t="s">
        <v>800</v>
      </c>
      <c r="E6" s="580"/>
      <c r="F6" s="580" t="s">
        <v>801</v>
      </c>
      <c r="G6" s="580"/>
      <c r="H6" s="580" t="s">
        <v>802</v>
      </c>
      <c r="I6" s="580"/>
      <c r="J6" s="241"/>
      <c r="K6" s="241"/>
      <c r="L6" s="581" t="s">
        <v>803</v>
      </c>
      <c r="M6" s="582"/>
    </row>
    <row r="7" spans="1:13" ht="47.25">
      <c r="A7" s="239" t="s">
        <v>735</v>
      </c>
      <c r="B7" s="239" t="s">
        <v>736</v>
      </c>
      <c r="C7" s="242"/>
      <c r="D7" s="242" t="s">
        <v>804</v>
      </c>
      <c r="E7" s="242" t="s">
        <v>805</v>
      </c>
      <c r="F7" s="242" t="s">
        <v>804</v>
      </c>
      <c r="G7" s="242" t="s">
        <v>805</v>
      </c>
      <c r="H7" s="242" t="s">
        <v>804</v>
      </c>
      <c r="I7" s="242" t="s">
        <v>805</v>
      </c>
      <c r="J7" s="242" t="s">
        <v>804</v>
      </c>
      <c r="K7" s="242" t="s">
        <v>805</v>
      </c>
      <c r="L7" s="242" t="s">
        <v>806</v>
      </c>
      <c r="M7" s="242" t="s">
        <v>807</v>
      </c>
    </row>
    <row r="8" spans="1:13" ht="15.75">
      <c r="A8" s="233"/>
      <c r="B8" s="234"/>
      <c r="C8" s="235"/>
      <c r="D8" s="235"/>
      <c r="E8" s="235"/>
      <c r="F8" s="235"/>
      <c r="G8" s="235"/>
      <c r="H8" s="235"/>
      <c r="I8" s="235"/>
      <c r="J8" s="235"/>
      <c r="K8" s="235"/>
      <c r="L8" s="230"/>
      <c r="M8" s="230"/>
    </row>
    <row r="9" spans="1:13" ht="15.75">
      <c r="A9" s="227">
        <v>1</v>
      </c>
      <c r="B9" s="228" t="s">
        <v>147</v>
      </c>
      <c r="C9" s="229"/>
      <c r="D9" s="229">
        <v>36091</v>
      </c>
      <c r="E9" s="229">
        <v>178770</v>
      </c>
      <c r="F9" s="229">
        <v>11</v>
      </c>
      <c r="G9" s="229">
        <v>44755</v>
      </c>
      <c r="H9" s="229">
        <v>36102</v>
      </c>
      <c r="I9" s="229">
        <v>223525</v>
      </c>
      <c r="J9" s="229">
        <v>0</v>
      </c>
      <c r="K9" s="229">
        <v>0</v>
      </c>
      <c r="L9" s="230">
        <v>9070</v>
      </c>
      <c r="M9" s="230">
        <v>35429</v>
      </c>
    </row>
    <row r="10" spans="1:13" ht="15.75">
      <c r="A10" s="227">
        <v>2</v>
      </c>
      <c r="B10" s="228" t="s">
        <v>148</v>
      </c>
      <c r="C10" s="229"/>
      <c r="D10" s="229">
        <v>27349</v>
      </c>
      <c r="E10" s="229">
        <v>290467</v>
      </c>
      <c r="F10" s="229">
        <v>1118</v>
      </c>
      <c r="G10" s="229">
        <v>41030</v>
      </c>
      <c r="H10" s="229">
        <v>28467</v>
      </c>
      <c r="I10" s="229">
        <v>331497</v>
      </c>
      <c r="J10" s="229">
        <v>0</v>
      </c>
      <c r="K10" s="232">
        <v>0</v>
      </c>
      <c r="L10" s="230">
        <v>2529</v>
      </c>
      <c r="M10" s="230">
        <v>26261</v>
      </c>
    </row>
    <row r="11" spans="1:13" ht="15.75">
      <c r="A11" s="233">
        <v>3</v>
      </c>
      <c r="B11" s="234" t="s">
        <v>149</v>
      </c>
      <c r="C11" s="235"/>
      <c r="D11" s="235">
        <v>41798</v>
      </c>
      <c r="E11" s="235">
        <v>211168</v>
      </c>
      <c r="F11" s="235">
        <v>61</v>
      </c>
      <c r="G11" s="235">
        <v>15349</v>
      </c>
      <c r="H11" s="235">
        <v>41859</v>
      </c>
      <c r="I11" s="235">
        <v>226517</v>
      </c>
      <c r="J11" s="235">
        <v>6</v>
      </c>
      <c r="K11" s="235">
        <v>105</v>
      </c>
      <c r="L11" s="230">
        <v>3613</v>
      </c>
      <c r="M11" s="230">
        <v>27618</v>
      </c>
    </row>
    <row r="12" spans="1:13" ht="15.75">
      <c r="A12" s="227">
        <v>4</v>
      </c>
      <c r="B12" s="228" t="s">
        <v>150</v>
      </c>
      <c r="C12" s="229"/>
      <c r="D12" s="229">
        <v>9845</v>
      </c>
      <c r="E12" s="229">
        <v>44508</v>
      </c>
      <c r="F12" s="229">
        <v>0</v>
      </c>
      <c r="G12" s="229">
        <v>0</v>
      </c>
      <c r="H12" s="229">
        <v>9845</v>
      </c>
      <c r="I12" s="229">
        <v>44508</v>
      </c>
      <c r="J12" s="229">
        <v>21</v>
      </c>
      <c r="K12" s="229">
        <v>304</v>
      </c>
      <c r="L12" s="230">
        <v>2136</v>
      </c>
      <c r="M12" s="230">
        <v>17235</v>
      </c>
    </row>
    <row r="13" spans="1:13" ht="15.75">
      <c r="A13" s="227">
        <v>5</v>
      </c>
      <c r="B13" s="228" t="s">
        <v>151</v>
      </c>
      <c r="C13" s="229"/>
      <c r="D13" s="229">
        <v>103994</v>
      </c>
      <c r="E13" s="229">
        <v>522352</v>
      </c>
      <c r="F13" s="229">
        <v>0</v>
      </c>
      <c r="G13" s="229">
        <v>0</v>
      </c>
      <c r="H13" s="229">
        <v>103994</v>
      </c>
      <c r="I13" s="229">
        <v>522352</v>
      </c>
      <c r="J13" s="229">
        <v>105</v>
      </c>
      <c r="K13" s="229">
        <v>1570</v>
      </c>
      <c r="L13" s="230">
        <v>4717</v>
      </c>
      <c r="M13" s="230">
        <v>110422</v>
      </c>
    </row>
    <row r="14" spans="1:13" ht="15.75">
      <c r="A14" s="227">
        <v>6</v>
      </c>
      <c r="B14" s="228" t="s">
        <v>152</v>
      </c>
      <c r="C14" s="229"/>
      <c r="D14" s="229">
        <v>46557</v>
      </c>
      <c r="E14" s="229">
        <v>283242</v>
      </c>
      <c r="F14" s="229">
        <v>0</v>
      </c>
      <c r="G14" s="229">
        <v>0</v>
      </c>
      <c r="H14" s="229">
        <v>46557</v>
      </c>
      <c r="I14" s="229">
        <v>283242</v>
      </c>
      <c r="J14" s="229">
        <v>364</v>
      </c>
      <c r="K14" s="229">
        <v>4589</v>
      </c>
      <c r="L14" s="230">
        <v>7016</v>
      </c>
      <c r="M14" s="230">
        <v>80799</v>
      </c>
    </row>
    <row r="15" spans="1:13" ht="15.75">
      <c r="A15" s="227">
        <v>7</v>
      </c>
      <c r="B15" s="228" t="s">
        <v>153</v>
      </c>
      <c r="C15" s="229" t="s">
        <v>229</v>
      </c>
      <c r="D15" s="229">
        <v>31189</v>
      </c>
      <c r="E15" s="229">
        <v>141869</v>
      </c>
      <c r="F15" s="229">
        <v>0</v>
      </c>
      <c r="G15" s="229">
        <v>0</v>
      </c>
      <c r="H15" s="229">
        <v>31189</v>
      </c>
      <c r="I15" s="229">
        <v>141869</v>
      </c>
      <c r="J15" s="229">
        <v>47</v>
      </c>
      <c r="K15" s="229">
        <v>716</v>
      </c>
      <c r="L15" s="230">
        <v>3914</v>
      </c>
      <c r="M15" s="230">
        <v>22764</v>
      </c>
    </row>
    <row r="16" spans="1:13" ht="15.75">
      <c r="A16" s="233"/>
      <c r="B16" s="234" t="s">
        <v>740</v>
      </c>
      <c r="C16" s="235"/>
      <c r="D16" s="235">
        <v>296823</v>
      </c>
      <c r="E16" s="235">
        <v>1672376</v>
      </c>
      <c r="F16" s="235">
        <v>1190</v>
      </c>
      <c r="G16" s="235">
        <v>101134</v>
      </c>
      <c r="H16" s="235">
        <v>298013</v>
      </c>
      <c r="I16" s="235">
        <v>1773510</v>
      </c>
      <c r="J16" s="235">
        <v>543</v>
      </c>
      <c r="K16" s="236">
        <v>7284</v>
      </c>
      <c r="L16" s="235">
        <v>32995</v>
      </c>
      <c r="M16" s="235">
        <v>320528</v>
      </c>
    </row>
    <row r="17" spans="1:13" ht="15.75">
      <c r="A17" s="233" t="s">
        <v>808</v>
      </c>
      <c r="B17" s="234" t="s">
        <v>809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0"/>
      <c r="M17" s="230"/>
    </row>
    <row r="18" spans="1:13" ht="15.75">
      <c r="A18" s="233">
        <v>1</v>
      </c>
      <c r="B18" s="228" t="s">
        <v>154</v>
      </c>
      <c r="C18" s="229"/>
      <c r="D18" s="229">
        <v>3389</v>
      </c>
      <c r="E18" s="229">
        <v>17113</v>
      </c>
      <c r="F18" s="229">
        <v>0</v>
      </c>
      <c r="G18" s="229">
        <v>0</v>
      </c>
      <c r="H18" s="229">
        <v>3389</v>
      </c>
      <c r="I18" s="229">
        <v>17113</v>
      </c>
      <c r="J18" s="229">
        <v>0</v>
      </c>
      <c r="K18" s="229">
        <v>0</v>
      </c>
      <c r="L18" s="230">
        <v>885</v>
      </c>
      <c r="M18" s="230">
        <v>9298</v>
      </c>
    </row>
    <row r="19" spans="1:13" ht="15.75">
      <c r="A19" s="233">
        <v>2</v>
      </c>
      <c r="B19" s="228" t="s">
        <v>155</v>
      </c>
      <c r="C19" s="229"/>
      <c r="D19" s="229">
        <v>6014</v>
      </c>
      <c r="E19" s="229">
        <v>62102</v>
      </c>
      <c r="F19" s="229">
        <v>128</v>
      </c>
      <c r="G19" s="229">
        <v>9502</v>
      </c>
      <c r="H19" s="229">
        <v>6142</v>
      </c>
      <c r="I19" s="229">
        <v>71604</v>
      </c>
      <c r="J19" s="229">
        <v>0</v>
      </c>
      <c r="K19" s="229">
        <v>0</v>
      </c>
      <c r="L19" s="230">
        <v>424</v>
      </c>
      <c r="M19" s="230">
        <v>5641</v>
      </c>
    </row>
    <row r="20" spans="1:13" ht="15.75">
      <c r="A20" s="233">
        <v>3</v>
      </c>
      <c r="B20" s="234" t="s">
        <v>156</v>
      </c>
      <c r="C20" s="235"/>
      <c r="D20" s="235">
        <v>5522</v>
      </c>
      <c r="E20" s="235">
        <v>37826</v>
      </c>
      <c r="F20" s="235">
        <v>0</v>
      </c>
      <c r="G20" s="235">
        <v>0</v>
      </c>
      <c r="H20" s="235">
        <v>5522</v>
      </c>
      <c r="I20" s="235">
        <v>37826</v>
      </c>
      <c r="J20" s="235">
        <v>4</v>
      </c>
      <c r="K20" s="236">
        <v>40</v>
      </c>
      <c r="L20" s="230">
        <v>194</v>
      </c>
      <c r="M20" s="230">
        <v>1675</v>
      </c>
    </row>
    <row r="21" spans="1:13" ht="15.75">
      <c r="A21" s="233">
        <v>4</v>
      </c>
      <c r="B21" s="234" t="s">
        <v>157</v>
      </c>
      <c r="C21" s="235"/>
      <c r="D21" s="235">
        <v>6671</v>
      </c>
      <c r="E21" s="235">
        <v>37900</v>
      </c>
      <c r="F21" s="235">
        <v>969</v>
      </c>
      <c r="G21" s="235">
        <v>43100</v>
      </c>
      <c r="H21" s="235">
        <v>7640</v>
      </c>
      <c r="I21" s="235">
        <v>81000</v>
      </c>
      <c r="J21" s="235">
        <v>0</v>
      </c>
      <c r="K21" s="235">
        <v>0</v>
      </c>
      <c r="L21" s="230">
        <v>1146</v>
      </c>
      <c r="M21" s="230">
        <v>15965</v>
      </c>
    </row>
    <row r="22" spans="1:13" ht="15.75">
      <c r="A22" s="233">
        <v>5</v>
      </c>
      <c r="B22" s="234" t="s">
        <v>158</v>
      </c>
      <c r="C22" s="235"/>
      <c r="D22" s="235">
        <v>3620</v>
      </c>
      <c r="E22" s="235">
        <v>48438</v>
      </c>
      <c r="F22" s="235">
        <v>6</v>
      </c>
      <c r="G22" s="235">
        <v>2356</v>
      </c>
      <c r="H22" s="235">
        <v>3626</v>
      </c>
      <c r="I22" s="235">
        <v>50794</v>
      </c>
      <c r="J22" s="235">
        <v>0</v>
      </c>
      <c r="K22" s="235">
        <v>0</v>
      </c>
      <c r="L22" s="230">
        <v>418</v>
      </c>
      <c r="M22" s="230">
        <v>15381</v>
      </c>
    </row>
    <row r="23" spans="1:13" ht="15.75">
      <c r="A23" s="233">
        <v>6</v>
      </c>
      <c r="B23" s="234" t="s">
        <v>159</v>
      </c>
      <c r="C23" s="235"/>
      <c r="D23" s="235">
        <v>4452</v>
      </c>
      <c r="E23" s="235">
        <v>35593</v>
      </c>
      <c r="F23" s="235">
        <v>0</v>
      </c>
      <c r="G23" s="235">
        <v>0</v>
      </c>
      <c r="H23" s="235">
        <v>4452</v>
      </c>
      <c r="I23" s="235">
        <v>35593</v>
      </c>
      <c r="J23" s="235">
        <v>20</v>
      </c>
      <c r="K23" s="235">
        <v>674</v>
      </c>
      <c r="L23" s="230">
        <v>354</v>
      </c>
      <c r="M23" s="230">
        <v>3634</v>
      </c>
    </row>
    <row r="24" spans="1:13" ht="15.75">
      <c r="A24" s="233">
        <v>7</v>
      </c>
      <c r="B24" s="234" t="s">
        <v>160</v>
      </c>
      <c r="C24" s="235"/>
      <c r="D24" s="235">
        <v>1502</v>
      </c>
      <c r="E24" s="235">
        <v>9602</v>
      </c>
      <c r="F24" s="235">
        <v>0</v>
      </c>
      <c r="G24" s="235">
        <v>0</v>
      </c>
      <c r="H24" s="235">
        <v>1502</v>
      </c>
      <c r="I24" s="235">
        <v>9602</v>
      </c>
      <c r="J24" s="235">
        <v>0</v>
      </c>
      <c r="K24" s="235">
        <v>0</v>
      </c>
      <c r="L24" s="230">
        <v>37</v>
      </c>
      <c r="M24" s="230">
        <v>301</v>
      </c>
    </row>
    <row r="25" spans="1:13" ht="15.75">
      <c r="A25" s="233">
        <v>8</v>
      </c>
      <c r="B25" s="234" t="s">
        <v>161</v>
      </c>
      <c r="C25" s="235"/>
      <c r="D25" s="235">
        <v>5361</v>
      </c>
      <c r="E25" s="235">
        <v>40067</v>
      </c>
      <c r="F25" s="235">
        <v>4</v>
      </c>
      <c r="G25" s="235">
        <v>436</v>
      </c>
      <c r="H25" s="235">
        <v>5365</v>
      </c>
      <c r="I25" s="235">
        <v>40503</v>
      </c>
      <c r="J25" s="235">
        <v>27</v>
      </c>
      <c r="K25" s="235">
        <v>177</v>
      </c>
      <c r="L25" s="230">
        <v>1108</v>
      </c>
      <c r="M25" s="230">
        <v>13152</v>
      </c>
    </row>
    <row r="26" spans="1:13" ht="15.75">
      <c r="A26" s="233">
        <v>9</v>
      </c>
      <c r="B26" s="234" t="s">
        <v>162</v>
      </c>
      <c r="C26" s="235"/>
      <c r="D26" s="235">
        <v>3845</v>
      </c>
      <c r="E26" s="235">
        <v>60720</v>
      </c>
      <c r="F26" s="235">
        <v>1</v>
      </c>
      <c r="G26" s="235">
        <v>215</v>
      </c>
      <c r="H26" s="235">
        <v>3846</v>
      </c>
      <c r="I26" s="235">
        <v>60935</v>
      </c>
      <c r="J26" s="235">
        <v>7</v>
      </c>
      <c r="K26" s="235">
        <v>32</v>
      </c>
      <c r="L26" s="230">
        <v>1051</v>
      </c>
      <c r="M26" s="230">
        <v>12950</v>
      </c>
    </row>
    <row r="27" spans="1:13" ht="15.75">
      <c r="A27" s="233">
        <v>10</v>
      </c>
      <c r="B27" s="234" t="s">
        <v>163</v>
      </c>
      <c r="C27" s="235"/>
      <c r="D27" s="235">
        <v>2323</v>
      </c>
      <c r="E27" s="235">
        <v>17530</v>
      </c>
      <c r="F27" s="235">
        <v>0</v>
      </c>
      <c r="G27" s="235">
        <v>0</v>
      </c>
      <c r="H27" s="235">
        <v>2323</v>
      </c>
      <c r="I27" s="235">
        <v>17530</v>
      </c>
      <c r="J27" s="235">
        <v>0</v>
      </c>
      <c r="K27" s="235">
        <v>0</v>
      </c>
      <c r="L27" s="230">
        <v>111</v>
      </c>
      <c r="M27" s="230">
        <v>1197</v>
      </c>
    </row>
    <row r="28" spans="1:13" ht="15.75">
      <c r="A28" s="233">
        <v>11</v>
      </c>
      <c r="B28" s="234" t="s">
        <v>164</v>
      </c>
      <c r="C28" s="235"/>
      <c r="D28" s="235">
        <v>4112</v>
      </c>
      <c r="E28" s="235">
        <v>24414</v>
      </c>
      <c r="F28" s="235">
        <v>0</v>
      </c>
      <c r="G28" s="235">
        <v>0</v>
      </c>
      <c r="H28" s="235">
        <v>4112</v>
      </c>
      <c r="I28" s="235">
        <v>24414</v>
      </c>
      <c r="J28" s="235">
        <v>31</v>
      </c>
      <c r="K28" s="235">
        <v>214</v>
      </c>
      <c r="L28" s="230">
        <v>1264</v>
      </c>
      <c r="M28" s="230">
        <v>19708</v>
      </c>
    </row>
    <row r="29" spans="1:13" ht="15.75">
      <c r="A29" s="233">
        <v>12</v>
      </c>
      <c r="B29" s="234" t="s">
        <v>165</v>
      </c>
      <c r="C29" s="235"/>
      <c r="D29" s="235">
        <v>491</v>
      </c>
      <c r="E29" s="235">
        <v>4593</v>
      </c>
      <c r="F29" s="235">
        <v>0</v>
      </c>
      <c r="G29" s="235">
        <v>0</v>
      </c>
      <c r="H29" s="235">
        <v>491</v>
      </c>
      <c r="I29" s="235">
        <v>4593</v>
      </c>
      <c r="J29" s="235">
        <v>0</v>
      </c>
      <c r="K29" s="235">
        <v>0</v>
      </c>
      <c r="L29" s="230">
        <v>50</v>
      </c>
      <c r="M29" s="230">
        <v>669</v>
      </c>
    </row>
    <row r="30" spans="1:13" ht="15.75">
      <c r="A30" s="233">
        <v>13</v>
      </c>
      <c r="B30" s="234" t="s">
        <v>166</v>
      </c>
      <c r="C30" s="237"/>
      <c r="D30" s="235">
        <v>597</v>
      </c>
      <c r="E30" s="235">
        <v>5374</v>
      </c>
      <c r="F30" s="235">
        <v>0</v>
      </c>
      <c r="G30" s="235">
        <v>0</v>
      </c>
      <c r="H30" s="235">
        <v>597</v>
      </c>
      <c r="I30" s="235">
        <v>5374</v>
      </c>
      <c r="J30" s="235">
        <v>0</v>
      </c>
      <c r="K30" s="235">
        <v>0</v>
      </c>
      <c r="L30" s="230">
        <v>58</v>
      </c>
      <c r="M30" s="230">
        <v>867</v>
      </c>
    </row>
    <row r="31" spans="1:13" ht="15.75">
      <c r="A31" s="233">
        <v>14</v>
      </c>
      <c r="B31" s="234" t="s">
        <v>169</v>
      </c>
      <c r="C31" s="235"/>
      <c r="D31" s="235">
        <v>3876</v>
      </c>
      <c r="E31" s="235">
        <v>27062</v>
      </c>
      <c r="F31" s="235">
        <v>29</v>
      </c>
      <c r="G31" s="235">
        <v>436</v>
      </c>
      <c r="H31" s="235">
        <v>3905</v>
      </c>
      <c r="I31" s="235">
        <v>27498</v>
      </c>
      <c r="J31" s="235">
        <v>0</v>
      </c>
      <c r="K31" s="235">
        <v>0</v>
      </c>
      <c r="L31" s="230">
        <v>277</v>
      </c>
      <c r="M31" s="230">
        <v>3560</v>
      </c>
    </row>
    <row r="32" spans="1:13" ht="15.75">
      <c r="A32" s="233">
        <v>15</v>
      </c>
      <c r="B32" s="234" t="s">
        <v>170</v>
      </c>
      <c r="C32" s="235"/>
      <c r="D32" s="235">
        <v>9905</v>
      </c>
      <c r="E32" s="235">
        <v>80834</v>
      </c>
      <c r="F32" s="235">
        <v>0</v>
      </c>
      <c r="G32" s="235">
        <v>0</v>
      </c>
      <c r="H32" s="235">
        <v>9905</v>
      </c>
      <c r="I32" s="235">
        <v>80834</v>
      </c>
      <c r="J32" s="235">
        <v>0</v>
      </c>
      <c r="K32" s="235">
        <v>0</v>
      </c>
      <c r="L32" s="230">
        <v>3547</v>
      </c>
      <c r="M32" s="230">
        <v>18751</v>
      </c>
    </row>
    <row r="33" spans="1:13" ht="15.75">
      <c r="A33" s="233">
        <v>16</v>
      </c>
      <c r="B33" s="234" t="s">
        <v>171</v>
      </c>
      <c r="C33" s="235"/>
      <c r="D33" s="235">
        <v>710</v>
      </c>
      <c r="E33" s="235">
        <v>6437</v>
      </c>
      <c r="F33" s="235">
        <v>2</v>
      </c>
      <c r="G33" s="235">
        <v>2321</v>
      </c>
      <c r="H33" s="235">
        <v>712</v>
      </c>
      <c r="I33" s="235">
        <v>8758</v>
      </c>
      <c r="J33" s="235">
        <v>0</v>
      </c>
      <c r="K33" s="235">
        <v>0</v>
      </c>
      <c r="L33" s="230">
        <v>31</v>
      </c>
      <c r="M33" s="230">
        <v>261</v>
      </c>
    </row>
    <row r="34" spans="1:13" ht="15.75">
      <c r="A34" s="233">
        <v>17</v>
      </c>
      <c r="B34" s="234" t="s">
        <v>810</v>
      </c>
      <c r="C34" s="235"/>
      <c r="D34" s="235">
        <v>2085</v>
      </c>
      <c r="E34" s="235">
        <v>18167</v>
      </c>
      <c r="F34" s="235">
        <v>0</v>
      </c>
      <c r="G34" s="235">
        <v>0</v>
      </c>
      <c r="H34" s="235">
        <v>2085</v>
      </c>
      <c r="I34" s="235">
        <v>18167</v>
      </c>
      <c r="J34" s="235"/>
      <c r="K34" s="235"/>
      <c r="L34" s="230">
        <v>428</v>
      </c>
      <c r="M34" s="230">
        <v>12522</v>
      </c>
    </row>
    <row r="35" spans="1:13" ht="15.75">
      <c r="A35" s="233">
        <v>18</v>
      </c>
      <c r="B35" s="234" t="s">
        <v>811</v>
      </c>
      <c r="C35" s="235"/>
      <c r="D35" s="235">
        <v>12671</v>
      </c>
      <c r="E35" s="235">
        <v>115283</v>
      </c>
      <c r="F35" s="235">
        <v>6</v>
      </c>
      <c r="G35" s="235">
        <v>8492</v>
      </c>
      <c r="H35" s="235">
        <v>12677</v>
      </c>
      <c r="I35" s="236">
        <v>123775</v>
      </c>
      <c r="J35" s="235">
        <v>0</v>
      </c>
      <c r="K35" s="235">
        <v>0</v>
      </c>
      <c r="L35" s="230"/>
      <c r="M35" s="230"/>
    </row>
    <row r="36" spans="1:13" ht="15.75">
      <c r="A36" s="233">
        <v>19</v>
      </c>
      <c r="B36" s="234" t="s">
        <v>812</v>
      </c>
      <c r="C36" s="235" t="s">
        <v>229</v>
      </c>
      <c r="D36" s="235">
        <v>323</v>
      </c>
      <c r="E36" s="235">
        <v>3351</v>
      </c>
      <c r="F36" s="235">
        <v>0</v>
      </c>
      <c r="G36" s="235">
        <v>0</v>
      </c>
      <c r="H36" s="235">
        <v>323</v>
      </c>
      <c r="I36" s="236">
        <v>3351</v>
      </c>
      <c r="J36" s="235">
        <v>0</v>
      </c>
      <c r="K36" s="235">
        <v>0</v>
      </c>
      <c r="L36" s="230">
        <v>83</v>
      </c>
      <c r="M36" s="230">
        <v>567</v>
      </c>
    </row>
    <row r="37" spans="1:13" ht="15.75">
      <c r="A37" s="233">
        <v>20</v>
      </c>
      <c r="B37" s="234" t="s">
        <v>173</v>
      </c>
      <c r="C37" s="235"/>
      <c r="D37" s="235">
        <v>0</v>
      </c>
      <c r="E37" s="235">
        <v>0</v>
      </c>
      <c r="F37" s="235">
        <v>0</v>
      </c>
      <c r="G37" s="235">
        <v>0</v>
      </c>
      <c r="H37" s="235">
        <v>0</v>
      </c>
      <c r="I37" s="235">
        <v>0</v>
      </c>
      <c r="J37" s="235">
        <v>0</v>
      </c>
      <c r="K37" s="235">
        <v>0</v>
      </c>
      <c r="L37" s="230">
        <v>0</v>
      </c>
      <c r="M37" s="230">
        <v>0</v>
      </c>
    </row>
    <row r="38" spans="1:13" ht="15.75">
      <c r="A38" s="233"/>
      <c r="B38" s="234" t="s">
        <v>742</v>
      </c>
      <c r="C38" s="235"/>
      <c r="D38" s="235">
        <v>77469</v>
      </c>
      <c r="E38" s="235">
        <v>652406</v>
      </c>
      <c r="F38" s="235">
        <v>1145</v>
      </c>
      <c r="G38" s="235">
        <v>66858</v>
      </c>
      <c r="H38" s="235">
        <v>78614</v>
      </c>
      <c r="I38" s="235">
        <v>719264</v>
      </c>
      <c r="J38" s="235">
        <v>89</v>
      </c>
      <c r="K38" s="235">
        <v>1137</v>
      </c>
      <c r="L38" s="235">
        <v>11466</v>
      </c>
      <c r="M38" s="235">
        <v>136099</v>
      </c>
    </row>
    <row r="39" spans="1:13" ht="15.75">
      <c r="A39" s="233" t="s">
        <v>745</v>
      </c>
      <c r="B39" s="234" t="s">
        <v>746</v>
      </c>
      <c r="C39" s="235"/>
      <c r="D39" s="235"/>
      <c r="E39" s="235"/>
      <c r="F39" s="235"/>
      <c r="G39" s="235"/>
      <c r="H39" s="235"/>
      <c r="I39" s="235"/>
      <c r="J39" s="235"/>
      <c r="K39" s="235"/>
      <c r="L39" s="230"/>
      <c r="M39" s="230"/>
    </row>
    <row r="40" spans="1:13" ht="15.75">
      <c r="A40" s="233">
        <v>1</v>
      </c>
      <c r="B40" s="234" t="s">
        <v>174</v>
      </c>
      <c r="C40" s="235"/>
      <c r="D40" s="235">
        <v>14785</v>
      </c>
      <c r="E40" s="235">
        <v>100411</v>
      </c>
      <c r="F40" s="235">
        <v>0</v>
      </c>
      <c r="G40" s="235">
        <v>0</v>
      </c>
      <c r="H40" s="235">
        <v>14785</v>
      </c>
      <c r="I40" s="235">
        <v>100411</v>
      </c>
      <c r="J40" s="235">
        <v>0</v>
      </c>
      <c r="K40" s="235">
        <v>0</v>
      </c>
      <c r="L40" s="230">
        <v>3144</v>
      </c>
      <c r="M40" s="230">
        <v>19261</v>
      </c>
    </row>
    <row r="41" spans="1:13" s="238" customFormat="1" ht="15.75">
      <c r="A41" s="233">
        <v>2</v>
      </c>
      <c r="B41" s="234" t="s">
        <v>813</v>
      </c>
      <c r="C41" s="235"/>
      <c r="D41" s="235">
        <v>3080</v>
      </c>
      <c r="E41" s="235">
        <v>82355</v>
      </c>
      <c r="F41" s="235">
        <v>0</v>
      </c>
      <c r="G41" s="235">
        <v>0</v>
      </c>
      <c r="H41" s="235">
        <v>3080</v>
      </c>
      <c r="I41" s="235">
        <v>82355</v>
      </c>
      <c r="J41" s="235">
        <v>0</v>
      </c>
      <c r="K41" s="235">
        <v>0</v>
      </c>
      <c r="L41" s="230">
        <v>2</v>
      </c>
      <c r="M41" s="230">
        <v>0</v>
      </c>
    </row>
    <row r="42" spans="1:13" ht="15.75">
      <c r="A42" s="233">
        <v>3</v>
      </c>
      <c r="B42" s="234" t="s">
        <v>814</v>
      </c>
      <c r="C42" s="235"/>
      <c r="D42" s="235">
        <v>63</v>
      </c>
      <c r="E42" s="235">
        <v>402</v>
      </c>
      <c r="F42" s="235">
        <v>0</v>
      </c>
      <c r="G42" s="235">
        <v>0</v>
      </c>
      <c r="H42" s="235">
        <v>63</v>
      </c>
      <c r="I42" s="235">
        <v>402</v>
      </c>
      <c r="J42" s="235">
        <v>0</v>
      </c>
      <c r="K42" s="235">
        <v>0</v>
      </c>
      <c r="L42" s="230">
        <v>8</v>
      </c>
      <c r="M42" s="230">
        <v>121</v>
      </c>
    </row>
    <row r="43" spans="1:13" ht="15.75">
      <c r="A43" s="233">
        <v>4</v>
      </c>
      <c r="B43" s="234" t="s">
        <v>176</v>
      </c>
      <c r="C43" s="235"/>
      <c r="D43" s="235">
        <v>395</v>
      </c>
      <c r="E43" s="235">
        <v>3898</v>
      </c>
      <c r="F43" s="235"/>
      <c r="G43" s="235"/>
      <c r="H43" s="235">
        <v>395</v>
      </c>
      <c r="I43" s="235">
        <v>3898</v>
      </c>
      <c r="J43" s="235">
        <v>0</v>
      </c>
      <c r="K43" s="235">
        <v>0</v>
      </c>
      <c r="L43" s="230">
        <v>149</v>
      </c>
      <c r="M43" s="230">
        <v>888</v>
      </c>
    </row>
    <row r="44" spans="1:13" ht="15.75">
      <c r="A44" s="233">
        <v>5</v>
      </c>
      <c r="B44" s="234" t="s">
        <v>177</v>
      </c>
      <c r="C44" s="235"/>
      <c r="D44" s="235">
        <v>120</v>
      </c>
      <c r="E44" s="235">
        <v>1204</v>
      </c>
      <c r="F44" s="235">
        <v>0</v>
      </c>
      <c r="G44" s="235">
        <v>0</v>
      </c>
      <c r="H44" s="235">
        <v>120</v>
      </c>
      <c r="I44" s="236">
        <v>1204</v>
      </c>
      <c r="J44" s="235">
        <v>0</v>
      </c>
      <c r="K44" s="235">
        <v>0</v>
      </c>
      <c r="L44" s="230">
        <v>62</v>
      </c>
      <c r="M44" s="230">
        <v>585</v>
      </c>
    </row>
    <row r="45" spans="1:13" ht="15.75">
      <c r="A45" s="233">
        <v>6</v>
      </c>
      <c r="B45" s="234" t="s">
        <v>178</v>
      </c>
      <c r="C45" s="235"/>
      <c r="D45" s="235">
        <v>3323</v>
      </c>
      <c r="E45" s="235">
        <v>27912</v>
      </c>
      <c r="F45" s="230">
        <v>0</v>
      </c>
      <c r="G45" s="230">
        <v>0</v>
      </c>
      <c r="H45" s="235">
        <v>3323</v>
      </c>
      <c r="I45" s="235">
        <v>27912</v>
      </c>
      <c r="J45" s="235">
        <v>0</v>
      </c>
      <c r="K45" s="235">
        <v>0</v>
      </c>
      <c r="L45" s="230"/>
      <c r="M45" s="230"/>
    </row>
    <row r="46" spans="1:13" ht="15.75">
      <c r="A46" s="233">
        <v>7</v>
      </c>
      <c r="B46" s="234" t="s">
        <v>815</v>
      </c>
      <c r="C46" s="235"/>
      <c r="D46" s="235">
        <v>634</v>
      </c>
      <c r="E46" s="235">
        <v>4863</v>
      </c>
      <c r="F46" s="230">
        <v>0</v>
      </c>
      <c r="G46" s="230">
        <v>0</v>
      </c>
      <c r="H46" s="235">
        <v>634</v>
      </c>
      <c r="I46" s="235">
        <v>4863</v>
      </c>
      <c r="J46" s="235">
        <v>0</v>
      </c>
      <c r="K46" s="235">
        <v>0</v>
      </c>
      <c r="L46" s="230">
        <v>27</v>
      </c>
      <c r="M46" s="230">
        <v>321</v>
      </c>
    </row>
    <row r="47" spans="1:13" ht="15.75">
      <c r="A47" s="233">
        <v>8</v>
      </c>
      <c r="B47" s="234" t="s">
        <v>180</v>
      </c>
      <c r="C47" s="235"/>
      <c r="D47" s="235">
        <v>498</v>
      </c>
      <c r="E47" s="235">
        <v>5528</v>
      </c>
      <c r="F47" s="235">
        <v>471</v>
      </c>
      <c r="G47" s="235">
        <v>101</v>
      </c>
      <c r="H47" s="235">
        <v>969</v>
      </c>
      <c r="I47" s="235">
        <v>5629</v>
      </c>
      <c r="J47" s="235">
        <v>0</v>
      </c>
      <c r="K47" s="235">
        <v>0</v>
      </c>
      <c r="L47" s="230">
        <v>109</v>
      </c>
      <c r="M47" s="230">
        <v>2059</v>
      </c>
    </row>
    <row r="48" spans="1:13" ht="15.75">
      <c r="A48" s="233">
        <v>9</v>
      </c>
      <c r="B48" s="234" t="s">
        <v>816</v>
      </c>
      <c r="C48" s="235"/>
      <c r="D48" s="235">
        <v>6563</v>
      </c>
      <c r="E48" s="235">
        <v>1594</v>
      </c>
      <c r="F48" s="235">
        <v>544</v>
      </c>
      <c r="G48" s="235">
        <v>6797</v>
      </c>
      <c r="H48" s="235">
        <v>7107</v>
      </c>
      <c r="I48" s="235">
        <v>8391</v>
      </c>
      <c r="J48" s="235">
        <v>0</v>
      </c>
      <c r="K48" s="235">
        <v>0</v>
      </c>
      <c r="L48" s="230">
        <v>4301</v>
      </c>
      <c r="M48" s="230">
        <v>768</v>
      </c>
    </row>
    <row r="49" spans="1:13" ht="15.75">
      <c r="A49" s="233">
        <v>10</v>
      </c>
      <c r="B49" s="234" t="s">
        <v>182</v>
      </c>
      <c r="C49" s="235"/>
      <c r="D49" s="235">
        <v>1828</v>
      </c>
      <c r="E49" s="235">
        <v>7673</v>
      </c>
      <c r="F49" s="235">
        <v>0</v>
      </c>
      <c r="G49" s="235">
        <v>0</v>
      </c>
      <c r="H49" s="235">
        <v>1828</v>
      </c>
      <c r="I49" s="235">
        <v>7673</v>
      </c>
      <c r="J49" s="235">
        <v>0</v>
      </c>
      <c r="K49" s="235">
        <v>0</v>
      </c>
      <c r="L49" s="230">
        <v>238</v>
      </c>
      <c r="M49" s="230">
        <v>2514</v>
      </c>
    </row>
    <row r="50" spans="1:13" ht="15.75">
      <c r="A50" s="233">
        <v>11</v>
      </c>
      <c r="B50" s="234" t="s">
        <v>183</v>
      </c>
      <c r="C50" s="235"/>
      <c r="D50" s="235">
        <v>228</v>
      </c>
      <c r="E50" s="235">
        <v>1808</v>
      </c>
      <c r="F50" s="235">
        <v>0</v>
      </c>
      <c r="G50" s="235">
        <v>0</v>
      </c>
      <c r="H50" s="235">
        <v>228</v>
      </c>
      <c r="I50" s="235">
        <v>1808</v>
      </c>
      <c r="J50" s="235">
        <v>0</v>
      </c>
      <c r="K50" s="235">
        <v>0</v>
      </c>
      <c r="L50" s="230">
        <v>44</v>
      </c>
      <c r="M50" s="230">
        <v>363</v>
      </c>
    </row>
    <row r="51" spans="1:13" ht="15.75">
      <c r="A51" s="233">
        <v>12</v>
      </c>
      <c r="B51" s="234" t="s">
        <v>817</v>
      </c>
      <c r="C51" s="235"/>
      <c r="D51" s="235">
        <v>154</v>
      </c>
      <c r="E51" s="235">
        <v>1131</v>
      </c>
      <c r="F51" s="235"/>
      <c r="G51" s="235"/>
      <c r="H51" s="235">
        <v>154</v>
      </c>
      <c r="I51" s="235">
        <v>1131</v>
      </c>
      <c r="J51" s="235">
        <v>0</v>
      </c>
      <c r="K51" s="235">
        <v>0</v>
      </c>
      <c r="L51" s="230">
        <v>17</v>
      </c>
      <c r="M51" s="230">
        <v>161</v>
      </c>
    </row>
    <row r="52" spans="1:13" ht="15.75">
      <c r="A52" s="233">
        <v>13</v>
      </c>
      <c r="B52" s="234" t="s">
        <v>818</v>
      </c>
      <c r="C52" s="235"/>
      <c r="D52" s="235">
        <v>8775</v>
      </c>
      <c r="E52" s="235">
        <v>61383</v>
      </c>
      <c r="F52" s="235">
        <v>0</v>
      </c>
      <c r="G52" s="235">
        <v>0</v>
      </c>
      <c r="H52" s="235">
        <v>8775</v>
      </c>
      <c r="I52" s="235">
        <v>61383</v>
      </c>
      <c r="J52" s="235">
        <v>0</v>
      </c>
      <c r="K52" s="235">
        <v>0</v>
      </c>
      <c r="L52" s="230">
        <v>2968</v>
      </c>
      <c r="M52" s="230">
        <v>5166</v>
      </c>
    </row>
    <row r="53" spans="1:13" ht="15.75">
      <c r="A53" s="233">
        <v>14</v>
      </c>
      <c r="B53" s="234" t="s">
        <v>819</v>
      </c>
      <c r="C53" s="235"/>
      <c r="D53" s="235">
        <v>10169</v>
      </c>
      <c r="E53" s="235">
        <v>91914</v>
      </c>
      <c r="F53" s="235">
        <v>0</v>
      </c>
      <c r="G53" s="235">
        <v>0</v>
      </c>
      <c r="H53" s="235">
        <v>10169</v>
      </c>
      <c r="I53" s="235">
        <v>91914</v>
      </c>
      <c r="J53" s="235">
        <v>0</v>
      </c>
      <c r="K53" s="235">
        <v>0</v>
      </c>
      <c r="L53" s="230"/>
      <c r="M53" s="230"/>
    </row>
    <row r="54" spans="1:13" ht="15.75">
      <c r="A54" s="233">
        <v>15</v>
      </c>
      <c r="B54" s="234" t="s">
        <v>820</v>
      </c>
      <c r="C54" s="235"/>
      <c r="D54" s="235">
        <v>13625</v>
      </c>
      <c r="E54" s="235">
        <v>150684</v>
      </c>
      <c r="F54" s="235">
        <v>0</v>
      </c>
      <c r="G54" s="235">
        <v>0</v>
      </c>
      <c r="H54" s="235">
        <v>13625</v>
      </c>
      <c r="I54" s="235">
        <v>150684</v>
      </c>
      <c r="J54" s="235">
        <v>0</v>
      </c>
      <c r="K54" s="235">
        <v>0</v>
      </c>
      <c r="L54" s="230">
        <v>1386</v>
      </c>
      <c r="M54" s="230">
        <v>1522</v>
      </c>
    </row>
    <row r="55" spans="1:13" ht="15.75">
      <c r="A55" s="233">
        <v>16</v>
      </c>
      <c r="B55" s="234" t="s">
        <v>749</v>
      </c>
      <c r="C55" s="235"/>
      <c r="D55" s="235">
        <v>59</v>
      </c>
      <c r="E55" s="235">
        <v>523</v>
      </c>
      <c r="F55" s="235">
        <v>0</v>
      </c>
      <c r="G55" s="235">
        <v>0</v>
      </c>
      <c r="H55" s="235">
        <v>59</v>
      </c>
      <c r="I55" s="235">
        <v>523</v>
      </c>
      <c r="J55" s="235">
        <v>0</v>
      </c>
      <c r="K55" s="235">
        <v>0</v>
      </c>
      <c r="L55" s="230"/>
      <c r="M55" s="230"/>
    </row>
    <row r="56" spans="1:13" ht="15.75">
      <c r="A56" s="233">
        <v>17</v>
      </c>
      <c r="B56" s="234" t="s">
        <v>751</v>
      </c>
      <c r="C56" s="235"/>
      <c r="D56" s="235">
        <v>630</v>
      </c>
      <c r="E56" s="235">
        <v>2115</v>
      </c>
      <c r="F56" s="235">
        <v>0</v>
      </c>
      <c r="G56" s="235">
        <v>0</v>
      </c>
      <c r="H56" s="235">
        <v>630</v>
      </c>
      <c r="I56" s="235">
        <v>2115</v>
      </c>
      <c r="J56" s="235">
        <v>0</v>
      </c>
      <c r="K56" s="235">
        <v>0</v>
      </c>
      <c r="L56" s="230">
        <v>549</v>
      </c>
      <c r="M56" s="230">
        <v>1057</v>
      </c>
    </row>
    <row r="57" spans="1:13" ht="15.75">
      <c r="A57" s="233"/>
      <c r="B57" s="234" t="s">
        <v>791</v>
      </c>
      <c r="C57" s="235"/>
      <c r="D57" s="235">
        <v>76</v>
      </c>
      <c r="E57" s="235">
        <v>1076</v>
      </c>
      <c r="F57" s="235">
        <v>0</v>
      </c>
      <c r="G57" s="235">
        <v>0</v>
      </c>
      <c r="H57" s="235">
        <v>76</v>
      </c>
      <c r="I57" s="235">
        <v>1076</v>
      </c>
      <c r="J57" s="235">
        <v>0</v>
      </c>
      <c r="K57" s="235">
        <v>0</v>
      </c>
      <c r="L57" s="230">
        <v>0</v>
      </c>
      <c r="M57" s="230">
        <v>0</v>
      </c>
    </row>
    <row r="58" spans="1:13" ht="15.75">
      <c r="A58" s="233"/>
      <c r="B58" s="234" t="s">
        <v>821</v>
      </c>
      <c r="C58" s="235"/>
      <c r="D58" s="235">
        <v>65005</v>
      </c>
      <c r="E58" s="235">
        <v>546474</v>
      </c>
      <c r="F58" s="235">
        <v>1015</v>
      </c>
      <c r="G58" s="235">
        <v>6898</v>
      </c>
      <c r="H58" s="235">
        <v>66020</v>
      </c>
      <c r="I58" s="235">
        <v>553372</v>
      </c>
      <c r="J58" s="235">
        <v>0</v>
      </c>
      <c r="K58" s="235">
        <v>0</v>
      </c>
      <c r="L58" s="235">
        <v>13004</v>
      </c>
      <c r="M58" s="235">
        <v>34786</v>
      </c>
    </row>
    <row r="59" spans="1:13" ht="15.75">
      <c r="A59" s="233" t="s">
        <v>754</v>
      </c>
      <c r="B59" s="234" t="s">
        <v>755</v>
      </c>
      <c r="C59" s="583"/>
      <c r="D59" s="583"/>
      <c r="E59" s="583"/>
      <c r="F59" s="583"/>
      <c r="G59" s="583"/>
      <c r="H59" s="583"/>
      <c r="I59" s="583"/>
      <c r="J59" s="583"/>
      <c r="K59" s="583"/>
      <c r="L59" s="230"/>
      <c r="M59" s="230"/>
    </row>
    <row r="60" spans="1:13" ht="47.25">
      <c r="A60" s="233">
        <v>1</v>
      </c>
      <c r="B60" s="239" t="s">
        <v>822</v>
      </c>
      <c r="C60" s="235"/>
      <c r="D60" s="235">
        <v>9149</v>
      </c>
      <c r="E60" s="235">
        <v>56469</v>
      </c>
      <c r="F60" s="235">
        <v>0</v>
      </c>
      <c r="G60" s="235">
        <v>0</v>
      </c>
      <c r="H60" s="235">
        <v>9149</v>
      </c>
      <c r="I60" s="235">
        <v>56469</v>
      </c>
      <c r="J60" s="235">
        <v>1</v>
      </c>
      <c r="K60" s="235">
        <v>40</v>
      </c>
      <c r="L60" s="230">
        <v>4649</v>
      </c>
      <c r="M60" s="230">
        <v>18095</v>
      </c>
    </row>
    <row r="61" spans="1:13" ht="47.25">
      <c r="A61" s="233">
        <v>2</v>
      </c>
      <c r="B61" s="239" t="s">
        <v>192</v>
      </c>
      <c r="C61" s="235"/>
      <c r="D61" s="235">
        <v>12658</v>
      </c>
      <c r="E61" s="235">
        <v>46064</v>
      </c>
      <c r="F61" s="235">
        <v>0</v>
      </c>
      <c r="G61" s="235">
        <v>0</v>
      </c>
      <c r="H61" s="235">
        <v>12658</v>
      </c>
      <c r="I61" s="235">
        <v>46064</v>
      </c>
      <c r="J61" s="235">
        <v>0</v>
      </c>
      <c r="K61" s="235">
        <v>0</v>
      </c>
      <c r="L61" s="230">
        <v>1678</v>
      </c>
      <c r="M61" s="230">
        <v>7298</v>
      </c>
    </row>
    <row r="62" spans="1:13" ht="15.75">
      <c r="A62" s="233">
        <v>3</v>
      </c>
      <c r="B62" s="239" t="s">
        <v>823</v>
      </c>
      <c r="C62" s="235"/>
      <c r="D62" s="235">
        <v>7801</v>
      </c>
      <c r="E62" s="235">
        <v>33100</v>
      </c>
      <c r="F62" s="235">
        <v>0</v>
      </c>
      <c r="G62" s="235">
        <v>0</v>
      </c>
      <c r="H62" s="235">
        <v>7801</v>
      </c>
      <c r="I62" s="235">
        <v>33100</v>
      </c>
      <c r="J62" s="235">
        <v>0</v>
      </c>
      <c r="K62" s="235">
        <v>0</v>
      </c>
      <c r="L62" s="230">
        <v>1561</v>
      </c>
      <c r="M62" s="230">
        <v>7425</v>
      </c>
    </row>
    <row r="63" spans="1:13" ht="15.75">
      <c r="A63" s="233"/>
      <c r="B63" s="234" t="s">
        <v>824</v>
      </c>
      <c r="C63" s="235"/>
      <c r="D63" s="235">
        <v>29608</v>
      </c>
      <c r="E63" s="235">
        <v>135633</v>
      </c>
      <c r="F63" s="235">
        <v>0</v>
      </c>
      <c r="G63" s="235">
        <v>0</v>
      </c>
      <c r="H63" s="235">
        <v>29608</v>
      </c>
      <c r="I63" s="235">
        <v>135633</v>
      </c>
      <c r="J63" s="235">
        <v>1</v>
      </c>
      <c r="K63" s="235">
        <v>40</v>
      </c>
      <c r="L63" s="235">
        <v>7888</v>
      </c>
      <c r="M63" s="235">
        <v>32818</v>
      </c>
    </row>
    <row r="64" spans="1:13" ht="15.75">
      <c r="A64" s="233"/>
      <c r="B64" s="234" t="s">
        <v>825</v>
      </c>
      <c r="C64" s="243"/>
      <c r="D64" s="235">
        <v>439297</v>
      </c>
      <c r="E64" s="235">
        <v>2871256</v>
      </c>
      <c r="F64" s="235">
        <v>3350</v>
      </c>
      <c r="G64" s="235">
        <v>174890</v>
      </c>
      <c r="H64" s="235">
        <v>442647</v>
      </c>
      <c r="I64" s="236">
        <v>3046146</v>
      </c>
      <c r="J64" s="235">
        <v>632</v>
      </c>
      <c r="K64" s="236">
        <v>8421</v>
      </c>
      <c r="L64" s="235">
        <v>57465</v>
      </c>
      <c r="M64" s="235">
        <v>491413</v>
      </c>
    </row>
    <row r="65" spans="1:13" ht="15.75">
      <c r="A65" s="230"/>
      <c r="B65" s="234" t="s">
        <v>826</v>
      </c>
      <c r="C65" s="235"/>
      <c r="D65" s="235">
        <v>468905</v>
      </c>
      <c r="E65" s="235">
        <v>3006889</v>
      </c>
      <c r="F65" s="235">
        <v>3350</v>
      </c>
      <c r="G65" s="235">
        <v>174890</v>
      </c>
      <c r="H65" s="235">
        <v>472255</v>
      </c>
      <c r="I65" s="236">
        <v>3181779</v>
      </c>
      <c r="J65" s="235">
        <v>633</v>
      </c>
      <c r="K65" s="236">
        <v>8461</v>
      </c>
      <c r="L65" s="235">
        <v>65353</v>
      </c>
      <c r="M65" s="235">
        <v>524231</v>
      </c>
    </row>
    <row r="66" spans="1:13" ht="15.75">
      <c r="A66" s="233" t="s">
        <v>763</v>
      </c>
      <c r="B66" s="234" t="s">
        <v>764</v>
      </c>
      <c r="C66" s="235"/>
      <c r="D66" s="235"/>
      <c r="E66" s="235"/>
      <c r="F66" s="235"/>
      <c r="G66" s="235"/>
      <c r="H66" s="235"/>
      <c r="I66" s="235"/>
      <c r="J66" s="235"/>
      <c r="K66" s="236"/>
      <c r="L66" s="230"/>
      <c r="M66" s="230"/>
    </row>
    <row r="67" spans="1:13" ht="15.75">
      <c r="A67" s="233">
        <v>1</v>
      </c>
      <c r="B67" s="234" t="s">
        <v>765</v>
      </c>
      <c r="C67" s="235"/>
      <c r="D67" s="235">
        <v>13412</v>
      </c>
      <c r="E67" s="235">
        <v>5129</v>
      </c>
      <c r="F67" s="235">
        <v>0</v>
      </c>
      <c r="G67" s="235">
        <v>0</v>
      </c>
      <c r="H67" s="235">
        <v>13412</v>
      </c>
      <c r="I67" s="235">
        <v>5129</v>
      </c>
      <c r="J67" s="235">
        <v>0</v>
      </c>
      <c r="K67" s="236">
        <v>0</v>
      </c>
      <c r="L67" s="230"/>
      <c r="M67" s="230"/>
    </row>
    <row r="68" spans="1:13" ht="15.75">
      <c r="A68" s="233">
        <v>2</v>
      </c>
      <c r="B68" s="234" t="s">
        <v>766</v>
      </c>
      <c r="C68" s="235"/>
      <c r="D68" s="235">
        <v>3729</v>
      </c>
      <c r="E68" s="235">
        <v>172599</v>
      </c>
      <c r="F68" s="235">
        <v>0</v>
      </c>
      <c r="G68" s="235">
        <v>0</v>
      </c>
      <c r="H68" s="235">
        <v>3729</v>
      </c>
      <c r="I68" s="235">
        <v>172599</v>
      </c>
      <c r="J68" s="235">
        <v>150</v>
      </c>
      <c r="K68" s="236">
        <v>17145</v>
      </c>
      <c r="L68" s="235">
        <v>590</v>
      </c>
      <c r="M68" s="230">
        <v>4334</v>
      </c>
    </row>
    <row r="69" spans="1:13" ht="15.75">
      <c r="A69" s="233">
        <v>3</v>
      </c>
      <c r="B69" s="234" t="s">
        <v>827</v>
      </c>
      <c r="C69" s="235"/>
      <c r="D69" s="235"/>
      <c r="E69" s="235"/>
      <c r="F69" s="235"/>
      <c r="G69" s="235"/>
      <c r="H69" s="235"/>
      <c r="I69" s="235"/>
      <c r="J69" s="235"/>
      <c r="K69" s="236"/>
      <c r="L69" s="230"/>
      <c r="M69" s="230"/>
    </row>
    <row r="70" spans="1:13" ht="15.75">
      <c r="A70" s="233">
        <v>4</v>
      </c>
      <c r="B70" s="234" t="s">
        <v>828</v>
      </c>
      <c r="C70" s="235"/>
      <c r="D70" s="235">
        <v>380</v>
      </c>
      <c r="E70" s="235">
        <v>1621</v>
      </c>
      <c r="F70" s="235">
        <v>0</v>
      </c>
      <c r="G70" s="235">
        <v>0</v>
      </c>
      <c r="H70" s="235">
        <v>380</v>
      </c>
      <c r="I70" s="235">
        <v>1621</v>
      </c>
      <c r="J70" s="235">
        <v>0</v>
      </c>
      <c r="K70" s="236">
        <v>0</v>
      </c>
      <c r="L70" s="230">
        <v>13</v>
      </c>
      <c r="M70" s="230">
        <v>154</v>
      </c>
    </row>
    <row r="71" spans="1:13" ht="15.75">
      <c r="A71" s="233"/>
      <c r="B71" s="234" t="s">
        <v>768</v>
      </c>
      <c r="C71" s="235"/>
      <c r="D71" s="235">
        <v>17521</v>
      </c>
      <c r="E71" s="235">
        <v>179349</v>
      </c>
      <c r="F71" s="235">
        <v>0</v>
      </c>
      <c r="G71" s="235">
        <v>0</v>
      </c>
      <c r="H71" s="235">
        <v>17521</v>
      </c>
      <c r="I71" s="235">
        <v>179349</v>
      </c>
      <c r="J71" s="235">
        <v>150</v>
      </c>
      <c r="K71" s="236">
        <v>17145</v>
      </c>
      <c r="L71" s="235">
        <v>603</v>
      </c>
      <c r="M71" s="235">
        <v>4488</v>
      </c>
    </row>
    <row r="72" spans="1:13" ht="15.75">
      <c r="A72" s="240" t="s">
        <v>769</v>
      </c>
      <c r="B72" s="234" t="s">
        <v>770</v>
      </c>
      <c r="C72" s="235"/>
      <c r="D72" s="235">
        <v>0</v>
      </c>
      <c r="E72" s="235">
        <v>0</v>
      </c>
      <c r="F72" s="235">
        <v>0</v>
      </c>
      <c r="G72" s="235">
        <v>0</v>
      </c>
      <c r="H72" s="235">
        <v>0</v>
      </c>
      <c r="I72" s="235">
        <v>0</v>
      </c>
      <c r="J72" s="235">
        <v>0</v>
      </c>
      <c r="K72" s="236">
        <v>0</v>
      </c>
      <c r="L72" s="230">
        <v>0</v>
      </c>
      <c r="M72" s="230">
        <v>0</v>
      </c>
    </row>
    <row r="73" spans="1:13" ht="15.75">
      <c r="A73" s="230"/>
      <c r="B73" s="234" t="s">
        <v>829</v>
      </c>
      <c r="C73" s="230"/>
      <c r="D73" s="230">
        <v>486426</v>
      </c>
      <c r="E73" s="230">
        <v>3186238</v>
      </c>
      <c r="F73" s="230">
        <v>3350</v>
      </c>
      <c r="G73" s="230">
        <v>174890</v>
      </c>
      <c r="H73" s="230">
        <v>489776</v>
      </c>
      <c r="I73" s="244">
        <v>3361128</v>
      </c>
      <c r="J73" s="230">
        <v>783</v>
      </c>
      <c r="K73" s="230">
        <v>25606</v>
      </c>
      <c r="L73" s="230">
        <v>65956</v>
      </c>
      <c r="M73" s="230">
        <v>528719</v>
      </c>
    </row>
    <row r="74" spans="1:13" ht="15.75">
      <c r="A74" s="238"/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</row>
  </sheetData>
  <mergeCells count="13">
    <mergeCell ref="H6:I6"/>
    <mergeCell ref="L6:M6"/>
    <mergeCell ref="C59:K59"/>
    <mergeCell ref="A2:M2"/>
    <mergeCell ref="A3:G3"/>
    <mergeCell ref="H3:K3"/>
    <mergeCell ref="A4:K4"/>
    <mergeCell ref="B5:B6"/>
    <mergeCell ref="D5:I5"/>
    <mergeCell ref="J5:K5"/>
    <mergeCell ref="L5:M5"/>
    <mergeCell ref="D6:E6"/>
    <mergeCell ref="F6:G6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6"/>
  <sheetViews>
    <sheetView topLeftCell="A25" workbookViewId="0">
      <selection activeCell="D30" sqref="D30"/>
    </sheetView>
  </sheetViews>
  <sheetFormatPr defaultColWidth="34.7109375" defaultRowHeight="15.75"/>
  <cols>
    <col min="1" max="4" width="34.7109375" style="245"/>
    <col min="5" max="16384" width="34.7109375" style="247"/>
  </cols>
  <sheetData>
    <row r="1" spans="1:4">
      <c r="B1" s="246" t="s">
        <v>830</v>
      </c>
    </row>
    <row r="2" spans="1:4">
      <c r="A2" s="248"/>
      <c r="B2" s="249" t="s">
        <v>831</v>
      </c>
      <c r="C2" s="250" t="s">
        <v>832</v>
      </c>
    </row>
    <row r="3" spans="1:4">
      <c r="A3" s="248"/>
      <c r="B3" s="246" t="s">
        <v>833</v>
      </c>
      <c r="C3" s="250"/>
    </row>
    <row r="4" spans="1:4">
      <c r="A4" s="592" t="s">
        <v>834</v>
      </c>
      <c r="B4" s="592"/>
      <c r="C4" s="592"/>
      <c r="D4" s="592"/>
    </row>
    <row r="5" spans="1:4">
      <c r="C5" s="593" t="s">
        <v>835</v>
      </c>
      <c r="D5" s="593"/>
    </row>
    <row r="6" spans="1:4" s="252" customFormat="1" ht="39.950000000000003" customHeight="1">
      <c r="A6" s="251" t="s">
        <v>348</v>
      </c>
      <c r="B6" s="251" t="s">
        <v>2</v>
      </c>
      <c r="C6" s="251" t="s">
        <v>836</v>
      </c>
      <c r="D6" s="251" t="s">
        <v>805</v>
      </c>
    </row>
    <row r="7" spans="1:4" ht="39.950000000000003" customHeight="1">
      <c r="A7" s="205"/>
      <c r="B7" s="205"/>
      <c r="C7" s="205"/>
      <c r="D7" s="205"/>
    </row>
    <row r="8" spans="1:4" ht="39.950000000000003" customHeight="1">
      <c r="A8" s="253">
        <v>1</v>
      </c>
      <c r="B8" s="254" t="s">
        <v>837</v>
      </c>
      <c r="C8" s="255">
        <v>45450</v>
      </c>
      <c r="D8" s="255">
        <v>94700</v>
      </c>
    </row>
    <row r="9" spans="1:4" ht="39.950000000000003" customHeight="1">
      <c r="A9" s="253">
        <v>2</v>
      </c>
      <c r="B9" s="254" t="s">
        <v>838</v>
      </c>
      <c r="C9" s="255">
        <v>45450</v>
      </c>
      <c r="D9" s="255">
        <v>94700</v>
      </c>
    </row>
    <row r="10" spans="1:4" ht="39.950000000000003" customHeight="1">
      <c r="A10" s="253">
        <v>3</v>
      </c>
      <c r="B10" s="254" t="s">
        <v>839</v>
      </c>
      <c r="C10" s="255">
        <v>45361</v>
      </c>
      <c r="D10" s="255">
        <v>94357</v>
      </c>
    </row>
    <row r="11" spans="1:4" ht="39.950000000000003" customHeight="1">
      <c r="A11" s="253">
        <v>4</v>
      </c>
      <c r="B11" s="254" t="s">
        <v>840</v>
      </c>
      <c r="C11" s="255">
        <v>122</v>
      </c>
      <c r="D11" s="255">
        <v>343</v>
      </c>
    </row>
    <row r="12" spans="1:4" ht="39.950000000000003" customHeight="1">
      <c r="A12" s="256">
        <v>5</v>
      </c>
      <c r="B12" s="257" t="s">
        <v>841</v>
      </c>
      <c r="C12" s="258">
        <v>63904</v>
      </c>
      <c r="D12" s="258">
        <v>72256</v>
      </c>
    </row>
    <row r="13" spans="1:4" ht="39.950000000000003" customHeight="1">
      <c r="A13" s="259"/>
      <c r="B13" s="257" t="s">
        <v>842</v>
      </c>
      <c r="C13" s="255"/>
      <c r="D13" s="255"/>
    </row>
    <row r="14" spans="1:4" ht="39.950000000000003" customHeight="1">
      <c r="A14" s="253" t="s">
        <v>843</v>
      </c>
      <c r="B14" s="260" t="s">
        <v>844</v>
      </c>
      <c r="C14" s="255">
        <v>19421</v>
      </c>
      <c r="D14" s="255">
        <v>14962</v>
      </c>
    </row>
    <row r="15" spans="1:4" ht="39.950000000000003" customHeight="1">
      <c r="A15" s="253" t="s">
        <v>845</v>
      </c>
      <c r="B15" s="260" t="s">
        <v>846</v>
      </c>
      <c r="C15" s="255">
        <v>16398</v>
      </c>
      <c r="D15" s="255">
        <v>14369</v>
      </c>
    </row>
    <row r="16" spans="1:4" ht="39.950000000000003" customHeight="1">
      <c r="A16" s="253" t="s">
        <v>847</v>
      </c>
      <c r="B16" s="260" t="s">
        <v>848</v>
      </c>
      <c r="C16" s="255">
        <v>17752</v>
      </c>
      <c r="D16" s="255">
        <v>19034</v>
      </c>
    </row>
    <row r="17" spans="1:4" ht="39.950000000000003" customHeight="1">
      <c r="A17" s="253" t="s">
        <v>849</v>
      </c>
      <c r="B17" s="260" t="s">
        <v>850</v>
      </c>
      <c r="C17" s="255">
        <v>10333</v>
      </c>
      <c r="D17" s="255">
        <v>23891</v>
      </c>
    </row>
    <row r="18" spans="1:4" ht="39.950000000000003" customHeight="1">
      <c r="A18" s="253">
        <v>6</v>
      </c>
      <c r="B18" s="257" t="s">
        <v>851</v>
      </c>
      <c r="C18" s="255"/>
      <c r="D18" s="255"/>
    </row>
    <row r="19" spans="1:4" ht="39.950000000000003" customHeight="1">
      <c r="A19" s="253" t="s">
        <v>843</v>
      </c>
      <c r="B19" s="260" t="s">
        <v>852</v>
      </c>
      <c r="C19" s="255">
        <v>5068</v>
      </c>
      <c r="D19" s="255">
        <v>4255</v>
      </c>
    </row>
    <row r="20" spans="1:4" ht="39.950000000000003" customHeight="1">
      <c r="A20" s="253" t="s">
        <v>845</v>
      </c>
      <c r="B20" s="260" t="s">
        <v>853</v>
      </c>
      <c r="C20" s="255">
        <v>2805</v>
      </c>
      <c r="D20" s="255">
        <v>2609</v>
      </c>
    </row>
    <row r="21" spans="1:4" ht="39.950000000000003" customHeight="1">
      <c r="A21" s="253" t="s">
        <v>847</v>
      </c>
      <c r="B21" s="260" t="s">
        <v>854</v>
      </c>
      <c r="C21" s="255">
        <v>11934</v>
      </c>
      <c r="D21" s="255">
        <v>12233</v>
      </c>
    </row>
    <row r="22" spans="1:4" ht="39.950000000000003" customHeight="1">
      <c r="A22" s="253" t="s">
        <v>849</v>
      </c>
      <c r="B22" s="260" t="s">
        <v>855</v>
      </c>
      <c r="C22" s="255">
        <v>4964</v>
      </c>
      <c r="D22" s="255">
        <v>6917</v>
      </c>
    </row>
    <row r="23" spans="1:4" ht="39.950000000000003" customHeight="1">
      <c r="A23" s="253" t="s">
        <v>856</v>
      </c>
      <c r="B23" s="260" t="s">
        <v>857</v>
      </c>
      <c r="C23" s="255">
        <v>18197</v>
      </c>
      <c r="D23" s="255">
        <v>21421</v>
      </c>
    </row>
    <row r="24" spans="1:4" ht="39.950000000000003" customHeight="1">
      <c r="A24" s="253">
        <v>7</v>
      </c>
      <c r="B24" s="257" t="s">
        <v>858</v>
      </c>
      <c r="C24" s="255"/>
      <c r="D24" s="255"/>
    </row>
    <row r="25" spans="1:4" ht="39.950000000000003" customHeight="1">
      <c r="A25" s="253" t="s">
        <v>843</v>
      </c>
      <c r="B25" s="260" t="s">
        <v>859</v>
      </c>
      <c r="C25" s="255">
        <v>3144</v>
      </c>
      <c r="D25" s="255">
        <v>5429</v>
      </c>
    </row>
    <row r="26" spans="1:4" ht="39.950000000000003" customHeight="1">
      <c r="A26" s="253" t="s">
        <v>845</v>
      </c>
      <c r="B26" s="260" t="s">
        <v>860</v>
      </c>
      <c r="C26" s="255">
        <v>21869</v>
      </c>
      <c r="D26" s="255">
        <v>30594</v>
      </c>
    </row>
    <row r="27" spans="1:4" ht="39.950000000000003" customHeight="1">
      <c r="A27" s="253" t="s">
        <v>847</v>
      </c>
      <c r="B27" s="260" t="s">
        <v>861</v>
      </c>
      <c r="C27" s="255">
        <v>6320</v>
      </c>
      <c r="D27" s="255">
        <v>8308</v>
      </c>
    </row>
    <row r="28" spans="1:4" ht="39.950000000000003" customHeight="1">
      <c r="A28" s="253" t="s">
        <v>849</v>
      </c>
      <c r="B28" s="260" t="s">
        <v>862</v>
      </c>
      <c r="C28" s="255">
        <v>2257</v>
      </c>
      <c r="D28" s="255">
        <v>2781</v>
      </c>
    </row>
    <row r="29" spans="1:4" ht="39.950000000000003" customHeight="1">
      <c r="A29" s="253" t="s">
        <v>856</v>
      </c>
      <c r="B29" s="260" t="s">
        <v>863</v>
      </c>
      <c r="C29" s="255">
        <v>9905</v>
      </c>
      <c r="D29" s="255">
        <v>11832</v>
      </c>
    </row>
    <row r="30" spans="1:4" ht="39.950000000000003" customHeight="1">
      <c r="A30" s="253">
        <v>8</v>
      </c>
      <c r="B30" s="257" t="s">
        <v>864</v>
      </c>
      <c r="C30" s="255">
        <v>1252</v>
      </c>
      <c r="D30" s="255">
        <v>9292</v>
      </c>
    </row>
    <row r="31" spans="1:4" ht="39.950000000000003" customHeight="1">
      <c r="A31" s="256"/>
      <c r="B31" s="257"/>
      <c r="C31" s="255"/>
      <c r="D31" s="255"/>
    </row>
    <row r="32" spans="1:4" s="262" customFormat="1" ht="39.950000000000003" customHeight="1">
      <c r="A32" s="261"/>
      <c r="B32" s="257" t="s">
        <v>865</v>
      </c>
      <c r="C32" s="255">
        <v>236738</v>
      </c>
      <c r="D32" s="255">
        <v>506283</v>
      </c>
    </row>
    <row r="33" spans="1:4" s="262" customFormat="1">
      <c r="A33" s="263"/>
      <c r="B33" s="263"/>
      <c r="C33" s="263"/>
      <c r="D33" s="263"/>
    </row>
    <row r="35" spans="1:4">
      <c r="A35" s="247"/>
    </row>
    <row r="36" spans="1:4">
      <c r="A36" s="247"/>
      <c r="B36" s="248"/>
      <c r="C36" s="248"/>
      <c r="D36" s="248"/>
    </row>
  </sheetData>
  <mergeCells count="2">
    <mergeCell ref="A4:D4"/>
    <mergeCell ref="C5:D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3:R56"/>
  <sheetViews>
    <sheetView topLeftCell="A28" workbookViewId="0">
      <selection activeCell="L47" sqref="L47"/>
    </sheetView>
  </sheetViews>
  <sheetFormatPr defaultRowHeight="12.75"/>
  <cols>
    <col min="1" max="1" width="9.140625" style="264"/>
    <col min="2" max="2" width="22.85546875" style="264" customWidth="1"/>
    <col min="3" max="3" width="9.140625" style="293"/>
    <col min="4" max="4" width="9.140625" style="264"/>
    <col min="5" max="5" width="9.140625" style="293"/>
    <col min="6" max="16384" width="9.140625" style="264"/>
  </cols>
  <sheetData>
    <row r="3" spans="1:18">
      <c r="A3" s="609"/>
      <c r="B3" s="610"/>
      <c r="C3" s="599" t="s">
        <v>773</v>
      </c>
      <c r="D3" s="600"/>
      <c r="E3" s="600"/>
      <c r="F3" s="600"/>
      <c r="G3" s="600"/>
      <c r="H3" s="600"/>
      <c r="I3" s="600"/>
      <c r="J3" s="601"/>
      <c r="K3" s="599" t="s">
        <v>717</v>
      </c>
      <c r="L3" s="600"/>
      <c r="M3" s="600"/>
      <c r="N3" s="600"/>
      <c r="O3" s="600"/>
      <c r="P3" s="600"/>
      <c r="Q3" s="600"/>
      <c r="R3" s="601"/>
    </row>
    <row r="4" spans="1:18">
      <c r="A4" s="611"/>
      <c r="B4" s="612"/>
      <c r="C4" s="599" t="s">
        <v>866</v>
      </c>
      <c r="D4" s="600"/>
      <c r="E4" s="600"/>
      <c r="F4" s="600"/>
      <c r="G4" s="600"/>
      <c r="H4" s="600"/>
      <c r="I4" s="600"/>
      <c r="J4" s="601"/>
      <c r="K4" s="599" t="s">
        <v>866</v>
      </c>
      <c r="L4" s="600"/>
      <c r="M4" s="600"/>
      <c r="N4" s="600"/>
      <c r="O4" s="600"/>
      <c r="P4" s="600"/>
      <c r="Q4" s="600"/>
      <c r="R4" s="601"/>
    </row>
    <row r="5" spans="1:18">
      <c r="A5" s="611"/>
      <c r="B5" s="612"/>
      <c r="C5" s="602"/>
      <c r="D5" s="603"/>
      <c r="E5" s="603"/>
      <c r="F5" s="603"/>
      <c r="G5" s="603"/>
      <c r="H5" s="603"/>
      <c r="I5" s="603"/>
      <c r="J5" s="604"/>
      <c r="K5" s="265"/>
      <c r="L5" s="266"/>
      <c r="M5" s="265"/>
      <c r="N5" s="266"/>
      <c r="O5" s="266"/>
      <c r="P5" s="266"/>
      <c r="Q5" s="266"/>
      <c r="R5" s="266"/>
    </row>
    <row r="6" spans="1:18">
      <c r="A6" s="611"/>
      <c r="B6" s="612"/>
      <c r="C6" s="594" t="s">
        <v>867</v>
      </c>
      <c r="D6" s="595"/>
      <c r="E6" s="595"/>
      <c r="F6" s="595"/>
      <c r="G6" s="595"/>
      <c r="H6" s="595"/>
      <c r="I6" s="595"/>
      <c r="J6" s="596"/>
      <c r="K6" s="594" t="s">
        <v>868</v>
      </c>
      <c r="L6" s="595"/>
      <c r="M6" s="595"/>
      <c r="N6" s="595"/>
      <c r="O6" s="595"/>
      <c r="P6" s="595"/>
      <c r="Q6" s="595"/>
      <c r="R6" s="596"/>
    </row>
    <row r="7" spans="1:18">
      <c r="A7" s="611"/>
      <c r="B7" s="612"/>
      <c r="C7" s="267"/>
      <c r="D7" s="267"/>
      <c r="E7" s="267"/>
      <c r="F7" s="267"/>
      <c r="G7" s="267" t="s">
        <v>869</v>
      </c>
      <c r="H7" s="266"/>
      <c r="I7" s="266"/>
      <c r="J7" s="266"/>
      <c r="K7" s="594"/>
      <c r="L7" s="595"/>
      <c r="M7" s="596"/>
      <c r="N7" s="267"/>
      <c r="O7" s="267" t="s">
        <v>869</v>
      </c>
      <c r="P7" s="266"/>
      <c r="Q7" s="597"/>
      <c r="R7" s="598"/>
    </row>
    <row r="8" spans="1:18">
      <c r="A8" s="611"/>
      <c r="B8" s="612"/>
      <c r="C8" s="594" t="s">
        <v>870</v>
      </c>
      <c r="D8" s="595"/>
      <c r="E8" s="595"/>
      <c r="F8" s="596"/>
      <c r="G8" s="594" t="s">
        <v>871</v>
      </c>
      <c r="H8" s="595"/>
      <c r="I8" s="595"/>
      <c r="J8" s="596"/>
      <c r="K8" s="266"/>
      <c r="L8" s="266"/>
      <c r="M8" s="599" t="s">
        <v>872</v>
      </c>
      <c r="N8" s="600"/>
      <c r="O8" s="600"/>
      <c r="P8" s="600"/>
      <c r="Q8" s="600"/>
      <c r="R8" s="601"/>
    </row>
    <row r="9" spans="1:18">
      <c r="A9" s="613"/>
      <c r="B9" s="614"/>
      <c r="C9" s="608" t="s">
        <v>873</v>
      </c>
      <c r="D9" s="608"/>
      <c r="E9" s="608" t="s">
        <v>874</v>
      </c>
      <c r="F9" s="608"/>
      <c r="G9" s="608" t="s">
        <v>875</v>
      </c>
      <c r="H9" s="608"/>
      <c r="I9" s="608" t="s">
        <v>876</v>
      </c>
      <c r="J9" s="608"/>
      <c r="K9" s="608" t="s">
        <v>877</v>
      </c>
      <c r="L9" s="608"/>
      <c r="M9" s="608" t="s">
        <v>878</v>
      </c>
      <c r="N9" s="608"/>
      <c r="O9" s="608" t="s">
        <v>879</v>
      </c>
      <c r="P9" s="608"/>
      <c r="Q9" s="605" t="s">
        <v>880</v>
      </c>
      <c r="R9" s="605"/>
    </row>
    <row r="10" spans="1:18">
      <c r="A10" s="268"/>
      <c r="B10" s="269"/>
      <c r="C10" s="606"/>
      <c r="D10" s="606"/>
      <c r="E10" s="606"/>
      <c r="F10" s="606"/>
      <c r="G10" s="269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70"/>
    </row>
    <row r="11" spans="1:18">
      <c r="A11" s="268" t="s">
        <v>727</v>
      </c>
      <c r="B11" s="269" t="s">
        <v>723</v>
      </c>
      <c r="C11" s="267" t="s">
        <v>881</v>
      </c>
      <c r="D11" s="271" t="s">
        <v>805</v>
      </c>
      <c r="E11" s="267" t="s">
        <v>881</v>
      </c>
      <c r="F11" s="271" t="s">
        <v>805</v>
      </c>
      <c r="G11" s="267" t="s">
        <v>881</v>
      </c>
      <c r="H11" s="271" t="s">
        <v>805</v>
      </c>
      <c r="I11" s="267" t="s">
        <v>881</v>
      </c>
      <c r="J11" s="271" t="s">
        <v>805</v>
      </c>
      <c r="K11" s="267" t="s">
        <v>881</v>
      </c>
      <c r="L11" s="271" t="s">
        <v>805</v>
      </c>
      <c r="M11" s="267" t="s">
        <v>881</v>
      </c>
      <c r="N11" s="271" t="s">
        <v>805</v>
      </c>
      <c r="O11" s="267" t="s">
        <v>881</v>
      </c>
      <c r="P11" s="271" t="s">
        <v>805</v>
      </c>
      <c r="Q11" s="267" t="s">
        <v>881</v>
      </c>
      <c r="R11" s="271" t="s">
        <v>805</v>
      </c>
    </row>
    <row r="12" spans="1:18">
      <c r="A12" s="268" t="s">
        <v>735</v>
      </c>
      <c r="B12" s="272" t="s">
        <v>736</v>
      </c>
      <c r="C12" s="273"/>
      <c r="D12" s="274"/>
      <c r="E12" s="265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</row>
    <row r="13" spans="1:18">
      <c r="A13" s="275">
        <v>1</v>
      </c>
      <c r="B13" s="276" t="s">
        <v>147</v>
      </c>
      <c r="C13" s="273">
        <v>10337</v>
      </c>
      <c r="D13" s="273">
        <v>94964</v>
      </c>
      <c r="E13" s="273">
        <v>114003</v>
      </c>
      <c r="F13" s="273">
        <v>275396</v>
      </c>
      <c r="G13" s="273">
        <v>4913</v>
      </c>
      <c r="H13" s="273">
        <v>253078</v>
      </c>
      <c r="I13" s="273">
        <v>6302</v>
      </c>
      <c r="J13" s="273">
        <v>180460</v>
      </c>
      <c r="K13" s="273">
        <v>135555</v>
      </c>
      <c r="L13" s="273">
        <v>803898</v>
      </c>
      <c r="M13" s="273">
        <v>767</v>
      </c>
      <c r="N13" s="273">
        <v>258958</v>
      </c>
      <c r="O13" s="273">
        <v>310</v>
      </c>
      <c r="P13" s="273">
        <v>63255</v>
      </c>
      <c r="Q13" s="273">
        <v>1077</v>
      </c>
      <c r="R13" s="273">
        <v>322213</v>
      </c>
    </row>
    <row r="14" spans="1:18">
      <c r="A14" s="275">
        <v>2</v>
      </c>
      <c r="B14" s="276" t="s">
        <v>148</v>
      </c>
      <c r="C14" s="273">
        <v>1782</v>
      </c>
      <c r="D14" s="273">
        <v>19469</v>
      </c>
      <c r="E14" s="273">
        <v>24559</v>
      </c>
      <c r="F14" s="273">
        <v>90244</v>
      </c>
      <c r="G14" s="273">
        <v>2132</v>
      </c>
      <c r="H14" s="273">
        <v>129499</v>
      </c>
      <c r="I14" s="273">
        <v>31063</v>
      </c>
      <c r="J14" s="273">
        <v>193322</v>
      </c>
      <c r="K14" s="273">
        <v>59536</v>
      </c>
      <c r="L14" s="273">
        <v>432534</v>
      </c>
      <c r="M14" s="273">
        <v>106</v>
      </c>
      <c r="N14" s="273">
        <v>16105</v>
      </c>
      <c r="O14" s="273">
        <v>44</v>
      </c>
      <c r="P14" s="273">
        <v>8544</v>
      </c>
      <c r="Q14" s="273">
        <v>150</v>
      </c>
      <c r="R14" s="273">
        <v>24649</v>
      </c>
    </row>
    <row r="15" spans="1:18">
      <c r="A15" s="275">
        <v>3</v>
      </c>
      <c r="B15" s="276" t="s">
        <v>149</v>
      </c>
      <c r="C15" s="273">
        <v>5213</v>
      </c>
      <c r="D15" s="273">
        <v>38836</v>
      </c>
      <c r="E15" s="273">
        <v>107026</v>
      </c>
      <c r="F15" s="273">
        <v>203233</v>
      </c>
      <c r="G15" s="273">
        <v>1264</v>
      </c>
      <c r="H15" s="273">
        <v>54136</v>
      </c>
      <c r="I15" s="273">
        <v>5076</v>
      </c>
      <c r="J15" s="273">
        <v>73989</v>
      </c>
      <c r="K15" s="273">
        <v>118579</v>
      </c>
      <c r="L15" s="273">
        <v>370194</v>
      </c>
      <c r="M15" s="273">
        <v>112</v>
      </c>
      <c r="N15" s="273">
        <v>29573</v>
      </c>
      <c r="O15" s="273">
        <v>42</v>
      </c>
      <c r="P15" s="273">
        <v>14996</v>
      </c>
      <c r="Q15" s="273">
        <v>154</v>
      </c>
      <c r="R15" s="273">
        <v>44569</v>
      </c>
    </row>
    <row r="16" spans="1:18">
      <c r="A16" s="275">
        <v>4</v>
      </c>
      <c r="B16" s="276" t="s">
        <v>150</v>
      </c>
      <c r="C16" s="273">
        <v>1385</v>
      </c>
      <c r="D16" s="273">
        <v>15409</v>
      </c>
      <c r="E16" s="273">
        <v>21735</v>
      </c>
      <c r="F16" s="273">
        <v>38317</v>
      </c>
      <c r="G16" s="273">
        <v>349</v>
      </c>
      <c r="H16" s="273">
        <v>20879</v>
      </c>
      <c r="I16" s="273">
        <v>316</v>
      </c>
      <c r="J16" s="273">
        <v>16436</v>
      </c>
      <c r="K16" s="273">
        <v>23785</v>
      </c>
      <c r="L16" s="273">
        <v>91041</v>
      </c>
      <c r="M16" s="273">
        <v>9</v>
      </c>
      <c r="N16" s="273">
        <v>750</v>
      </c>
      <c r="O16" s="273">
        <v>54</v>
      </c>
      <c r="P16" s="273">
        <v>2721</v>
      </c>
      <c r="Q16" s="273">
        <v>63</v>
      </c>
      <c r="R16" s="273">
        <v>3471</v>
      </c>
    </row>
    <row r="17" spans="1:18">
      <c r="A17" s="275">
        <v>5</v>
      </c>
      <c r="B17" s="276" t="s">
        <v>151</v>
      </c>
      <c r="C17" s="273">
        <v>5822</v>
      </c>
      <c r="D17" s="273">
        <v>139609</v>
      </c>
      <c r="E17" s="273">
        <v>17547</v>
      </c>
      <c r="F17" s="273">
        <v>44932</v>
      </c>
      <c r="G17" s="273">
        <v>2589</v>
      </c>
      <c r="H17" s="273">
        <v>212539</v>
      </c>
      <c r="I17" s="273">
        <v>1084</v>
      </c>
      <c r="J17" s="273">
        <v>15155</v>
      </c>
      <c r="K17" s="273">
        <v>27042</v>
      </c>
      <c r="L17" s="273">
        <v>412235</v>
      </c>
      <c r="M17" s="273">
        <v>291</v>
      </c>
      <c r="N17" s="273">
        <v>74562</v>
      </c>
      <c r="O17" s="273">
        <v>8</v>
      </c>
      <c r="P17" s="273">
        <v>342</v>
      </c>
      <c r="Q17" s="273">
        <v>299</v>
      </c>
      <c r="R17" s="273">
        <v>74904</v>
      </c>
    </row>
    <row r="18" spans="1:18">
      <c r="A18" s="275">
        <v>6</v>
      </c>
      <c r="B18" s="276" t="s">
        <v>152</v>
      </c>
      <c r="C18" s="273">
        <v>9834</v>
      </c>
      <c r="D18" s="273">
        <v>94280</v>
      </c>
      <c r="E18" s="273">
        <v>48493</v>
      </c>
      <c r="F18" s="273">
        <v>101332</v>
      </c>
      <c r="G18" s="273">
        <v>1867</v>
      </c>
      <c r="H18" s="273">
        <v>149289</v>
      </c>
      <c r="I18" s="273">
        <v>1596</v>
      </c>
      <c r="J18" s="273">
        <v>93915</v>
      </c>
      <c r="K18" s="273">
        <v>61790</v>
      </c>
      <c r="L18" s="273">
        <v>438816</v>
      </c>
      <c r="M18" s="273">
        <v>83</v>
      </c>
      <c r="N18" s="273">
        <v>127469</v>
      </c>
      <c r="O18" s="273">
        <v>0</v>
      </c>
      <c r="P18" s="273">
        <v>0</v>
      </c>
      <c r="Q18" s="273">
        <v>83</v>
      </c>
      <c r="R18" s="273">
        <v>127469</v>
      </c>
    </row>
    <row r="19" spans="1:18">
      <c r="A19" s="275">
        <v>7</v>
      </c>
      <c r="B19" s="276" t="s">
        <v>153</v>
      </c>
      <c r="C19" s="273">
        <v>3438</v>
      </c>
      <c r="D19" s="273">
        <v>21791</v>
      </c>
      <c r="E19" s="273">
        <v>56070</v>
      </c>
      <c r="F19" s="273">
        <v>116564</v>
      </c>
      <c r="G19" s="273">
        <v>1288</v>
      </c>
      <c r="H19" s="273">
        <v>38769</v>
      </c>
      <c r="I19" s="273">
        <v>7058</v>
      </c>
      <c r="J19" s="273">
        <v>85308</v>
      </c>
      <c r="K19" s="273">
        <v>67854</v>
      </c>
      <c r="L19" s="273">
        <v>262432</v>
      </c>
      <c r="M19" s="273">
        <v>39</v>
      </c>
      <c r="N19" s="273">
        <v>4443</v>
      </c>
      <c r="O19" s="273">
        <v>45</v>
      </c>
      <c r="P19" s="273">
        <v>10306</v>
      </c>
      <c r="Q19" s="273">
        <v>84</v>
      </c>
      <c r="R19" s="273">
        <v>14749</v>
      </c>
    </row>
    <row r="20" spans="1:18">
      <c r="A20" s="275"/>
      <c r="B20" s="272" t="s">
        <v>740</v>
      </c>
      <c r="C20" s="277">
        <v>37811</v>
      </c>
      <c r="D20" s="277">
        <v>424358</v>
      </c>
      <c r="E20" s="277">
        <v>389433</v>
      </c>
      <c r="F20" s="277">
        <v>870018</v>
      </c>
      <c r="G20" s="277">
        <v>14402</v>
      </c>
      <c r="H20" s="277">
        <v>858189</v>
      </c>
      <c r="I20" s="277">
        <v>52495</v>
      </c>
      <c r="J20" s="277">
        <v>658585</v>
      </c>
      <c r="K20" s="277">
        <v>494141</v>
      </c>
      <c r="L20" s="277">
        <v>2811150</v>
      </c>
      <c r="M20" s="277">
        <v>1407</v>
      </c>
      <c r="N20" s="277">
        <v>511860</v>
      </c>
      <c r="O20" s="277">
        <v>503</v>
      </c>
      <c r="P20" s="277">
        <v>100164</v>
      </c>
      <c r="Q20" s="277">
        <v>1910</v>
      </c>
      <c r="R20" s="277">
        <v>612024</v>
      </c>
    </row>
    <row r="21" spans="1:18" ht="15.75">
      <c r="A21" s="278" t="s">
        <v>808</v>
      </c>
      <c r="B21" s="279" t="s">
        <v>809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66"/>
      <c r="N21" s="266"/>
      <c r="O21" s="273"/>
      <c r="P21" s="273"/>
      <c r="Q21" s="273"/>
      <c r="R21" s="273"/>
    </row>
    <row r="22" spans="1:18" ht="15.75">
      <c r="A22" s="280">
        <v>1</v>
      </c>
      <c r="B22" s="281" t="s">
        <v>154</v>
      </c>
      <c r="C22" s="273">
        <v>737</v>
      </c>
      <c r="D22" s="273">
        <v>5886</v>
      </c>
      <c r="E22" s="273">
        <v>2337</v>
      </c>
      <c r="F22" s="273">
        <v>4771</v>
      </c>
      <c r="G22" s="273">
        <v>95</v>
      </c>
      <c r="H22" s="273">
        <v>16637</v>
      </c>
      <c r="I22" s="273">
        <v>380</v>
      </c>
      <c r="J22" s="273">
        <v>7859</v>
      </c>
      <c r="K22" s="273">
        <v>3549</v>
      </c>
      <c r="L22" s="273">
        <v>35153</v>
      </c>
      <c r="M22" s="273">
        <v>1</v>
      </c>
      <c r="N22" s="273">
        <v>9678</v>
      </c>
      <c r="O22" s="273">
        <v>0</v>
      </c>
      <c r="P22" s="273">
        <v>0</v>
      </c>
      <c r="Q22" s="273">
        <v>1</v>
      </c>
      <c r="R22" s="273">
        <v>9678</v>
      </c>
    </row>
    <row r="23" spans="1:18" ht="15.75">
      <c r="A23" s="282">
        <v>2</v>
      </c>
      <c r="B23" s="283" t="s">
        <v>155</v>
      </c>
      <c r="C23" s="273">
        <v>666</v>
      </c>
      <c r="D23" s="273">
        <v>7010</v>
      </c>
      <c r="E23" s="273">
        <v>1790</v>
      </c>
      <c r="F23" s="273">
        <v>8975</v>
      </c>
      <c r="G23" s="273">
        <v>289</v>
      </c>
      <c r="H23" s="273">
        <v>28321</v>
      </c>
      <c r="I23" s="273">
        <v>431</v>
      </c>
      <c r="J23" s="273">
        <v>37415</v>
      </c>
      <c r="K23" s="273">
        <v>3176</v>
      </c>
      <c r="L23" s="273">
        <v>81721</v>
      </c>
      <c r="M23" s="273">
        <v>41</v>
      </c>
      <c r="N23" s="273">
        <v>25003</v>
      </c>
      <c r="O23" s="273">
        <v>25</v>
      </c>
      <c r="P23" s="273">
        <v>6806</v>
      </c>
      <c r="Q23" s="273">
        <v>66</v>
      </c>
      <c r="R23" s="273">
        <v>31809</v>
      </c>
    </row>
    <row r="24" spans="1:18" ht="15.75">
      <c r="A24" s="280">
        <v>3</v>
      </c>
      <c r="B24" s="283" t="s">
        <v>156</v>
      </c>
      <c r="C24" s="273">
        <v>737</v>
      </c>
      <c r="D24" s="273">
        <v>9600</v>
      </c>
      <c r="E24" s="273">
        <v>5442</v>
      </c>
      <c r="F24" s="273">
        <v>32300</v>
      </c>
      <c r="G24" s="273">
        <v>362</v>
      </c>
      <c r="H24" s="273">
        <v>23700</v>
      </c>
      <c r="I24" s="273">
        <v>594</v>
      </c>
      <c r="J24" s="273">
        <v>13100</v>
      </c>
      <c r="K24" s="273">
        <v>7135</v>
      </c>
      <c r="L24" s="273">
        <v>78700</v>
      </c>
      <c r="M24" s="273">
        <v>28</v>
      </c>
      <c r="N24" s="273">
        <v>2000</v>
      </c>
      <c r="O24" s="273">
        <v>22</v>
      </c>
      <c r="P24" s="273">
        <v>4500</v>
      </c>
      <c r="Q24" s="273">
        <v>50</v>
      </c>
      <c r="R24" s="273">
        <v>6500</v>
      </c>
    </row>
    <row r="25" spans="1:18" ht="15.75">
      <c r="A25" s="282">
        <v>4</v>
      </c>
      <c r="B25" s="283" t="s">
        <v>157</v>
      </c>
      <c r="C25" s="273">
        <v>2934</v>
      </c>
      <c r="D25" s="273">
        <v>21168</v>
      </c>
      <c r="E25" s="273">
        <v>5353</v>
      </c>
      <c r="F25" s="273">
        <v>12288</v>
      </c>
      <c r="G25" s="273">
        <v>947</v>
      </c>
      <c r="H25" s="273">
        <v>45502</v>
      </c>
      <c r="I25" s="273">
        <v>850</v>
      </c>
      <c r="J25" s="273">
        <v>21742</v>
      </c>
      <c r="K25" s="273">
        <v>10084</v>
      </c>
      <c r="L25" s="273">
        <v>100700</v>
      </c>
      <c r="M25" s="273">
        <v>14</v>
      </c>
      <c r="N25" s="273">
        <v>8704</v>
      </c>
      <c r="O25" s="273">
        <v>49</v>
      </c>
      <c r="P25" s="273">
        <v>15470</v>
      </c>
      <c r="Q25" s="273">
        <v>63</v>
      </c>
      <c r="R25" s="273">
        <v>24174</v>
      </c>
    </row>
    <row r="26" spans="1:18" ht="15.75">
      <c r="A26" s="280">
        <v>5</v>
      </c>
      <c r="B26" s="281" t="s">
        <v>158</v>
      </c>
      <c r="C26" s="273">
        <v>927</v>
      </c>
      <c r="D26" s="273">
        <v>9925</v>
      </c>
      <c r="E26" s="273">
        <v>3380</v>
      </c>
      <c r="F26" s="273">
        <v>27827</v>
      </c>
      <c r="G26" s="273">
        <v>230</v>
      </c>
      <c r="H26" s="273">
        <v>21033</v>
      </c>
      <c r="I26" s="273">
        <v>633</v>
      </c>
      <c r="J26" s="273">
        <v>14848</v>
      </c>
      <c r="K26" s="273">
        <v>5170</v>
      </c>
      <c r="L26" s="273">
        <v>73633</v>
      </c>
      <c r="M26" s="273">
        <v>69</v>
      </c>
      <c r="N26" s="273">
        <v>1326</v>
      </c>
      <c r="O26" s="273">
        <v>49</v>
      </c>
      <c r="P26" s="273">
        <v>4377</v>
      </c>
      <c r="Q26" s="273">
        <v>118</v>
      </c>
      <c r="R26" s="273">
        <v>5703</v>
      </c>
    </row>
    <row r="27" spans="1:18" ht="15.75">
      <c r="A27" s="282">
        <v>6</v>
      </c>
      <c r="B27" s="283" t="s">
        <v>159</v>
      </c>
      <c r="C27" s="273">
        <v>660</v>
      </c>
      <c r="D27" s="273">
        <v>3859</v>
      </c>
      <c r="E27" s="273">
        <v>4873</v>
      </c>
      <c r="F27" s="273">
        <v>8972</v>
      </c>
      <c r="G27" s="273">
        <v>393</v>
      </c>
      <c r="H27" s="273">
        <v>11312</v>
      </c>
      <c r="I27" s="273">
        <v>1461</v>
      </c>
      <c r="J27" s="273">
        <v>22854</v>
      </c>
      <c r="K27" s="273">
        <v>7387</v>
      </c>
      <c r="L27" s="273">
        <v>46997</v>
      </c>
      <c r="M27" s="273">
        <v>11</v>
      </c>
      <c r="N27" s="273">
        <v>1080</v>
      </c>
      <c r="O27" s="273">
        <v>0</v>
      </c>
      <c r="P27" s="273">
        <v>0</v>
      </c>
      <c r="Q27" s="273">
        <v>11</v>
      </c>
      <c r="R27" s="273">
        <v>1080</v>
      </c>
    </row>
    <row r="28" spans="1:18" ht="15.75">
      <c r="A28" s="280">
        <v>7</v>
      </c>
      <c r="B28" s="281" t="s">
        <v>160</v>
      </c>
      <c r="C28" s="273">
        <v>416</v>
      </c>
      <c r="D28" s="273">
        <v>7178</v>
      </c>
      <c r="E28" s="273">
        <v>3003</v>
      </c>
      <c r="F28" s="273">
        <v>6417</v>
      </c>
      <c r="G28" s="273">
        <v>116</v>
      </c>
      <c r="H28" s="273">
        <v>4568</v>
      </c>
      <c r="I28" s="273">
        <v>94</v>
      </c>
      <c r="J28" s="273">
        <v>1389</v>
      </c>
      <c r="K28" s="273">
        <v>3629</v>
      </c>
      <c r="L28" s="273">
        <v>19552</v>
      </c>
      <c r="M28" s="273">
        <v>11</v>
      </c>
      <c r="N28" s="273">
        <v>8914</v>
      </c>
      <c r="O28" s="273">
        <v>0</v>
      </c>
      <c r="P28" s="273">
        <v>0</v>
      </c>
      <c r="Q28" s="273">
        <v>11</v>
      </c>
      <c r="R28" s="273">
        <v>8914</v>
      </c>
    </row>
    <row r="29" spans="1:18" ht="15.75">
      <c r="A29" s="282">
        <v>8</v>
      </c>
      <c r="B29" s="281" t="s">
        <v>161</v>
      </c>
      <c r="C29" s="273">
        <v>690</v>
      </c>
      <c r="D29" s="273">
        <v>2936</v>
      </c>
      <c r="E29" s="273">
        <v>4674</v>
      </c>
      <c r="F29" s="273">
        <v>9715</v>
      </c>
      <c r="G29" s="273">
        <v>2289</v>
      </c>
      <c r="H29" s="273">
        <v>23569</v>
      </c>
      <c r="I29" s="273">
        <v>958</v>
      </c>
      <c r="J29" s="273">
        <v>8896</v>
      </c>
      <c r="K29" s="273">
        <v>8611</v>
      </c>
      <c r="L29" s="273">
        <v>45116</v>
      </c>
      <c r="M29" s="273">
        <v>15</v>
      </c>
      <c r="N29" s="273">
        <v>1126</v>
      </c>
      <c r="O29" s="273">
        <v>35</v>
      </c>
      <c r="P29" s="273">
        <v>6125</v>
      </c>
      <c r="Q29" s="273">
        <v>50</v>
      </c>
      <c r="R29" s="273">
        <v>7251</v>
      </c>
    </row>
    <row r="30" spans="1:18" ht="15.75">
      <c r="A30" s="280">
        <v>9</v>
      </c>
      <c r="B30" s="281" t="s">
        <v>162</v>
      </c>
      <c r="C30" s="273">
        <v>2146</v>
      </c>
      <c r="D30" s="273">
        <v>11789</v>
      </c>
      <c r="E30" s="273">
        <v>15580</v>
      </c>
      <c r="F30" s="273">
        <v>36156</v>
      </c>
      <c r="G30" s="273">
        <v>411</v>
      </c>
      <c r="H30" s="273">
        <v>24562</v>
      </c>
      <c r="I30" s="273">
        <v>710</v>
      </c>
      <c r="J30" s="273">
        <v>22676</v>
      </c>
      <c r="K30" s="273">
        <v>18847</v>
      </c>
      <c r="L30" s="273">
        <v>95183</v>
      </c>
      <c r="M30" s="273">
        <v>39</v>
      </c>
      <c r="N30" s="273">
        <v>8586</v>
      </c>
      <c r="O30" s="273">
        <v>26</v>
      </c>
      <c r="P30" s="273">
        <v>9086</v>
      </c>
      <c r="Q30" s="273">
        <v>65</v>
      </c>
      <c r="R30" s="273">
        <v>17672</v>
      </c>
    </row>
    <row r="31" spans="1:18" ht="15.75">
      <c r="A31" s="282">
        <v>10</v>
      </c>
      <c r="B31" s="281" t="s">
        <v>163</v>
      </c>
      <c r="C31" s="273">
        <v>217</v>
      </c>
      <c r="D31" s="273">
        <v>3198</v>
      </c>
      <c r="E31" s="273">
        <v>2410</v>
      </c>
      <c r="F31" s="273">
        <v>8485</v>
      </c>
      <c r="G31" s="273">
        <v>169</v>
      </c>
      <c r="H31" s="273">
        <v>5443</v>
      </c>
      <c r="I31" s="273">
        <v>293</v>
      </c>
      <c r="J31" s="273">
        <v>4656</v>
      </c>
      <c r="K31" s="273">
        <v>3089</v>
      </c>
      <c r="L31" s="273">
        <v>21782</v>
      </c>
      <c r="M31" s="273">
        <v>3</v>
      </c>
      <c r="N31" s="273">
        <v>106</v>
      </c>
      <c r="O31" s="273">
        <v>18</v>
      </c>
      <c r="P31" s="273">
        <v>6833</v>
      </c>
      <c r="Q31" s="273">
        <v>21</v>
      </c>
      <c r="R31" s="273">
        <v>6939</v>
      </c>
    </row>
    <row r="32" spans="1:18" ht="15.75">
      <c r="A32" s="280">
        <v>11</v>
      </c>
      <c r="B32" s="281" t="s">
        <v>164</v>
      </c>
      <c r="C32" s="273">
        <v>611</v>
      </c>
      <c r="D32" s="273">
        <v>20769</v>
      </c>
      <c r="E32" s="273">
        <v>4093</v>
      </c>
      <c r="F32" s="273">
        <v>26336</v>
      </c>
      <c r="G32" s="273">
        <v>221</v>
      </c>
      <c r="H32" s="273">
        <v>26795</v>
      </c>
      <c r="I32" s="273">
        <v>152</v>
      </c>
      <c r="J32" s="273">
        <v>7841</v>
      </c>
      <c r="K32" s="273">
        <v>5077</v>
      </c>
      <c r="L32" s="273">
        <v>81741</v>
      </c>
      <c r="M32" s="273">
        <v>59</v>
      </c>
      <c r="N32" s="273">
        <v>31425</v>
      </c>
      <c r="O32" s="273">
        <v>114</v>
      </c>
      <c r="P32" s="273">
        <v>65384</v>
      </c>
      <c r="Q32" s="273">
        <v>173</v>
      </c>
      <c r="R32" s="273">
        <v>96809</v>
      </c>
    </row>
    <row r="33" spans="1:18" ht="15.75">
      <c r="A33" s="282">
        <v>12</v>
      </c>
      <c r="B33" s="281" t="s">
        <v>165</v>
      </c>
      <c r="C33" s="273">
        <v>27</v>
      </c>
      <c r="D33" s="273">
        <v>234</v>
      </c>
      <c r="E33" s="273">
        <v>412</v>
      </c>
      <c r="F33" s="273">
        <v>839</v>
      </c>
      <c r="G33" s="273">
        <v>12</v>
      </c>
      <c r="H33" s="273">
        <v>429</v>
      </c>
      <c r="I33" s="273">
        <v>65</v>
      </c>
      <c r="J33" s="273">
        <v>1765</v>
      </c>
      <c r="K33" s="273">
        <v>516</v>
      </c>
      <c r="L33" s="273">
        <v>3267</v>
      </c>
      <c r="M33" s="273">
        <v>0</v>
      </c>
      <c r="N33" s="273">
        <v>0</v>
      </c>
      <c r="O33" s="273">
        <v>2</v>
      </c>
      <c r="P33" s="273">
        <v>624</v>
      </c>
      <c r="Q33" s="273">
        <v>2</v>
      </c>
      <c r="R33" s="273">
        <v>624</v>
      </c>
    </row>
    <row r="34" spans="1:18" ht="15.75">
      <c r="A34" s="280">
        <v>13</v>
      </c>
      <c r="B34" s="283" t="s">
        <v>882</v>
      </c>
      <c r="C34" s="273">
        <v>45</v>
      </c>
      <c r="D34" s="273">
        <v>502</v>
      </c>
      <c r="E34" s="273">
        <v>101</v>
      </c>
      <c r="F34" s="273">
        <v>693</v>
      </c>
      <c r="G34" s="273">
        <v>135</v>
      </c>
      <c r="H34" s="273">
        <v>6780</v>
      </c>
      <c r="I34" s="273">
        <v>69</v>
      </c>
      <c r="J34" s="273">
        <v>1540</v>
      </c>
      <c r="K34" s="273">
        <v>350</v>
      </c>
      <c r="L34" s="273">
        <v>9515</v>
      </c>
      <c r="M34" s="273">
        <v>15</v>
      </c>
      <c r="N34" s="273">
        <v>39</v>
      </c>
      <c r="O34" s="273">
        <v>20</v>
      </c>
      <c r="P34" s="273">
        <v>3408</v>
      </c>
      <c r="Q34" s="273">
        <v>35</v>
      </c>
      <c r="R34" s="273">
        <v>3447</v>
      </c>
    </row>
    <row r="35" spans="1:18" ht="15.75">
      <c r="A35" s="282">
        <v>14</v>
      </c>
      <c r="B35" s="283" t="s">
        <v>883</v>
      </c>
      <c r="C35" s="273">
        <v>28</v>
      </c>
      <c r="D35" s="273">
        <v>312</v>
      </c>
      <c r="E35" s="273">
        <v>27</v>
      </c>
      <c r="F35" s="273">
        <v>217</v>
      </c>
      <c r="G35" s="273">
        <v>20</v>
      </c>
      <c r="H35" s="273">
        <v>1017</v>
      </c>
      <c r="I35" s="273">
        <v>7</v>
      </c>
      <c r="J35" s="273">
        <v>158</v>
      </c>
      <c r="K35" s="273">
        <v>82</v>
      </c>
      <c r="L35" s="273">
        <v>1704</v>
      </c>
      <c r="M35" s="273">
        <v>0</v>
      </c>
      <c r="N35" s="273">
        <v>0</v>
      </c>
      <c r="O35" s="273">
        <v>12</v>
      </c>
      <c r="P35" s="273">
        <v>23850</v>
      </c>
      <c r="Q35" s="273">
        <v>12</v>
      </c>
      <c r="R35" s="273">
        <v>23850</v>
      </c>
    </row>
    <row r="36" spans="1:18" ht="15.75">
      <c r="A36" s="280">
        <v>15</v>
      </c>
      <c r="B36" s="283" t="s">
        <v>884</v>
      </c>
      <c r="C36" s="273">
        <v>224</v>
      </c>
      <c r="D36" s="273">
        <v>3994</v>
      </c>
      <c r="E36" s="273">
        <v>608</v>
      </c>
      <c r="F36" s="273">
        <v>7011</v>
      </c>
      <c r="G36" s="273">
        <v>142</v>
      </c>
      <c r="H36" s="273">
        <v>4632</v>
      </c>
      <c r="I36" s="273">
        <v>39</v>
      </c>
      <c r="J36" s="273">
        <v>1289</v>
      </c>
      <c r="K36" s="273">
        <v>1013</v>
      </c>
      <c r="L36" s="273">
        <v>16926</v>
      </c>
      <c r="M36" s="273">
        <v>5</v>
      </c>
      <c r="N36" s="273">
        <v>307</v>
      </c>
      <c r="O36" s="273">
        <v>24</v>
      </c>
      <c r="P36" s="273">
        <v>524</v>
      </c>
      <c r="Q36" s="273">
        <v>29</v>
      </c>
      <c r="R36" s="273">
        <v>831</v>
      </c>
    </row>
    <row r="37" spans="1:18" ht="15.75">
      <c r="A37" s="282">
        <v>16</v>
      </c>
      <c r="B37" s="281" t="s">
        <v>169</v>
      </c>
      <c r="C37" s="273">
        <v>950</v>
      </c>
      <c r="D37" s="273">
        <v>8510</v>
      </c>
      <c r="E37" s="273">
        <v>8564</v>
      </c>
      <c r="F37" s="273">
        <v>26954</v>
      </c>
      <c r="G37" s="273">
        <v>738</v>
      </c>
      <c r="H37" s="273">
        <v>1578</v>
      </c>
      <c r="I37" s="273">
        <v>0</v>
      </c>
      <c r="J37" s="273">
        <v>9186</v>
      </c>
      <c r="K37" s="273">
        <v>10252</v>
      </c>
      <c r="L37" s="273">
        <v>46228</v>
      </c>
      <c r="M37" s="273">
        <v>12</v>
      </c>
      <c r="N37" s="273">
        <v>3093</v>
      </c>
      <c r="O37" s="273">
        <v>17</v>
      </c>
      <c r="P37" s="273">
        <v>158</v>
      </c>
      <c r="Q37" s="273">
        <v>29</v>
      </c>
      <c r="R37" s="273">
        <v>3251</v>
      </c>
    </row>
    <row r="38" spans="1:18" ht="15.75">
      <c r="A38" s="280">
        <v>17</v>
      </c>
      <c r="B38" s="281" t="s">
        <v>170</v>
      </c>
      <c r="C38" s="273">
        <v>982</v>
      </c>
      <c r="D38" s="273">
        <v>3403</v>
      </c>
      <c r="E38" s="273">
        <v>14508</v>
      </c>
      <c r="F38" s="273">
        <v>32439</v>
      </c>
      <c r="G38" s="273">
        <v>637</v>
      </c>
      <c r="H38" s="273">
        <v>23914</v>
      </c>
      <c r="I38" s="273">
        <v>2250</v>
      </c>
      <c r="J38" s="273">
        <v>70255</v>
      </c>
      <c r="K38" s="273">
        <v>18377</v>
      </c>
      <c r="L38" s="273">
        <v>130011</v>
      </c>
      <c r="M38" s="273">
        <v>74</v>
      </c>
      <c r="N38" s="273">
        <v>6681</v>
      </c>
      <c r="O38" s="273">
        <v>100</v>
      </c>
      <c r="P38" s="273">
        <v>8703</v>
      </c>
      <c r="Q38" s="273">
        <v>174</v>
      </c>
      <c r="R38" s="273">
        <v>15384</v>
      </c>
    </row>
    <row r="39" spans="1:18" ht="15.75">
      <c r="A39" s="282">
        <v>18</v>
      </c>
      <c r="B39" s="281" t="s">
        <v>171</v>
      </c>
      <c r="C39" s="273">
        <v>132</v>
      </c>
      <c r="D39" s="273">
        <v>2001</v>
      </c>
      <c r="E39" s="273">
        <v>325</v>
      </c>
      <c r="F39" s="273">
        <v>889</v>
      </c>
      <c r="G39" s="273">
        <v>30</v>
      </c>
      <c r="H39" s="273">
        <v>9122</v>
      </c>
      <c r="I39" s="273">
        <v>69</v>
      </c>
      <c r="J39" s="273">
        <v>841</v>
      </c>
      <c r="K39" s="273">
        <v>556</v>
      </c>
      <c r="L39" s="273">
        <v>12853</v>
      </c>
      <c r="M39" s="273">
        <v>0</v>
      </c>
      <c r="N39" s="273">
        <v>0</v>
      </c>
      <c r="O39" s="273">
        <v>0</v>
      </c>
      <c r="P39" s="273">
        <v>0</v>
      </c>
      <c r="Q39" s="273">
        <v>0</v>
      </c>
      <c r="R39" s="273">
        <v>0</v>
      </c>
    </row>
    <row r="40" spans="1:18" ht="15.75">
      <c r="A40" s="280">
        <v>19</v>
      </c>
      <c r="B40" s="281" t="s">
        <v>811</v>
      </c>
      <c r="C40" s="273">
        <v>1853</v>
      </c>
      <c r="D40" s="273">
        <v>3115</v>
      </c>
      <c r="E40" s="273">
        <v>1717</v>
      </c>
      <c r="F40" s="273">
        <v>4794</v>
      </c>
      <c r="G40" s="273">
        <v>968</v>
      </c>
      <c r="H40" s="273">
        <v>22732</v>
      </c>
      <c r="I40" s="273">
        <v>633</v>
      </c>
      <c r="J40" s="273">
        <v>6429</v>
      </c>
      <c r="K40" s="273">
        <v>5171</v>
      </c>
      <c r="L40" s="273">
        <v>37070</v>
      </c>
      <c r="M40" s="273">
        <v>62</v>
      </c>
      <c r="N40" s="273">
        <v>30749</v>
      </c>
      <c r="O40" s="273">
        <v>13</v>
      </c>
      <c r="P40" s="273">
        <v>3536</v>
      </c>
      <c r="Q40" s="273">
        <v>75</v>
      </c>
      <c r="R40" s="273">
        <v>34285</v>
      </c>
    </row>
    <row r="41" spans="1:18" ht="15.75">
      <c r="A41" s="282"/>
      <c r="B41" s="279" t="s">
        <v>742</v>
      </c>
      <c r="C41" s="277">
        <v>14982</v>
      </c>
      <c r="D41" s="277">
        <v>125389</v>
      </c>
      <c r="E41" s="277">
        <v>79197</v>
      </c>
      <c r="F41" s="277">
        <v>256078</v>
      </c>
      <c r="G41" s="277">
        <v>8204</v>
      </c>
      <c r="H41" s="277">
        <v>301646</v>
      </c>
      <c r="I41" s="277">
        <v>9688</v>
      </c>
      <c r="J41" s="277">
        <v>254739</v>
      </c>
      <c r="K41" s="277">
        <v>112071</v>
      </c>
      <c r="L41" s="277">
        <v>937852</v>
      </c>
      <c r="M41" s="277">
        <v>459</v>
      </c>
      <c r="N41" s="277">
        <v>138817</v>
      </c>
      <c r="O41" s="277">
        <v>526</v>
      </c>
      <c r="P41" s="277">
        <v>159384</v>
      </c>
      <c r="Q41" s="277">
        <v>985</v>
      </c>
      <c r="R41" s="277">
        <v>298201</v>
      </c>
    </row>
    <row r="42" spans="1:18" ht="15.75">
      <c r="A42" s="278" t="s">
        <v>745</v>
      </c>
      <c r="B42" s="279" t="s">
        <v>746</v>
      </c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</row>
    <row r="43" spans="1:18" ht="15.75">
      <c r="A43" s="280">
        <v>1</v>
      </c>
      <c r="B43" s="281" t="s">
        <v>174</v>
      </c>
      <c r="C43" s="273">
        <v>2216</v>
      </c>
      <c r="D43" s="273">
        <v>19890</v>
      </c>
      <c r="E43" s="273">
        <v>20405</v>
      </c>
      <c r="F43" s="273">
        <v>63392</v>
      </c>
      <c r="G43" s="273">
        <v>576</v>
      </c>
      <c r="H43" s="273">
        <v>50605</v>
      </c>
      <c r="I43" s="273">
        <v>3032</v>
      </c>
      <c r="J43" s="273">
        <v>65915</v>
      </c>
      <c r="K43" s="273">
        <v>26229</v>
      </c>
      <c r="L43" s="273">
        <v>199802</v>
      </c>
      <c r="M43" s="273">
        <v>32</v>
      </c>
      <c r="N43" s="273">
        <v>4944</v>
      </c>
      <c r="O43" s="273">
        <v>223</v>
      </c>
      <c r="P43" s="273">
        <v>23851</v>
      </c>
      <c r="Q43" s="273">
        <v>255</v>
      </c>
      <c r="R43" s="273">
        <v>28795</v>
      </c>
    </row>
    <row r="44" spans="1:18" ht="15.75">
      <c r="A44" s="280">
        <v>2</v>
      </c>
      <c r="B44" s="281" t="s">
        <v>813</v>
      </c>
      <c r="C44" s="273">
        <v>59</v>
      </c>
      <c r="D44" s="273">
        <v>4352</v>
      </c>
      <c r="E44" s="273">
        <v>341</v>
      </c>
      <c r="F44" s="273">
        <v>11915</v>
      </c>
      <c r="G44" s="273">
        <v>77</v>
      </c>
      <c r="H44" s="273">
        <v>13947</v>
      </c>
      <c r="I44" s="273">
        <v>16</v>
      </c>
      <c r="J44" s="273">
        <v>2875</v>
      </c>
      <c r="K44" s="273">
        <v>493</v>
      </c>
      <c r="L44" s="273">
        <v>33089</v>
      </c>
      <c r="M44" s="273">
        <v>2</v>
      </c>
      <c r="N44" s="273">
        <v>447</v>
      </c>
      <c r="O44" s="273">
        <v>0</v>
      </c>
      <c r="P44" s="273">
        <v>0</v>
      </c>
      <c r="Q44" s="273">
        <v>2</v>
      </c>
      <c r="R44" s="273">
        <v>447</v>
      </c>
    </row>
    <row r="45" spans="1:18" ht="15.75">
      <c r="A45" s="282">
        <v>3</v>
      </c>
      <c r="B45" s="283" t="s">
        <v>746</v>
      </c>
      <c r="C45" s="273">
        <v>14955</v>
      </c>
      <c r="D45" s="273">
        <v>50350</v>
      </c>
      <c r="E45" s="273">
        <v>96355</v>
      </c>
      <c r="F45" s="273">
        <v>191780</v>
      </c>
      <c r="G45" s="273">
        <v>3521</v>
      </c>
      <c r="H45" s="273">
        <v>187374</v>
      </c>
      <c r="I45" s="273">
        <v>16685</v>
      </c>
      <c r="J45" s="273">
        <v>243937</v>
      </c>
      <c r="K45" s="273">
        <v>131516</v>
      </c>
      <c r="L45" s="273">
        <v>673441</v>
      </c>
      <c r="M45" s="273">
        <v>262</v>
      </c>
      <c r="N45" s="273">
        <v>52233</v>
      </c>
      <c r="O45" s="273">
        <v>965</v>
      </c>
      <c r="P45" s="273">
        <v>89204</v>
      </c>
      <c r="Q45" s="273">
        <v>1227</v>
      </c>
      <c r="R45" s="273">
        <v>141437</v>
      </c>
    </row>
    <row r="46" spans="1:18" ht="15.75">
      <c r="A46" s="284"/>
      <c r="B46" s="279" t="s">
        <v>821</v>
      </c>
      <c r="C46" s="277">
        <v>17230</v>
      </c>
      <c r="D46" s="277">
        <v>74592</v>
      </c>
      <c r="E46" s="277">
        <v>117101</v>
      </c>
      <c r="F46" s="277">
        <v>267087</v>
      </c>
      <c r="G46" s="277">
        <v>4174</v>
      </c>
      <c r="H46" s="277">
        <v>251926</v>
      </c>
      <c r="I46" s="277">
        <v>19733</v>
      </c>
      <c r="J46" s="277">
        <v>312727</v>
      </c>
      <c r="K46" s="277">
        <v>158238</v>
      </c>
      <c r="L46" s="277">
        <v>906332</v>
      </c>
      <c r="M46" s="277">
        <v>296</v>
      </c>
      <c r="N46" s="277">
        <v>57624</v>
      </c>
      <c r="O46" s="277">
        <v>1188</v>
      </c>
      <c r="P46" s="277">
        <v>113055</v>
      </c>
      <c r="Q46" s="277">
        <v>1484</v>
      </c>
      <c r="R46" s="277">
        <v>170679</v>
      </c>
    </row>
    <row r="47" spans="1:18">
      <c r="A47" s="285"/>
      <c r="B47" s="286" t="s">
        <v>885</v>
      </c>
      <c r="C47" s="277">
        <v>70023</v>
      </c>
      <c r="D47" s="277">
        <v>624339</v>
      </c>
      <c r="E47" s="277">
        <v>585731</v>
      </c>
      <c r="F47" s="277">
        <v>1393183</v>
      </c>
      <c r="G47" s="277">
        <v>26780</v>
      </c>
      <c r="H47" s="277">
        <v>1411761</v>
      </c>
      <c r="I47" s="277">
        <v>81916</v>
      </c>
      <c r="J47" s="277">
        <v>1226051</v>
      </c>
      <c r="K47" s="277">
        <v>764450</v>
      </c>
      <c r="L47" s="277">
        <v>4655334</v>
      </c>
      <c r="M47" s="277">
        <v>2162</v>
      </c>
      <c r="N47" s="277">
        <v>708301</v>
      </c>
      <c r="O47" s="277">
        <v>2217</v>
      </c>
      <c r="P47" s="277">
        <v>372603</v>
      </c>
      <c r="Q47" s="277">
        <v>4379</v>
      </c>
      <c r="R47" s="277">
        <v>1080904</v>
      </c>
    </row>
    <row r="48" spans="1:18">
      <c r="A48" s="287" t="s">
        <v>754</v>
      </c>
      <c r="B48" s="286" t="s">
        <v>755</v>
      </c>
      <c r="C48" s="273"/>
      <c r="D48" s="288"/>
      <c r="E48" s="265"/>
      <c r="F48" s="266"/>
      <c r="G48" s="266"/>
      <c r="H48" s="266"/>
      <c r="I48" s="266"/>
      <c r="J48" s="266"/>
      <c r="K48" s="266"/>
      <c r="L48" s="266"/>
      <c r="M48" s="266"/>
      <c r="N48" s="266"/>
      <c r="O48" s="273"/>
      <c r="P48" s="273"/>
      <c r="Q48" s="273"/>
      <c r="R48" s="273"/>
    </row>
    <row r="49" spans="1:18">
      <c r="A49" s="285">
        <v>1</v>
      </c>
      <c r="B49" s="289" t="s">
        <v>822</v>
      </c>
      <c r="C49" s="273">
        <v>17857</v>
      </c>
      <c r="D49" s="273">
        <v>22776</v>
      </c>
      <c r="E49" s="273">
        <v>41652</v>
      </c>
      <c r="F49" s="273">
        <v>40655</v>
      </c>
      <c r="G49" s="273">
        <v>134</v>
      </c>
      <c r="H49" s="273">
        <v>2843</v>
      </c>
      <c r="I49" s="273">
        <v>448</v>
      </c>
      <c r="J49" s="273">
        <v>7904</v>
      </c>
      <c r="K49" s="273">
        <v>60091</v>
      </c>
      <c r="L49" s="273">
        <v>74178</v>
      </c>
      <c r="M49" s="273">
        <v>2</v>
      </c>
      <c r="N49" s="273">
        <v>1599</v>
      </c>
      <c r="O49" s="273">
        <v>3</v>
      </c>
      <c r="P49" s="273">
        <v>4155</v>
      </c>
      <c r="Q49" s="273">
        <v>5</v>
      </c>
      <c r="R49" s="273">
        <v>5754</v>
      </c>
    </row>
    <row r="50" spans="1:18">
      <c r="A50" s="285">
        <v>2</v>
      </c>
      <c r="B50" s="289" t="s">
        <v>758</v>
      </c>
      <c r="C50" s="273">
        <v>8986</v>
      </c>
      <c r="D50" s="273">
        <v>13023</v>
      </c>
      <c r="E50" s="273">
        <v>56001</v>
      </c>
      <c r="F50" s="273">
        <v>72333</v>
      </c>
      <c r="G50" s="273">
        <v>83</v>
      </c>
      <c r="H50" s="273">
        <v>759</v>
      </c>
      <c r="I50" s="273">
        <v>82</v>
      </c>
      <c r="J50" s="273">
        <v>1553</v>
      </c>
      <c r="K50" s="273">
        <v>65152</v>
      </c>
      <c r="L50" s="273">
        <v>87668</v>
      </c>
      <c r="M50" s="273">
        <v>0</v>
      </c>
      <c r="N50" s="273">
        <v>0</v>
      </c>
      <c r="O50" s="273">
        <v>0</v>
      </c>
      <c r="P50" s="273">
        <v>0</v>
      </c>
      <c r="Q50" s="273">
        <v>0</v>
      </c>
      <c r="R50" s="273">
        <v>0</v>
      </c>
    </row>
    <row r="51" spans="1:18">
      <c r="A51" s="285">
        <v>3</v>
      </c>
      <c r="B51" s="289" t="s">
        <v>886</v>
      </c>
      <c r="C51" s="273">
        <v>1825</v>
      </c>
      <c r="D51" s="273">
        <v>1611</v>
      </c>
      <c r="E51" s="273">
        <v>83937</v>
      </c>
      <c r="F51" s="273">
        <v>42255</v>
      </c>
      <c r="G51" s="273">
        <v>50</v>
      </c>
      <c r="H51" s="273">
        <v>5130</v>
      </c>
      <c r="I51" s="273">
        <v>762</v>
      </c>
      <c r="J51" s="273">
        <v>24572</v>
      </c>
      <c r="K51" s="273">
        <v>86574</v>
      </c>
      <c r="L51" s="273">
        <v>73568</v>
      </c>
      <c r="M51" s="273">
        <v>1</v>
      </c>
      <c r="N51" s="273">
        <v>484</v>
      </c>
      <c r="O51" s="273">
        <v>305</v>
      </c>
      <c r="P51" s="273">
        <v>940</v>
      </c>
      <c r="Q51" s="273">
        <v>306</v>
      </c>
      <c r="R51" s="273">
        <v>1424</v>
      </c>
    </row>
    <row r="52" spans="1:18">
      <c r="A52" s="285"/>
      <c r="B52" s="286" t="s">
        <v>760</v>
      </c>
      <c r="C52" s="277">
        <v>28668</v>
      </c>
      <c r="D52" s="277">
        <v>37410</v>
      </c>
      <c r="E52" s="277">
        <v>181590</v>
      </c>
      <c r="F52" s="277">
        <v>155243</v>
      </c>
      <c r="G52" s="277">
        <v>267</v>
      </c>
      <c r="H52" s="277">
        <v>8732</v>
      </c>
      <c r="I52" s="277">
        <v>1292</v>
      </c>
      <c r="J52" s="277">
        <v>34029</v>
      </c>
      <c r="K52" s="277">
        <v>211817</v>
      </c>
      <c r="L52" s="277">
        <v>235414</v>
      </c>
      <c r="M52" s="277">
        <v>3</v>
      </c>
      <c r="N52" s="277">
        <v>2083</v>
      </c>
      <c r="O52" s="277">
        <v>308</v>
      </c>
      <c r="P52" s="277">
        <v>5095</v>
      </c>
      <c r="Q52" s="277">
        <v>311</v>
      </c>
      <c r="R52" s="277">
        <v>7178</v>
      </c>
    </row>
    <row r="53" spans="1:18">
      <c r="A53" s="607" t="s">
        <v>887</v>
      </c>
      <c r="B53" s="607"/>
      <c r="C53" s="277">
        <v>98691</v>
      </c>
      <c r="D53" s="277">
        <v>661749</v>
      </c>
      <c r="E53" s="277">
        <v>767321</v>
      </c>
      <c r="F53" s="277">
        <v>1548426</v>
      </c>
      <c r="G53" s="277">
        <v>27047</v>
      </c>
      <c r="H53" s="277">
        <v>1420493</v>
      </c>
      <c r="I53" s="277">
        <v>83208</v>
      </c>
      <c r="J53" s="277">
        <v>1260080</v>
      </c>
      <c r="K53" s="277">
        <v>976267</v>
      </c>
      <c r="L53" s="277">
        <v>4890748</v>
      </c>
      <c r="M53" s="277">
        <v>2165</v>
      </c>
      <c r="N53" s="277">
        <v>710384</v>
      </c>
      <c r="O53" s="277">
        <v>2525</v>
      </c>
      <c r="P53" s="277">
        <v>377698</v>
      </c>
      <c r="Q53" s="277">
        <v>4690</v>
      </c>
      <c r="R53" s="277">
        <v>1088082</v>
      </c>
    </row>
    <row r="54" spans="1:18" ht="15.75">
      <c r="A54" s="282" t="s">
        <v>763</v>
      </c>
      <c r="B54" s="279" t="s">
        <v>888</v>
      </c>
      <c r="C54" s="265">
        <v>1010</v>
      </c>
      <c r="D54" s="265">
        <v>12273</v>
      </c>
      <c r="E54" s="265">
        <v>612</v>
      </c>
      <c r="F54" s="265">
        <v>3950</v>
      </c>
      <c r="G54" s="265">
        <v>0</v>
      </c>
      <c r="H54" s="265">
        <v>0</v>
      </c>
      <c r="I54" s="265">
        <v>0</v>
      </c>
      <c r="J54" s="265">
        <v>0</v>
      </c>
      <c r="K54" s="265">
        <v>1622</v>
      </c>
      <c r="L54" s="265">
        <v>16223</v>
      </c>
      <c r="M54" s="265">
        <v>0</v>
      </c>
      <c r="N54" s="265">
        <v>0</v>
      </c>
      <c r="O54" s="265">
        <v>0</v>
      </c>
      <c r="P54" s="265">
        <v>0</v>
      </c>
      <c r="Q54" s="265">
        <v>0</v>
      </c>
      <c r="R54" s="265">
        <v>0</v>
      </c>
    </row>
    <row r="55" spans="1:18" ht="15.75">
      <c r="A55" s="290" t="s">
        <v>769</v>
      </c>
      <c r="B55" s="291" t="s">
        <v>770</v>
      </c>
      <c r="C55" s="265">
        <v>4396</v>
      </c>
      <c r="D55" s="265">
        <v>23351</v>
      </c>
      <c r="E55" s="265">
        <v>1020</v>
      </c>
      <c r="F55" s="265">
        <v>8636</v>
      </c>
      <c r="G55" s="265">
        <v>3344</v>
      </c>
      <c r="H55" s="265">
        <v>79643</v>
      </c>
      <c r="I55" s="265">
        <v>1168</v>
      </c>
      <c r="J55" s="265">
        <v>42798</v>
      </c>
      <c r="K55" s="265">
        <v>9928</v>
      </c>
      <c r="L55" s="265">
        <v>154428</v>
      </c>
      <c r="M55" s="265">
        <v>76</v>
      </c>
      <c r="N55" s="265">
        <v>8406</v>
      </c>
      <c r="O55" s="265">
        <v>87</v>
      </c>
      <c r="P55" s="265">
        <v>10410</v>
      </c>
      <c r="Q55" s="265">
        <v>163</v>
      </c>
      <c r="R55" s="265">
        <v>18816</v>
      </c>
    </row>
    <row r="56" spans="1:18">
      <c r="A56" s="266"/>
      <c r="B56" s="269" t="s">
        <v>339</v>
      </c>
      <c r="C56" s="292">
        <v>104097</v>
      </c>
      <c r="D56" s="292">
        <v>697373</v>
      </c>
      <c r="E56" s="292">
        <v>768953</v>
      </c>
      <c r="F56" s="292">
        <v>1561012</v>
      </c>
      <c r="G56" s="292">
        <v>30391</v>
      </c>
      <c r="H56" s="292">
        <v>1500136</v>
      </c>
      <c r="I56" s="292">
        <v>84376</v>
      </c>
      <c r="J56" s="292">
        <v>1302878</v>
      </c>
      <c r="K56" s="292">
        <v>987817</v>
      </c>
      <c r="L56" s="292">
        <v>5061399</v>
      </c>
      <c r="M56" s="292">
        <v>2241</v>
      </c>
      <c r="N56" s="292">
        <v>718790</v>
      </c>
      <c r="O56" s="292">
        <v>2612</v>
      </c>
      <c r="P56" s="292">
        <v>388108</v>
      </c>
      <c r="Q56" s="292">
        <v>4853</v>
      </c>
      <c r="R56" s="292">
        <v>1106898</v>
      </c>
    </row>
  </sheetData>
  <mergeCells count="24">
    <mergeCell ref="Q9:R9"/>
    <mergeCell ref="C10:D10"/>
    <mergeCell ref="E10:F10"/>
    <mergeCell ref="A53:B53"/>
    <mergeCell ref="C8:F8"/>
    <mergeCell ref="G8:J8"/>
    <mergeCell ref="M8:R8"/>
    <mergeCell ref="C9:D9"/>
    <mergeCell ref="E9:F9"/>
    <mergeCell ref="G9:H9"/>
    <mergeCell ref="I9:J9"/>
    <mergeCell ref="K9:L9"/>
    <mergeCell ref="M9:N9"/>
    <mergeCell ref="O9:P9"/>
    <mergeCell ref="A3:B9"/>
    <mergeCell ref="C3:J3"/>
    <mergeCell ref="K7:M7"/>
    <mergeCell ref="Q7:R7"/>
    <mergeCell ref="K3:R3"/>
    <mergeCell ref="C4:J4"/>
    <mergeCell ref="K4:R4"/>
    <mergeCell ref="C5:J5"/>
    <mergeCell ref="C6:J6"/>
    <mergeCell ref="K6:R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topLeftCell="I28" workbookViewId="0">
      <selection activeCell="L33" sqref="L33"/>
    </sheetView>
  </sheetViews>
  <sheetFormatPr defaultRowHeight="19.5"/>
  <cols>
    <col min="1" max="1" width="8" style="11" customWidth="1"/>
    <col min="2" max="2" width="36.5703125" style="11" customWidth="1"/>
    <col min="3" max="3" width="22.42578125" style="11" customWidth="1"/>
    <col min="4" max="4" width="21.5703125" style="11" customWidth="1"/>
    <col min="5" max="5" width="23.28515625" style="11" customWidth="1"/>
    <col min="6" max="6" width="19.28515625" style="11" customWidth="1"/>
    <col min="7" max="7" width="30" style="11" customWidth="1"/>
    <col min="8" max="8" width="29.42578125" style="11" customWidth="1"/>
    <col min="9" max="9" width="29.140625" style="11" customWidth="1"/>
    <col min="10" max="10" width="29.28515625" style="11" customWidth="1"/>
    <col min="11" max="11" width="26.7109375" style="11" customWidth="1"/>
    <col min="12" max="12" width="25" style="11" customWidth="1"/>
    <col min="13" max="13" width="25.5703125" style="12" customWidth="1"/>
    <col min="14" max="14" width="20.140625" style="11" customWidth="1"/>
    <col min="15" max="15" width="19.5703125" style="11" customWidth="1"/>
    <col min="16" max="16" width="19.7109375" style="12" customWidth="1"/>
    <col min="17" max="16384" width="9.140625" style="11"/>
  </cols>
  <sheetData>
    <row r="1" spans="1:16" ht="42.75">
      <c r="C1" s="502" t="s">
        <v>29</v>
      </c>
      <c r="D1" s="502"/>
      <c r="E1" s="502"/>
      <c r="F1" s="502"/>
      <c r="G1" s="502"/>
      <c r="H1" s="502"/>
      <c r="I1" s="502"/>
      <c r="J1" s="502"/>
      <c r="K1" s="502"/>
    </row>
    <row r="2" spans="1:16" ht="294" customHeight="1">
      <c r="A2" s="13" t="s">
        <v>30</v>
      </c>
      <c r="B2" s="14" t="s">
        <v>31</v>
      </c>
      <c r="C2" s="15" t="s">
        <v>32</v>
      </c>
      <c r="D2" s="15" t="s">
        <v>33</v>
      </c>
      <c r="E2" s="15" t="s">
        <v>34</v>
      </c>
      <c r="F2" s="15" t="s">
        <v>35</v>
      </c>
      <c r="G2" s="15" t="s">
        <v>36</v>
      </c>
      <c r="H2" s="15" t="s">
        <v>37</v>
      </c>
      <c r="I2" s="15" t="s">
        <v>38</v>
      </c>
      <c r="J2" s="15" t="s">
        <v>39</v>
      </c>
      <c r="K2" s="16" t="s">
        <v>40</v>
      </c>
      <c r="L2" s="16" t="s">
        <v>41</v>
      </c>
      <c r="M2" s="17" t="s">
        <v>42</v>
      </c>
      <c r="N2" s="18" t="s">
        <v>43</v>
      </c>
      <c r="O2" s="18" t="s">
        <v>44</v>
      </c>
      <c r="P2" s="17" t="s">
        <v>45</v>
      </c>
    </row>
    <row r="3" spans="1:16" ht="35.1" customHeight="1">
      <c r="A3" s="19">
        <v>1</v>
      </c>
      <c r="B3" s="20" t="s">
        <v>46</v>
      </c>
      <c r="C3" s="21">
        <v>270</v>
      </c>
      <c r="D3" s="21">
        <v>221</v>
      </c>
      <c r="E3" s="21">
        <v>270</v>
      </c>
      <c r="F3" s="21">
        <v>221</v>
      </c>
      <c r="G3" s="21">
        <v>113456</v>
      </c>
      <c r="H3" s="21">
        <v>232106</v>
      </c>
      <c r="I3" s="21">
        <v>113456</v>
      </c>
      <c r="J3" s="21">
        <v>232106</v>
      </c>
      <c r="K3" s="22">
        <v>345562</v>
      </c>
      <c r="L3" s="22">
        <v>345562</v>
      </c>
      <c r="M3" s="23">
        <v>100</v>
      </c>
      <c r="N3" s="21">
        <f>C3+D3</f>
        <v>491</v>
      </c>
      <c r="O3" s="21">
        <v>491</v>
      </c>
      <c r="P3" s="23">
        <v>100</v>
      </c>
    </row>
    <row r="4" spans="1:16" ht="35.1" customHeight="1">
      <c r="A4" s="19">
        <v>2</v>
      </c>
      <c r="B4" s="20" t="s">
        <v>47</v>
      </c>
      <c r="C4" s="21">
        <v>123</v>
      </c>
      <c r="D4" s="21">
        <v>208</v>
      </c>
      <c r="E4" s="21">
        <v>123</v>
      </c>
      <c r="F4" s="21">
        <v>208</v>
      </c>
      <c r="G4" s="21">
        <v>59900</v>
      </c>
      <c r="H4" s="21">
        <v>183738</v>
      </c>
      <c r="I4" s="21">
        <v>59150</v>
      </c>
      <c r="J4" s="21">
        <v>183738</v>
      </c>
      <c r="K4" s="21">
        <v>243638</v>
      </c>
      <c r="L4" s="21">
        <v>242888</v>
      </c>
      <c r="M4" s="23">
        <v>99.692166246644604</v>
      </c>
      <c r="N4" s="21">
        <f t="shared" ref="N4:O33" si="0">C4+D4</f>
        <v>331</v>
      </c>
      <c r="O4" s="21">
        <v>331</v>
      </c>
      <c r="P4" s="23">
        <v>100</v>
      </c>
    </row>
    <row r="5" spans="1:16" ht="35.1" customHeight="1">
      <c r="A5" s="19">
        <v>3</v>
      </c>
      <c r="B5" s="20" t="s">
        <v>48</v>
      </c>
      <c r="C5" s="21">
        <v>221</v>
      </c>
      <c r="D5" s="21">
        <v>154</v>
      </c>
      <c r="E5" s="21">
        <v>221</v>
      </c>
      <c r="F5" s="21">
        <v>154</v>
      </c>
      <c r="G5" s="21">
        <v>2086349</v>
      </c>
      <c r="H5" s="21">
        <v>278474</v>
      </c>
      <c r="I5" s="21">
        <v>2017278</v>
      </c>
      <c r="J5" s="21">
        <v>271110</v>
      </c>
      <c r="K5" s="21">
        <v>2364823</v>
      </c>
      <c r="L5" s="21">
        <v>2288388</v>
      </c>
      <c r="M5" s="23">
        <v>96.767834210002192</v>
      </c>
      <c r="N5" s="21">
        <f t="shared" si="0"/>
        <v>375</v>
      </c>
      <c r="O5" s="21">
        <v>375</v>
      </c>
      <c r="P5" s="23">
        <v>100</v>
      </c>
    </row>
    <row r="6" spans="1:16" ht="35.1" customHeight="1">
      <c r="A6" s="19">
        <v>4</v>
      </c>
      <c r="B6" s="20" t="s">
        <v>49</v>
      </c>
      <c r="C6" s="21">
        <v>60</v>
      </c>
      <c r="D6" s="21">
        <v>638</v>
      </c>
      <c r="E6" s="21">
        <v>60</v>
      </c>
      <c r="F6" s="21">
        <v>638</v>
      </c>
      <c r="G6" s="21">
        <v>232970</v>
      </c>
      <c r="H6" s="21">
        <v>776239</v>
      </c>
      <c r="I6" s="21">
        <v>225515</v>
      </c>
      <c r="J6" s="21">
        <v>752967</v>
      </c>
      <c r="K6" s="21">
        <v>1009209</v>
      </c>
      <c r="L6" s="21">
        <v>978482</v>
      </c>
      <c r="M6" s="23">
        <v>96.955338289690246</v>
      </c>
      <c r="N6" s="21">
        <f t="shared" si="0"/>
        <v>698</v>
      </c>
      <c r="O6" s="21">
        <v>698</v>
      </c>
      <c r="P6" s="23">
        <v>100</v>
      </c>
    </row>
    <row r="7" spans="1:16" ht="35.1" customHeight="1">
      <c r="A7" s="19">
        <v>5</v>
      </c>
      <c r="B7" s="20" t="s">
        <v>50</v>
      </c>
      <c r="C7" s="21">
        <v>257</v>
      </c>
      <c r="D7" s="21">
        <v>253</v>
      </c>
      <c r="E7" s="21">
        <v>257</v>
      </c>
      <c r="F7" s="21">
        <v>253</v>
      </c>
      <c r="G7" s="21">
        <v>184787</v>
      </c>
      <c r="H7" s="21">
        <v>304331</v>
      </c>
      <c r="I7" s="21">
        <v>184787</v>
      </c>
      <c r="J7" s="21">
        <v>304331</v>
      </c>
      <c r="K7" s="21">
        <v>489118</v>
      </c>
      <c r="L7" s="21">
        <v>489118</v>
      </c>
      <c r="M7" s="23">
        <v>100</v>
      </c>
      <c r="N7" s="21">
        <f t="shared" si="0"/>
        <v>510</v>
      </c>
      <c r="O7" s="21">
        <v>510</v>
      </c>
      <c r="P7" s="23">
        <v>100</v>
      </c>
    </row>
    <row r="8" spans="1:16" ht="35.1" customHeight="1">
      <c r="A8" s="19">
        <v>6</v>
      </c>
      <c r="B8" s="20" t="s">
        <v>51</v>
      </c>
      <c r="C8" s="21">
        <v>60</v>
      </c>
      <c r="D8" s="21">
        <v>239</v>
      </c>
      <c r="E8" s="21">
        <v>60</v>
      </c>
      <c r="F8" s="21">
        <v>239</v>
      </c>
      <c r="G8" s="21">
        <v>79958</v>
      </c>
      <c r="H8" s="21">
        <v>239979</v>
      </c>
      <c r="I8" s="21">
        <v>69830</v>
      </c>
      <c r="J8" s="21">
        <v>221590</v>
      </c>
      <c r="K8" s="21">
        <v>319937</v>
      </c>
      <c r="L8" s="21">
        <v>291420</v>
      </c>
      <c r="M8" s="23">
        <v>91.086682690654726</v>
      </c>
      <c r="N8" s="21">
        <f t="shared" si="0"/>
        <v>299</v>
      </c>
      <c r="O8" s="21">
        <v>299</v>
      </c>
      <c r="P8" s="23">
        <v>100</v>
      </c>
    </row>
    <row r="9" spans="1:16" ht="35.1" customHeight="1">
      <c r="A9" s="19">
        <v>7</v>
      </c>
      <c r="B9" s="20" t="s">
        <v>52</v>
      </c>
      <c r="C9" s="21">
        <v>149</v>
      </c>
      <c r="D9" s="21">
        <v>276</v>
      </c>
      <c r="E9" s="21">
        <v>149</v>
      </c>
      <c r="F9" s="21">
        <v>276</v>
      </c>
      <c r="G9" s="21">
        <v>75753</v>
      </c>
      <c r="H9" s="21">
        <v>287265</v>
      </c>
      <c r="I9" s="21">
        <v>73277</v>
      </c>
      <c r="J9" s="21">
        <v>279677</v>
      </c>
      <c r="K9" s="21">
        <v>363018</v>
      </c>
      <c r="L9" s="21">
        <v>352954</v>
      </c>
      <c r="M9" s="23">
        <v>97.227685679497995</v>
      </c>
      <c r="N9" s="21">
        <f t="shared" si="0"/>
        <v>425</v>
      </c>
      <c r="O9" s="21">
        <v>425</v>
      </c>
      <c r="P9" s="23">
        <v>100</v>
      </c>
    </row>
    <row r="10" spans="1:16" ht="35.1" customHeight="1">
      <c r="A10" s="19">
        <v>8</v>
      </c>
      <c r="B10" s="20" t="s">
        <v>53</v>
      </c>
      <c r="C10" s="21">
        <v>109</v>
      </c>
      <c r="D10" s="21">
        <v>149</v>
      </c>
      <c r="E10" s="21">
        <v>109</v>
      </c>
      <c r="F10" s="21">
        <v>149</v>
      </c>
      <c r="G10" s="21">
        <v>38629</v>
      </c>
      <c r="H10" s="21">
        <v>159995</v>
      </c>
      <c r="I10" s="21">
        <v>34558</v>
      </c>
      <c r="J10" s="21">
        <v>155730</v>
      </c>
      <c r="K10" s="21">
        <v>198624</v>
      </c>
      <c r="L10" s="21">
        <v>190288</v>
      </c>
      <c r="M10" s="23">
        <v>95.803125503463832</v>
      </c>
      <c r="N10" s="21">
        <f t="shared" si="0"/>
        <v>258</v>
      </c>
      <c r="O10" s="21">
        <v>258</v>
      </c>
      <c r="P10" s="23">
        <v>100</v>
      </c>
    </row>
    <row r="11" spans="1:16" ht="35.1" customHeight="1">
      <c r="A11" s="19">
        <v>9</v>
      </c>
      <c r="B11" s="20" t="s">
        <v>54</v>
      </c>
      <c r="C11" s="21">
        <v>146</v>
      </c>
      <c r="D11" s="21">
        <v>222</v>
      </c>
      <c r="E11" s="21">
        <v>146</v>
      </c>
      <c r="F11" s="21">
        <v>222</v>
      </c>
      <c r="G11" s="21">
        <v>55753</v>
      </c>
      <c r="H11" s="21">
        <v>220211</v>
      </c>
      <c r="I11" s="21">
        <v>55753</v>
      </c>
      <c r="J11" s="21">
        <v>220211</v>
      </c>
      <c r="K11" s="21">
        <v>275964</v>
      </c>
      <c r="L11" s="21">
        <v>275964</v>
      </c>
      <c r="M11" s="23">
        <v>100</v>
      </c>
      <c r="N11" s="21">
        <f t="shared" si="0"/>
        <v>368</v>
      </c>
      <c r="O11" s="21">
        <v>368</v>
      </c>
      <c r="P11" s="23">
        <v>100</v>
      </c>
    </row>
    <row r="12" spans="1:16" ht="35.1" customHeight="1">
      <c r="A12" s="19">
        <v>10</v>
      </c>
      <c r="B12" s="20" t="s">
        <v>55</v>
      </c>
      <c r="C12" s="21">
        <v>148</v>
      </c>
      <c r="D12" s="21">
        <v>315</v>
      </c>
      <c r="E12" s="21">
        <v>148</v>
      </c>
      <c r="F12" s="21">
        <v>315</v>
      </c>
      <c r="G12" s="21">
        <v>49861</v>
      </c>
      <c r="H12" s="21">
        <v>221544</v>
      </c>
      <c r="I12" s="21">
        <v>49861</v>
      </c>
      <c r="J12" s="21">
        <v>221544</v>
      </c>
      <c r="K12" s="21">
        <v>271405</v>
      </c>
      <c r="L12" s="21">
        <v>271405</v>
      </c>
      <c r="M12" s="23">
        <v>100</v>
      </c>
      <c r="N12" s="21">
        <f t="shared" si="0"/>
        <v>463</v>
      </c>
      <c r="O12" s="21">
        <v>463</v>
      </c>
      <c r="P12" s="23">
        <v>100</v>
      </c>
    </row>
    <row r="13" spans="1:16" ht="35.1" customHeight="1">
      <c r="A13" s="19">
        <v>11</v>
      </c>
      <c r="B13" s="20" t="s">
        <v>56</v>
      </c>
      <c r="C13" s="21">
        <v>145</v>
      </c>
      <c r="D13" s="21">
        <v>338</v>
      </c>
      <c r="E13" s="21">
        <v>145</v>
      </c>
      <c r="F13" s="21">
        <v>338</v>
      </c>
      <c r="G13" s="21">
        <v>82243</v>
      </c>
      <c r="H13" s="21">
        <v>270097</v>
      </c>
      <c r="I13" s="21">
        <v>82243</v>
      </c>
      <c r="J13" s="21">
        <v>270097</v>
      </c>
      <c r="K13" s="21">
        <v>352340</v>
      </c>
      <c r="L13" s="21">
        <v>352340</v>
      </c>
      <c r="M13" s="23">
        <v>100</v>
      </c>
      <c r="N13" s="21">
        <f t="shared" si="0"/>
        <v>483</v>
      </c>
      <c r="O13" s="21">
        <v>483</v>
      </c>
      <c r="P13" s="23">
        <v>100</v>
      </c>
    </row>
    <row r="14" spans="1:16" ht="71.25" customHeight="1">
      <c r="A14" s="19">
        <v>12</v>
      </c>
      <c r="B14" s="24" t="s">
        <v>57</v>
      </c>
      <c r="C14" s="21">
        <v>206</v>
      </c>
      <c r="D14" s="21">
        <v>218</v>
      </c>
      <c r="E14" s="21">
        <v>206</v>
      </c>
      <c r="F14" s="21">
        <v>218</v>
      </c>
      <c r="G14" s="21">
        <v>214490</v>
      </c>
      <c r="H14" s="21">
        <v>225243</v>
      </c>
      <c r="I14" s="21">
        <v>214490</v>
      </c>
      <c r="J14" s="21">
        <v>225243</v>
      </c>
      <c r="K14" s="21">
        <v>439733</v>
      </c>
      <c r="L14" s="21">
        <v>439733</v>
      </c>
      <c r="M14" s="23">
        <v>100</v>
      </c>
      <c r="N14" s="21">
        <f t="shared" si="0"/>
        <v>424</v>
      </c>
      <c r="O14" s="21">
        <v>424</v>
      </c>
      <c r="P14" s="23">
        <v>100</v>
      </c>
    </row>
    <row r="15" spans="1:16" ht="35.1" customHeight="1">
      <c r="A15" s="19">
        <v>13</v>
      </c>
      <c r="B15" s="20" t="s">
        <v>58</v>
      </c>
      <c r="C15" s="21">
        <v>149</v>
      </c>
      <c r="D15" s="21">
        <v>238</v>
      </c>
      <c r="E15" s="21">
        <v>149</v>
      </c>
      <c r="F15" s="21">
        <v>238</v>
      </c>
      <c r="G15" s="21">
        <v>132023</v>
      </c>
      <c r="H15" s="21">
        <v>276688</v>
      </c>
      <c r="I15" s="21">
        <v>132023</v>
      </c>
      <c r="J15" s="21">
        <v>276688</v>
      </c>
      <c r="K15" s="21">
        <v>408711</v>
      </c>
      <c r="L15" s="21">
        <v>408711</v>
      </c>
      <c r="M15" s="23">
        <v>100</v>
      </c>
      <c r="N15" s="21">
        <f t="shared" si="0"/>
        <v>387</v>
      </c>
      <c r="O15" s="21">
        <v>387</v>
      </c>
      <c r="P15" s="23">
        <v>100</v>
      </c>
    </row>
    <row r="16" spans="1:16" ht="35.1" customHeight="1">
      <c r="A16" s="19">
        <v>14</v>
      </c>
      <c r="B16" s="20" t="s">
        <v>59</v>
      </c>
      <c r="C16" s="21">
        <v>67</v>
      </c>
      <c r="D16" s="21">
        <v>159</v>
      </c>
      <c r="E16" s="21">
        <v>67</v>
      </c>
      <c r="F16" s="21">
        <v>159</v>
      </c>
      <c r="G16" s="21">
        <v>222011</v>
      </c>
      <c r="H16" s="21">
        <v>160689</v>
      </c>
      <c r="I16" s="21">
        <v>220772</v>
      </c>
      <c r="J16" s="21">
        <v>160278</v>
      </c>
      <c r="K16" s="21">
        <v>382700</v>
      </c>
      <c r="L16" s="21">
        <v>381050</v>
      </c>
      <c r="M16" s="23">
        <v>99.568852887379151</v>
      </c>
      <c r="N16" s="21">
        <f t="shared" si="0"/>
        <v>226</v>
      </c>
      <c r="O16" s="21">
        <v>226</v>
      </c>
      <c r="P16" s="23">
        <v>100</v>
      </c>
    </row>
    <row r="17" spans="1:16" ht="35.1" customHeight="1">
      <c r="A17" s="19">
        <v>15</v>
      </c>
      <c r="B17" s="20" t="s">
        <v>60</v>
      </c>
      <c r="C17" s="21">
        <v>203</v>
      </c>
      <c r="D17" s="21">
        <v>148</v>
      </c>
      <c r="E17" s="21">
        <v>203</v>
      </c>
      <c r="F17" s="21">
        <v>148</v>
      </c>
      <c r="G17" s="21">
        <v>70818</v>
      </c>
      <c r="H17" s="21">
        <v>143906</v>
      </c>
      <c r="I17" s="21">
        <v>70779</v>
      </c>
      <c r="J17" s="21">
        <v>143860</v>
      </c>
      <c r="K17" s="21">
        <v>214724</v>
      </c>
      <c r="L17" s="21">
        <v>214639</v>
      </c>
      <c r="M17" s="23">
        <v>99.960414299286526</v>
      </c>
      <c r="N17" s="21">
        <f t="shared" si="0"/>
        <v>351</v>
      </c>
      <c r="O17" s="21">
        <v>351</v>
      </c>
      <c r="P17" s="23">
        <v>100</v>
      </c>
    </row>
    <row r="18" spans="1:16" ht="35.1" customHeight="1">
      <c r="A18" s="19">
        <v>16</v>
      </c>
      <c r="B18" s="20" t="s">
        <v>61</v>
      </c>
      <c r="C18" s="21">
        <v>225</v>
      </c>
      <c r="D18" s="21">
        <v>283</v>
      </c>
      <c r="E18" s="21">
        <v>225</v>
      </c>
      <c r="F18" s="21">
        <v>283</v>
      </c>
      <c r="G18" s="21">
        <v>150398</v>
      </c>
      <c r="H18" s="21">
        <v>323459</v>
      </c>
      <c r="I18" s="21">
        <v>143305</v>
      </c>
      <c r="J18" s="21">
        <v>316412</v>
      </c>
      <c r="K18" s="21">
        <v>473857</v>
      </c>
      <c r="L18" s="21">
        <v>459717</v>
      </c>
      <c r="M18" s="23">
        <v>97.015977394023935</v>
      </c>
      <c r="N18" s="21">
        <f t="shared" si="0"/>
        <v>508</v>
      </c>
      <c r="O18" s="21">
        <v>508</v>
      </c>
      <c r="P18" s="23">
        <v>100</v>
      </c>
    </row>
    <row r="19" spans="1:16" ht="35.1" customHeight="1">
      <c r="A19" s="19">
        <v>17</v>
      </c>
      <c r="B19" s="20" t="s">
        <v>62</v>
      </c>
      <c r="C19" s="21">
        <v>182</v>
      </c>
      <c r="D19" s="21">
        <v>342</v>
      </c>
      <c r="E19" s="21">
        <v>182</v>
      </c>
      <c r="F19" s="21">
        <v>342</v>
      </c>
      <c r="G19" s="21">
        <v>91819</v>
      </c>
      <c r="H19" s="21">
        <v>341634</v>
      </c>
      <c r="I19" s="21">
        <v>91819</v>
      </c>
      <c r="J19" s="21">
        <v>341634</v>
      </c>
      <c r="K19" s="21">
        <v>433453</v>
      </c>
      <c r="L19" s="21">
        <v>433453</v>
      </c>
      <c r="M19" s="23">
        <v>100</v>
      </c>
      <c r="N19" s="21">
        <f t="shared" si="0"/>
        <v>524</v>
      </c>
      <c r="O19" s="21">
        <v>524</v>
      </c>
      <c r="P19" s="23">
        <v>100</v>
      </c>
    </row>
    <row r="20" spans="1:16" ht="35.1" customHeight="1">
      <c r="A20" s="19">
        <v>18</v>
      </c>
      <c r="B20" s="20" t="s">
        <v>63</v>
      </c>
      <c r="C20" s="21">
        <v>193</v>
      </c>
      <c r="D20" s="21">
        <v>212</v>
      </c>
      <c r="E20" s="21">
        <v>193</v>
      </c>
      <c r="F20" s="21">
        <v>212</v>
      </c>
      <c r="G20" s="21">
        <v>73219</v>
      </c>
      <c r="H20" s="21">
        <v>257195</v>
      </c>
      <c r="I20" s="21">
        <v>69436</v>
      </c>
      <c r="J20" s="21">
        <v>255873</v>
      </c>
      <c r="K20" s="21">
        <v>330414</v>
      </c>
      <c r="L20" s="21">
        <v>325309</v>
      </c>
      <c r="M20" s="23">
        <v>98.454968615131321</v>
      </c>
      <c r="N20" s="21">
        <f t="shared" si="0"/>
        <v>405</v>
      </c>
      <c r="O20" s="21">
        <v>405</v>
      </c>
      <c r="P20" s="23">
        <v>100</v>
      </c>
    </row>
    <row r="21" spans="1:16" ht="35.1" customHeight="1">
      <c r="A21" s="19">
        <v>19</v>
      </c>
      <c r="B21" s="20" t="s">
        <v>64</v>
      </c>
      <c r="C21" s="21">
        <v>69</v>
      </c>
      <c r="D21" s="21">
        <v>123</v>
      </c>
      <c r="E21" s="21">
        <v>69</v>
      </c>
      <c r="F21" s="21">
        <v>123</v>
      </c>
      <c r="G21" s="21">
        <v>17932</v>
      </c>
      <c r="H21" s="21">
        <v>122675</v>
      </c>
      <c r="I21" s="21">
        <v>17932</v>
      </c>
      <c r="J21" s="21">
        <v>122675</v>
      </c>
      <c r="K21" s="21">
        <v>140607</v>
      </c>
      <c r="L21" s="21">
        <v>140607</v>
      </c>
      <c r="M21" s="23">
        <v>100</v>
      </c>
      <c r="N21" s="21">
        <f t="shared" si="0"/>
        <v>192</v>
      </c>
      <c r="O21" s="21">
        <v>192</v>
      </c>
      <c r="P21" s="23">
        <v>100</v>
      </c>
    </row>
    <row r="22" spans="1:16" ht="35.1" customHeight="1">
      <c r="A22" s="19">
        <v>20</v>
      </c>
      <c r="B22" s="20" t="s">
        <v>65</v>
      </c>
      <c r="C22" s="21">
        <v>158</v>
      </c>
      <c r="D22" s="21">
        <v>231</v>
      </c>
      <c r="E22" s="21">
        <v>158</v>
      </c>
      <c r="F22" s="21">
        <v>231</v>
      </c>
      <c r="G22" s="21">
        <v>103966</v>
      </c>
      <c r="H22" s="21">
        <v>230829</v>
      </c>
      <c r="I22" s="21">
        <v>103966</v>
      </c>
      <c r="J22" s="21">
        <v>230829</v>
      </c>
      <c r="K22" s="21">
        <v>334795</v>
      </c>
      <c r="L22" s="21">
        <v>334795</v>
      </c>
      <c r="M22" s="23">
        <v>100</v>
      </c>
      <c r="N22" s="21">
        <f t="shared" si="0"/>
        <v>389</v>
      </c>
      <c r="O22" s="21">
        <v>389</v>
      </c>
      <c r="P22" s="23">
        <v>100</v>
      </c>
    </row>
    <row r="23" spans="1:16" ht="35.1" customHeight="1">
      <c r="A23" s="19">
        <v>21</v>
      </c>
      <c r="B23" s="20" t="s">
        <v>66</v>
      </c>
      <c r="C23" s="21">
        <v>96</v>
      </c>
      <c r="D23" s="21">
        <v>258</v>
      </c>
      <c r="E23" s="21">
        <v>96</v>
      </c>
      <c r="F23" s="21">
        <v>258</v>
      </c>
      <c r="G23" s="21">
        <v>43131</v>
      </c>
      <c r="H23" s="21">
        <v>220117</v>
      </c>
      <c r="I23" s="21">
        <v>41371</v>
      </c>
      <c r="J23" s="21">
        <v>207799</v>
      </c>
      <c r="K23" s="21">
        <v>263248</v>
      </c>
      <c r="L23" s="21">
        <v>249170</v>
      </c>
      <c r="M23" s="23">
        <v>94.652191089770866</v>
      </c>
      <c r="N23" s="21">
        <f t="shared" si="0"/>
        <v>354</v>
      </c>
      <c r="O23" s="21">
        <v>354</v>
      </c>
      <c r="P23" s="23">
        <v>100</v>
      </c>
    </row>
    <row r="24" spans="1:16" ht="35.1" customHeight="1">
      <c r="A24" s="19">
        <v>22</v>
      </c>
      <c r="B24" s="20" t="s">
        <v>67</v>
      </c>
      <c r="C24" s="21">
        <v>161</v>
      </c>
      <c r="D24" s="21">
        <v>313</v>
      </c>
      <c r="E24" s="21">
        <v>161</v>
      </c>
      <c r="F24" s="21">
        <v>313</v>
      </c>
      <c r="G24" s="21">
        <v>70217</v>
      </c>
      <c r="H24" s="21">
        <v>332977</v>
      </c>
      <c r="I24" s="21">
        <v>70228</v>
      </c>
      <c r="J24" s="21">
        <v>332958</v>
      </c>
      <c r="K24" s="21">
        <v>403194</v>
      </c>
      <c r="L24" s="21">
        <v>403186</v>
      </c>
      <c r="M24" s="23">
        <v>99.998015843489725</v>
      </c>
      <c r="N24" s="21">
        <f t="shared" si="0"/>
        <v>474</v>
      </c>
      <c r="O24" s="21">
        <v>474</v>
      </c>
      <c r="P24" s="23">
        <v>100</v>
      </c>
    </row>
    <row r="25" spans="1:16" ht="35.1" customHeight="1">
      <c r="A25" s="19">
        <v>23</v>
      </c>
      <c r="B25" s="20" t="s">
        <v>68</v>
      </c>
      <c r="C25" s="21">
        <v>65</v>
      </c>
      <c r="D25" s="21">
        <v>349</v>
      </c>
      <c r="E25" s="21">
        <v>65</v>
      </c>
      <c r="F25" s="21">
        <v>349</v>
      </c>
      <c r="G25" s="21">
        <v>293519</v>
      </c>
      <c r="H25" s="21">
        <v>413019</v>
      </c>
      <c r="I25" s="21">
        <v>293519</v>
      </c>
      <c r="J25" s="21">
        <v>413019</v>
      </c>
      <c r="K25" s="21">
        <v>706538</v>
      </c>
      <c r="L25" s="21">
        <v>706538</v>
      </c>
      <c r="M25" s="23">
        <v>100</v>
      </c>
      <c r="N25" s="21">
        <f t="shared" si="0"/>
        <v>414</v>
      </c>
      <c r="O25" s="21">
        <v>414</v>
      </c>
      <c r="P25" s="23">
        <v>100</v>
      </c>
    </row>
    <row r="26" spans="1:16" ht="35.1" customHeight="1">
      <c r="A26" s="19">
        <v>24</v>
      </c>
      <c r="B26" s="20" t="s">
        <v>69</v>
      </c>
      <c r="C26" s="21">
        <v>154</v>
      </c>
      <c r="D26" s="21">
        <v>228</v>
      </c>
      <c r="E26" s="21">
        <v>154</v>
      </c>
      <c r="F26" s="21">
        <v>228</v>
      </c>
      <c r="G26" s="21">
        <v>87031</v>
      </c>
      <c r="H26" s="21">
        <v>269444</v>
      </c>
      <c r="I26" s="21">
        <v>87031</v>
      </c>
      <c r="J26" s="21">
        <v>269444</v>
      </c>
      <c r="K26" s="21">
        <v>356475</v>
      </c>
      <c r="L26" s="21">
        <v>356475</v>
      </c>
      <c r="M26" s="23">
        <v>100</v>
      </c>
      <c r="N26" s="21">
        <f t="shared" si="0"/>
        <v>382</v>
      </c>
      <c r="O26" s="21">
        <v>382</v>
      </c>
      <c r="P26" s="23">
        <v>100</v>
      </c>
    </row>
    <row r="27" spans="1:16" ht="35.1" customHeight="1">
      <c r="A27" s="19">
        <v>25</v>
      </c>
      <c r="B27" s="20" t="s">
        <v>70</v>
      </c>
      <c r="C27" s="21">
        <v>112</v>
      </c>
      <c r="D27" s="21">
        <v>190</v>
      </c>
      <c r="E27" s="21">
        <v>112</v>
      </c>
      <c r="F27" s="21">
        <v>190</v>
      </c>
      <c r="G27" s="21">
        <v>56077</v>
      </c>
      <c r="H27" s="21">
        <v>204456</v>
      </c>
      <c r="I27" s="21">
        <v>56077</v>
      </c>
      <c r="J27" s="21">
        <v>204456</v>
      </c>
      <c r="K27" s="21">
        <v>260533</v>
      </c>
      <c r="L27" s="21">
        <v>260533</v>
      </c>
      <c r="M27" s="23">
        <v>100</v>
      </c>
      <c r="N27" s="21">
        <f t="shared" si="0"/>
        <v>302</v>
      </c>
      <c r="O27" s="21">
        <v>302</v>
      </c>
      <c r="P27" s="23">
        <v>100</v>
      </c>
    </row>
    <row r="28" spans="1:16" ht="35.1" customHeight="1">
      <c r="A28" s="19">
        <v>26</v>
      </c>
      <c r="B28" s="20" t="s">
        <v>71</v>
      </c>
      <c r="C28" s="21">
        <v>179</v>
      </c>
      <c r="D28" s="21">
        <v>329</v>
      </c>
      <c r="E28" s="21">
        <v>179</v>
      </c>
      <c r="F28" s="21">
        <v>329</v>
      </c>
      <c r="G28" s="21">
        <v>147360</v>
      </c>
      <c r="H28" s="21">
        <v>260771</v>
      </c>
      <c r="I28" s="21">
        <v>147360</v>
      </c>
      <c r="J28" s="21">
        <v>260771</v>
      </c>
      <c r="K28" s="21">
        <v>408131</v>
      </c>
      <c r="L28" s="21">
        <v>408131</v>
      </c>
      <c r="M28" s="23">
        <v>100</v>
      </c>
      <c r="N28" s="21">
        <f t="shared" si="0"/>
        <v>508</v>
      </c>
      <c r="O28" s="21">
        <v>508</v>
      </c>
      <c r="P28" s="23">
        <v>100</v>
      </c>
    </row>
    <row r="29" spans="1:16" ht="35.1" customHeight="1">
      <c r="A29" s="19">
        <v>27</v>
      </c>
      <c r="B29" s="20" t="s">
        <v>72</v>
      </c>
      <c r="C29" s="21">
        <v>219</v>
      </c>
      <c r="D29" s="21">
        <v>381</v>
      </c>
      <c r="E29" s="21">
        <v>219</v>
      </c>
      <c r="F29" s="21">
        <v>381</v>
      </c>
      <c r="G29" s="21">
        <v>140700</v>
      </c>
      <c r="H29" s="21">
        <v>500341</v>
      </c>
      <c r="I29" s="21">
        <v>133777</v>
      </c>
      <c r="J29" s="21">
        <v>487607</v>
      </c>
      <c r="K29" s="21">
        <v>641041</v>
      </c>
      <c r="L29" s="21">
        <v>621384</v>
      </c>
      <c r="M29" s="23">
        <v>96.933581471387939</v>
      </c>
      <c r="N29" s="21">
        <f t="shared" si="0"/>
        <v>600</v>
      </c>
      <c r="O29" s="21">
        <v>600</v>
      </c>
      <c r="P29" s="23">
        <v>100</v>
      </c>
    </row>
    <row r="30" spans="1:16" ht="35.1" customHeight="1">
      <c r="A30" s="19">
        <v>28</v>
      </c>
      <c r="B30" s="20" t="s">
        <v>73</v>
      </c>
      <c r="C30" s="21">
        <v>95</v>
      </c>
      <c r="D30" s="21">
        <v>171</v>
      </c>
      <c r="E30" s="21">
        <v>95</v>
      </c>
      <c r="F30" s="21">
        <v>171</v>
      </c>
      <c r="G30" s="21">
        <v>45172</v>
      </c>
      <c r="H30" s="21">
        <v>207901</v>
      </c>
      <c r="I30" s="21">
        <v>45172</v>
      </c>
      <c r="J30" s="21">
        <v>207901</v>
      </c>
      <c r="K30" s="21">
        <v>253073</v>
      </c>
      <c r="L30" s="21">
        <v>253073</v>
      </c>
      <c r="M30" s="23">
        <v>100</v>
      </c>
      <c r="N30" s="21">
        <f t="shared" si="0"/>
        <v>266</v>
      </c>
      <c r="O30" s="21">
        <v>266</v>
      </c>
      <c r="P30" s="23">
        <v>100</v>
      </c>
    </row>
    <row r="31" spans="1:16" ht="35.1" customHeight="1">
      <c r="A31" s="19">
        <v>29</v>
      </c>
      <c r="B31" s="20" t="s">
        <v>74</v>
      </c>
      <c r="C31" s="21">
        <v>238</v>
      </c>
      <c r="D31" s="21">
        <v>293</v>
      </c>
      <c r="E31" s="21">
        <v>238</v>
      </c>
      <c r="F31" s="21">
        <v>293</v>
      </c>
      <c r="G31" s="21">
        <v>80385</v>
      </c>
      <c r="H31" s="21">
        <v>242196</v>
      </c>
      <c r="I31" s="21">
        <v>79927</v>
      </c>
      <c r="J31" s="21">
        <v>236875</v>
      </c>
      <c r="K31" s="21">
        <v>322581</v>
      </c>
      <c r="L31" s="21">
        <v>316802</v>
      </c>
      <c r="M31" s="23">
        <v>98.208511970636835</v>
      </c>
      <c r="N31" s="21">
        <f t="shared" si="0"/>
        <v>531</v>
      </c>
      <c r="O31" s="21">
        <v>531</v>
      </c>
      <c r="P31" s="23">
        <v>100</v>
      </c>
    </row>
    <row r="32" spans="1:16" ht="35.1" customHeight="1">
      <c r="A32" s="19">
        <v>30</v>
      </c>
      <c r="B32" s="20" t="s">
        <v>75</v>
      </c>
      <c r="C32" s="21">
        <v>100</v>
      </c>
      <c r="D32" s="21">
        <v>148</v>
      </c>
      <c r="E32" s="21">
        <v>100</v>
      </c>
      <c r="F32" s="21">
        <v>148</v>
      </c>
      <c r="G32" s="21">
        <v>38170</v>
      </c>
      <c r="H32" s="21">
        <v>159153</v>
      </c>
      <c r="I32" s="21">
        <v>37957</v>
      </c>
      <c r="J32" s="21">
        <v>159153</v>
      </c>
      <c r="K32" s="21">
        <v>197323</v>
      </c>
      <c r="L32" s="21">
        <v>197110</v>
      </c>
      <c r="M32" s="23">
        <v>99.892055158293758</v>
      </c>
      <c r="N32" s="21">
        <f t="shared" si="0"/>
        <v>248</v>
      </c>
      <c r="O32" s="21">
        <v>248</v>
      </c>
      <c r="P32" s="23">
        <v>100</v>
      </c>
    </row>
    <row r="33" spans="1:16" ht="35.1" customHeight="1">
      <c r="A33" s="25"/>
      <c r="B33" s="25" t="s">
        <v>76</v>
      </c>
      <c r="C33" s="25">
        <f>SUM(C3:C32)</f>
        <v>4559</v>
      </c>
      <c r="D33" s="25">
        <f t="shared" ref="D33:F33" si="1">SUM(D3:D32)</f>
        <v>7627</v>
      </c>
      <c r="E33" s="25">
        <f t="shared" si="1"/>
        <v>4559</v>
      </c>
      <c r="F33" s="25">
        <f t="shared" si="1"/>
        <v>7627</v>
      </c>
      <c r="G33" s="25">
        <v>5138097</v>
      </c>
      <c r="H33" s="25">
        <v>8066672</v>
      </c>
      <c r="I33" s="25">
        <v>5022649</v>
      </c>
      <c r="J33" s="25">
        <v>7966576</v>
      </c>
      <c r="K33" s="25">
        <v>13204769</v>
      </c>
      <c r="L33" s="25">
        <v>12989225</v>
      </c>
      <c r="M33" s="26">
        <v>98.36768064628771</v>
      </c>
      <c r="N33" s="25">
        <f t="shared" si="0"/>
        <v>12186</v>
      </c>
      <c r="O33" s="25">
        <f t="shared" si="0"/>
        <v>12186</v>
      </c>
      <c r="P33" s="26">
        <v>100</v>
      </c>
    </row>
    <row r="34" spans="1:16" ht="35.1" customHeight="1">
      <c r="A34" s="27"/>
      <c r="B34" s="27" t="s">
        <v>77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8"/>
      <c r="N34" s="27"/>
      <c r="O34" s="27"/>
      <c r="P34" s="28"/>
    </row>
  </sheetData>
  <mergeCells count="1">
    <mergeCell ref="C1:K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83"/>
  <sheetViews>
    <sheetView workbookViewId="0">
      <pane xSplit="3" ySplit="7" topLeftCell="D74" activePane="bottomRight" state="frozen"/>
      <selection pane="topRight" activeCell="D1" sqref="D1"/>
      <selection pane="bottomLeft" activeCell="A8" sqref="A8"/>
      <selection pane="bottomRight" activeCell="Q81" sqref="Q81"/>
    </sheetView>
  </sheetViews>
  <sheetFormatPr defaultRowHeight="15"/>
  <cols>
    <col min="1" max="1" width="9.140625" style="203"/>
    <col min="2" max="2" width="17.42578125" style="203" customWidth="1"/>
    <col min="3" max="3" width="13.42578125" style="203" customWidth="1"/>
    <col min="4" max="4" width="9.140625" style="203"/>
    <col min="5" max="5" width="15.7109375" style="203" customWidth="1"/>
    <col min="6" max="6" width="13.7109375" style="203" customWidth="1"/>
    <col min="7" max="7" width="9.140625" style="203"/>
    <col min="8" max="8" width="13.5703125" style="203" customWidth="1"/>
    <col min="9" max="9" width="13.140625" style="203" customWidth="1"/>
    <col min="10" max="10" width="9.140625" style="203"/>
    <col min="11" max="11" width="13.28515625" style="203" customWidth="1"/>
    <col min="12" max="12" width="11.85546875" style="203" customWidth="1"/>
    <col min="13" max="13" width="9.140625" style="203"/>
    <col min="14" max="15" width="13.85546875" style="203" customWidth="1"/>
    <col min="16" max="16" width="14" style="203" customWidth="1"/>
    <col min="17" max="17" width="15" style="203" customWidth="1"/>
    <col min="18" max="16384" width="9.140625" style="203"/>
  </cols>
  <sheetData>
    <row r="1" spans="1:17" ht="15.75">
      <c r="A1" s="615" t="s">
        <v>979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</row>
    <row r="2" spans="1:17" ht="15.75">
      <c r="A2" s="615" t="s">
        <v>980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</row>
    <row r="3" spans="1:17" ht="15.75">
      <c r="A3" s="616" t="s">
        <v>981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</row>
    <row r="4" spans="1:17" ht="15.75">
      <c r="A4" s="617" t="s">
        <v>892</v>
      </c>
      <c r="B4" s="618" t="s">
        <v>723</v>
      </c>
      <c r="C4" s="563" t="s">
        <v>982</v>
      </c>
      <c r="D4" s="563"/>
      <c r="E4" s="563"/>
      <c r="F4" s="563"/>
      <c r="G4" s="563"/>
      <c r="H4" s="563"/>
      <c r="I4" s="618" t="s">
        <v>777</v>
      </c>
      <c r="J4" s="618"/>
      <c r="K4" s="619"/>
      <c r="L4" s="618" t="s">
        <v>778</v>
      </c>
      <c r="M4" s="618"/>
      <c r="N4" s="618"/>
      <c r="O4" s="618" t="s">
        <v>76</v>
      </c>
      <c r="P4" s="618"/>
      <c r="Q4" s="618"/>
    </row>
    <row r="5" spans="1:17" ht="15.75">
      <c r="A5" s="617"/>
      <c r="B5" s="618"/>
      <c r="C5" s="563" t="s">
        <v>983</v>
      </c>
      <c r="D5" s="563"/>
      <c r="E5" s="563"/>
      <c r="F5" s="563" t="s">
        <v>984</v>
      </c>
      <c r="G5" s="563"/>
      <c r="H5" s="563"/>
      <c r="I5" s="619"/>
      <c r="J5" s="619"/>
      <c r="K5" s="619"/>
      <c r="L5" s="618"/>
      <c r="M5" s="618"/>
      <c r="N5" s="618"/>
      <c r="O5" s="618"/>
      <c r="P5" s="618"/>
      <c r="Q5" s="618"/>
    </row>
    <row r="6" spans="1:17">
      <c r="A6" s="617"/>
      <c r="B6" s="618"/>
      <c r="C6" s="618" t="s">
        <v>985</v>
      </c>
      <c r="D6" s="620" t="s">
        <v>986</v>
      </c>
      <c r="E6" s="620"/>
      <c r="F6" s="618" t="s">
        <v>985</v>
      </c>
      <c r="G6" s="620" t="s">
        <v>986</v>
      </c>
      <c r="H6" s="620"/>
      <c r="I6" s="618" t="s">
        <v>985</v>
      </c>
      <c r="J6" s="620" t="s">
        <v>986</v>
      </c>
      <c r="K6" s="620"/>
      <c r="L6" s="618" t="s">
        <v>985</v>
      </c>
      <c r="M6" s="620" t="s">
        <v>986</v>
      </c>
      <c r="N6" s="620"/>
      <c r="O6" s="618" t="s">
        <v>985</v>
      </c>
      <c r="P6" s="620" t="s">
        <v>986</v>
      </c>
      <c r="Q6" s="620"/>
    </row>
    <row r="7" spans="1:17" ht="26.25">
      <c r="A7" s="617"/>
      <c r="B7" s="618"/>
      <c r="C7" s="618"/>
      <c r="D7" s="387" t="s">
        <v>987</v>
      </c>
      <c r="E7" s="387" t="s">
        <v>988</v>
      </c>
      <c r="F7" s="618"/>
      <c r="G7" s="387" t="s">
        <v>987</v>
      </c>
      <c r="H7" s="387" t="s">
        <v>988</v>
      </c>
      <c r="I7" s="618"/>
      <c r="J7" s="387" t="s">
        <v>987</v>
      </c>
      <c r="K7" s="387" t="s">
        <v>988</v>
      </c>
      <c r="L7" s="618"/>
      <c r="M7" s="387" t="s">
        <v>987</v>
      </c>
      <c r="N7" s="387" t="s">
        <v>988</v>
      </c>
      <c r="O7" s="618"/>
      <c r="P7" s="387" t="s">
        <v>987</v>
      </c>
      <c r="Q7" s="387" t="s">
        <v>988</v>
      </c>
    </row>
    <row r="8" spans="1:17" ht="15.75">
      <c r="A8" s="172" t="s">
        <v>735</v>
      </c>
      <c r="B8" s="388" t="s">
        <v>736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</row>
    <row r="9" spans="1:17" ht="15.75">
      <c r="A9" s="175">
        <v>1</v>
      </c>
      <c r="B9" s="334" t="s">
        <v>147</v>
      </c>
      <c r="C9" s="390">
        <v>609728</v>
      </c>
      <c r="D9" s="390">
        <v>68574</v>
      </c>
      <c r="E9" s="390">
        <v>331519</v>
      </c>
      <c r="F9" s="390">
        <v>113364</v>
      </c>
      <c r="G9" s="390">
        <v>84016</v>
      </c>
      <c r="H9" s="390">
        <v>134300</v>
      </c>
      <c r="I9" s="390">
        <v>171352</v>
      </c>
      <c r="J9" s="390">
        <v>67686</v>
      </c>
      <c r="K9" s="390">
        <v>178911</v>
      </c>
      <c r="L9" s="390">
        <v>103274</v>
      </c>
      <c r="M9" s="390">
        <v>17529</v>
      </c>
      <c r="N9" s="390">
        <v>60002</v>
      </c>
      <c r="O9" s="390">
        <v>997718</v>
      </c>
      <c r="P9" s="390">
        <v>237805</v>
      </c>
      <c r="Q9" s="390">
        <v>704732</v>
      </c>
    </row>
    <row r="10" spans="1:17" ht="15.75">
      <c r="A10" s="175">
        <v>2</v>
      </c>
      <c r="B10" s="334" t="s">
        <v>148</v>
      </c>
      <c r="C10" s="390">
        <v>196187</v>
      </c>
      <c r="D10" s="390">
        <v>78143</v>
      </c>
      <c r="E10" s="390">
        <v>174263</v>
      </c>
      <c r="F10" s="390">
        <v>171171</v>
      </c>
      <c r="G10" s="390">
        <v>44882</v>
      </c>
      <c r="H10" s="390">
        <v>178515</v>
      </c>
      <c r="I10" s="390">
        <v>205388</v>
      </c>
      <c r="J10" s="390">
        <v>221578</v>
      </c>
      <c r="K10" s="390">
        <v>642824</v>
      </c>
      <c r="L10" s="390">
        <v>73783</v>
      </c>
      <c r="M10" s="390">
        <v>10769</v>
      </c>
      <c r="N10" s="390">
        <v>612866</v>
      </c>
      <c r="O10" s="390">
        <v>646529</v>
      </c>
      <c r="P10" s="390">
        <v>355372</v>
      </c>
      <c r="Q10" s="390">
        <v>1608468</v>
      </c>
    </row>
    <row r="11" spans="1:17" ht="15.75">
      <c r="A11" s="175">
        <v>3</v>
      </c>
      <c r="B11" s="334" t="s">
        <v>149</v>
      </c>
      <c r="C11" s="390">
        <v>101336</v>
      </c>
      <c r="D11" s="390">
        <v>19927</v>
      </c>
      <c r="E11" s="390">
        <v>144545</v>
      </c>
      <c r="F11" s="390">
        <v>225417</v>
      </c>
      <c r="G11" s="390">
        <v>10303</v>
      </c>
      <c r="H11" s="390">
        <v>51672</v>
      </c>
      <c r="I11" s="390">
        <v>139802</v>
      </c>
      <c r="J11" s="390">
        <v>43237</v>
      </c>
      <c r="K11" s="390">
        <v>94369</v>
      </c>
      <c r="L11" s="390">
        <v>110013</v>
      </c>
      <c r="M11" s="390">
        <v>14254</v>
      </c>
      <c r="N11" s="390">
        <v>44950</v>
      </c>
      <c r="O11" s="390">
        <v>576568</v>
      </c>
      <c r="P11" s="390">
        <v>87721</v>
      </c>
      <c r="Q11" s="390">
        <v>335536</v>
      </c>
    </row>
    <row r="12" spans="1:17" ht="15.75">
      <c r="A12" s="175">
        <v>4</v>
      </c>
      <c r="B12" s="334" t="s">
        <v>150</v>
      </c>
      <c r="C12" s="390">
        <v>22853</v>
      </c>
      <c r="D12" s="390">
        <v>6489</v>
      </c>
      <c r="E12" s="390">
        <v>15616</v>
      </c>
      <c r="F12" s="390">
        <v>24978</v>
      </c>
      <c r="G12" s="390">
        <v>3606</v>
      </c>
      <c r="H12" s="390">
        <v>10835</v>
      </c>
      <c r="I12" s="390">
        <v>30260</v>
      </c>
      <c r="J12" s="390">
        <v>8485</v>
      </c>
      <c r="K12" s="390">
        <v>21477</v>
      </c>
      <c r="L12" s="390">
        <v>54022</v>
      </c>
      <c r="M12" s="390">
        <v>6560</v>
      </c>
      <c r="N12" s="390">
        <v>14076</v>
      </c>
      <c r="O12" s="390">
        <v>132113</v>
      </c>
      <c r="P12" s="390">
        <v>25140</v>
      </c>
      <c r="Q12" s="390">
        <v>62004</v>
      </c>
    </row>
    <row r="13" spans="1:17" ht="15.75">
      <c r="A13" s="175">
        <v>5</v>
      </c>
      <c r="B13" s="334" t="s">
        <v>151</v>
      </c>
      <c r="C13" s="390">
        <v>229921</v>
      </c>
      <c r="D13" s="390">
        <v>102712</v>
      </c>
      <c r="E13" s="390">
        <v>273400</v>
      </c>
      <c r="F13" s="390">
        <v>164158</v>
      </c>
      <c r="G13" s="390">
        <v>2062</v>
      </c>
      <c r="H13" s="390">
        <v>8303</v>
      </c>
      <c r="I13" s="390">
        <v>29960</v>
      </c>
      <c r="J13" s="390">
        <v>9143</v>
      </c>
      <c r="K13" s="390">
        <v>25745</v>
      </c>
      <c r="L13" s="390">
        <v>170986</v>
      </c>
      <c r="M13" s="390">
        <v>75589</v>
      </c>
      <c r="N13" s="390">
        <v>111760</v>
      </c>
      <c r="O13" s="390">
        <v>595025</v>
      </c>
      <c r="P13" s="390">
        <v>189506</v>
      </c>
      <c r="Q13" s="390">
        <v>419208</v>
      </c>
    </row>
    <row r="14" spans="1:17" ht="15.75">
      <c r="A14" s="175">
        <v>6</v>
      </c>
      <c r="B14" s="334" t="s">
        <v>152</v>
      </c>
      <c r="C14" s="390">
        <v>288238</v>
      </c>
      <c r="D14" s="390">
        <v>36653</v>
      </c>
      <c r="E14" s="390">
        <v>154092</v>
      </c>
      <c r="F14" s="390">
        <v>164100</v>
      </c>
      <c r="G14" s="390">
        <v>34197</v>
      </c>
      <c r="H14" s="390">
        <v>230137</v>
      </c>
      <c r="I14" s="390">
        <v>133589</v>
      </c>
      <c r="J14" s="390">
        <v>212630</v>
      </c>
      <c r="K14" s="390">
        <v>335527</v>
      </c>
      <c r="L14" s="390">
        <v>73707</v>
      </c>
      <c r="M14" s="390">
        <v>10911</v>
      </c>
      <c r="N14" s="390">
        <v>30842</v>
      </c>
      <c r="O14" s="390">
        <v>659634</v>
      </c>
      <c r="P14" s="390">
        <v>294391</v>
      </c>
      <c r="Q14" s="390">
        <v>750598</v>
      </c>
    </row>
    <row r="15" spans="1:17" ht="15.75">
      <c r="A15" s="175">
        <v>7</v>
      </c>
      <c r="B15" s="334" t="s">
        <v>153</v>
      </c>
      <c r="C15" s="390">
        <v>206082</v>
      </c>
      <c r="D15" s="390">
        <v>28176</v>
      </c>
      <c r="E15" s="390">
        <v>177360</v>
      </c>
      <c r="F15" s="390">
        <v>139564</v>
      </c>
      <c r="G15" s="390">
        <v>1066</v>
      </c>
      <c r="H15" s="390">
        <v>65918</v>
      </c>
      <c r="I15" s="390">
        <v>156894</v>
      </c>
      <c r="J15" s="390">
        <v>38196</v>
      </c>
      <c r="K15" s="390">
        <v>110798</v>
      </c>
      <c r="L15" s="390">
        <v>59594</v>
      </c>
      <c r="M15" s="390">
        <v>14987</v>
      </c>
      <c r="N15" s="390">
        <v>41264</v>
      </c>
      <c r="O15" s="390">
        <v>562134</v>
      </c>
      <c r="P15" s="390">
        <v>82425</v>
      </c>
      <c r="Q15" s="390">
        <v>395340</v>
      </c>
    </row>
    <row r="16" spans="1:17" ht="15.75">
      <c r="A16" s="366"/>
      <c r="B16" s="166" t="s">
        <v>740</v>
      </c>
      <c r="C16" s="307">
        <v>1654345</v>
      </c>
      <c r="D16" s="307">
        <v>340674</v>
      </c>
      <c r="E16" s="307">
        <v>1270795</v>
      </c>
      <c r="F16" s="307">
        <v>1002752</v>
      </c>
      <c r="G16" s="307">
        <v>180132</v>
      </c>
      <c r="H16" s="307">
        <v>679680</v>
      </c>
      <c r="I16" s="307">
        <v>867245</v>
      </c>
      <c r="J16" s="307">
        <v>600955</v>
      </c>
      <c r="K16" s="307">
        <v>1409651</v>
      </c>
      <c r="L16" s="307">
        <v>645379</v>
      </c>
      <c r="M16" s="307">
        <v>150599</v>
      </c>
      <c r="N16" s="307">
        <v>915760</v>
      </c>
      <c r="O16" s="307">
        <v>4169721</v>
      </c>
      <c r="P16" s="307">
        <v>1272360</v>
      </c>
      <c r="Q16" s="307">
        <v>4275886</v>
      </c>
    </row>
    <row r="17" spans="1:17" ht="15.75">
      <c r="A17" s="196" t="s">
        <v>808</v>
      </c>
      <c r="B17" s="187" t="s">
        <v>809</v>
      </c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</row>
    <row r="18" spans="1:17" ht="15.75">
      <c r="A18" s="183">
        <v>1</v>
      </c>
      <c r="B18" s="184" t="s">
        <v>154</v>
      </c>
      <c r="C18" s="390">
        <v>439</v>
      </c>
      <c r="D18" s="390">
        <v>11</v>
      </c>
      <c r="E18" s="390">
        <v>105</v>
      </c>
      <c r="F18" s="390">
        <v>2318</v>
      </c>
      <c r="G18" s="390">
        <v>612</v>
      </c>
      <c r="H18" s="390">
        <v>1394</v>
      </c>
      <c r="I18" s="390">
        <v>3600</v>
      </c>
      <c r="J18" s="390">
        <v>754</v>
      </c>
      <c r="K18" s="390">
        <v>1519</v>
      </c>
      <c r="L18" s="390">
        <v>1735</v>
      </c>
      <c r="M18" s="390">
        <v>1123</v>
      </c>
      <c r="N18" s="390">
        <v>2104</v>
      </c>
      <c r="O18" s="390">
        <v>8092</v>
      </c>
      <c r="P18" s="390">
        <v>2500</v>
      </c>
      <c r="Q18" s="390">
        <v>5122</v>
      </c>
    </row>
    <row r="19" spans="1:17" ht="15.75">
      <c r="A19" s="183">
        <v>2</v>
      </c>
      <c r="B19" s="184" t="s">
        <v>155</v>
      </c>
      <c r="C19" s="390">
        <v>1656</v>
      </c>
      <c r="D19" s="390">
        <v>531</v>
      </c>
      <c r="E19" s="390">
        <v>2247</v>
      </c>
      <c r="F19" s="390">
        <v>3028</v>
      </c>
      <c r="G19" s="390">
        <v>174</v>
      </c>
      <c r="H19" s="390">
        <v>687</v>
      </c>
      <c r="I19" s="390">
        <v>33710</v>
      </c>
      <c r="J19" s="390">
        <v>12416</v>
      </c>
      <c r="K19" s="390">
        <v>30214</v>
      </c>
      <c r="L19" s="390">
        <v>5795</v>
      </c>
      <c r="M19" s="390">
        <v>1012</v>
      </c>
      <c r="N19" s="390">
        <v>2805</v>
      </c>
      <c r="O19" s="390">
        <v>44189</v>
      </c>
      <c r="P19" s="390">
        <v>14133</v>
      </c>
      <c r="Q19" s="390">
        <v>35953</v>
      </c>
    </row>
    <row r="20" spans="1:17" ht="15.75">
      <c r="A20" s="183">
        <v>3</v>
      </c>
      <c r="B20" s="184" t="s">
        <v>156</v>
      </c>
      <c r="C20" s="390">
        <v>6162</v>
      </c>
      <c r="D20" s="390">
        <v>0</v>
      </c>
      <c r="E20" s="390">
        <v>3372</v>
      </c>
      <c r="F20" s="390">
        <v>4420</v>
      </c>
      <c r="G20" s="390">
        <v>0</v>
      </c>
      <c r="H20" s="390">
        <v>1632</v>
      </c>
      <c r="I20" s="390">
        <v>18635</v>
      </c>
      <c r="J20" s="390">
        <v>0</v>
      </c>
      <c r="K20" s="390">
        <v>4100</v>
      </c>
      <c r="L20" s="390">
        <v>9671</v>
      </c>
      <c r="M20" s="390">
        <v>0</v>
      </c>
      <c r="N20" s="390">
        <v>390</v>
      </c>
      <c r="O20" s="390">
        <v>38888</v>
      </c>
      <c r="P20" s="390">
        <v>0</v>
      </c>
      <c r="Q20" s="390">
        <v>9494</v>
      </c>
    </row>
    <row r="21" spans="1:17" ht="15.75">
      <c r="A21" s="183">
        <v>4</v>
      </c>
      <c r="B21" s="185" t="s">
        <v>157</v>
      </c>
      <c r="C21" s="390">
        <v>42348</v>
      </c>
      <c r="D21" s="390">
        <v>5658</v>
      </c>
      <c r="E21" s="390">
        <v>37580</v>
      </c>
      <c r="F21" s="390">
        <v>113985</v>
      </c>
      <c r="G21" s="390">
        <v>4380</v>
      </c>
      <c r="H21" s="390">
        <v>30907</v>
      </c>
      <c r="I21" s="390">
        <v>72156</v>
      </c>
      <c r="J21" s="390">
        <v>6392</v>
      </c>
      <c r="K21" s="390">
        <v>14172</v>
      </c>
      <c r="L21" s="390">
        <v>151927</v>
      </c>
      <c r="M21" s="390">
        <v>1691</v>
      </c>
      <c r="N21" s="390">
        <v>6256</v>
      </c>
      <c r="O21" s="390">
        <v>380416</v>
      </c>
      <c r="P21" s="390">
        <v>18121</v>
      </c>
      <c r="Q21" s="390">
        <v>88915</v>
      </c>
    </row>
    <row r="22" spans="1:17" ht="15.75">
      <c r="A22" s="183">
        <v>5</v>
      </c>
      <c r="B22" s="185" t="s">
        <v>158</v>
      </c>
      <c r="C22" s="390">
        <v>8605</v>
      </c>
      <c r="D22" s="390">
        <v>245</v>
      </c>
      <c r="E22" s="390">
        <v>2862</v>
      </c>
      <c r="F22" s="390">
        <v>3229</v>
      </c>
      <c r="G22" s="390">
        <v>249</v>
      </c>
      <c r="H22" s="390">
        <v>820</v>
      </c>
      <c r="I22" s="390">
        <v>17306</v>
      </c>
      <c r="J22" s="390">
        <v>2572</v>
      </c>
      <c r="K22" s="390">
        <v>7915</v>
      </c>
      <c r="L22" s="390">
        <v>12888</v>
      </c>
      <c r="M22" s="390">
        <v>20074</v>
      </c>
      <c r="N22" s="390">
        <v>30063</v>
      </c>
      <c r="O22" s="390">
        <v>42028</v>
      </c>
      <c r="P22" s="390">
        <v>23140</v>
      </c>
      <c r="Q22" s="390">
        <v>41660</v>
      </c>
    </row>
    <row r="23" spans="1:17" ht="15.75">
      <c r="A23" s="183">
        <v>6</v>
      </c>
      <c r="B23" s="184" t="s">
        <v>159</v>
      </c>
      <c r="C23" s="390">
        <v>31427</v>
      </c>
      <c r="D23" s="390">
        <v>9829</v>
      </c>
      <c r="E23" s="390">
        <v>37752</v>
      </c>
      <c r="F23" s="390">
        <v>10461</v>
      </c>
      <c r="G23" s="390">
        <v>1266</v>
      </c>
      <c r="H23" s="390">
        <v>2800</v>
      </c>
      <c r="I23" s="390">
        <v>15632</v>
      </c>
      <c r="J23" s="390">
        <v>2017</v>
      </c>
      <c r="K23" s="390">
        <v>10046</v>
      </c>
      <c r="L23" s="390">
        <v>6202</v>
      </c>
      <c r="M23" s="390">
        <v>1977</v>
      </c>
      <c r="N23" s="390">
        <v>6333</v>
      </c>
      <c r="O23" s="390">
        <v>63722</v>
      </c>
      <c r="P23" s="390">
        <v>15089</v>
      </c>
      <c r="Q23" s="390">
        <v>56931</v>
      </c>
    </row>
    <row r="24" spans="1:17" ht="15.75">
      <c r="A24" s="183">
        <v>7</v>
      </c>
      <c r="B24" s="185" t="s">
        <v>160</v>
      </c>
      <c r="C24" s="390">
        <v>2073</v>
      </c>
      <c r="D24" s="390">
        <v>2096</v>
      </c>
      <c r="E24" s="390">
        <v>5946</v>
      </c>
      <c r="F24" s="390">
        <v>1574</v>
      </c>
      <c r="G24" s="390">
        <v>495</v>
      </c>
      <c r="H24" s="390">
        <v>711</v>
      </c>
      <c r="I24" s="390">
        <v>990</v>
      </c>
      <c r="J24" s="390">
        <v>500</v>
      </c>
      <c r="K24" s="390">
        <v>912</v>
      </c>
      <c r="L24" s="390">
        <v>19844</v>
      </c>
      <c r="M24" s="390">
        <v>61</v>
      </c>
      <c r="N24" s="390">
        <v>316</v>
      </c>
      <c r="O24" s="390">
        <v>24481</v>
      </c>
      <c r="P24" s="390">
        <v>3152</v>
      </c>
      <c r="Q24" s="390">
        <v>7885</v>
      </c>
    </row>
    <row r="25" spans="1:17" ht="15.75">
      <c r="A25" s="183">
        <v>8</v>
      </c>
      <c r="B25" s="185" t="s">
        <v>161</v>
      </c>
      <c r="C25" s="390">
        <v>17823</v>
      </c>
      <c r="D25" s="390">
        <v>3877</v>
      </c>
      <c r="E25" s="390">
        <v>11630</v>
      </c>
      <c r="F25" s="390">
        <v>6408</v>
      </c>
      <c r="G25" s="390">
        <v>1488</v>
      </c>
      <c r="H25" s="390">
        <v>4463</v>
      </c>
      <c r="I25" s="390">
        <v>5691</v>
      </c>
      <c r="J25" s="390">
        <v>4765</v>
      </c>
      <c r="K25" s="390">
        <v>14294</v>
      </c>
      <c r="L25" s="390">
        <v>10361</v>
      </c>
      <c r="M25" s="390">
        <v>9197</v>
      </c>
      <c r="N25" s="390">
        <v>27590</v>
      </c>
      <c r="O25" s="390">
        <v>40283</v>
      </c>
      <c r="P25" s="390">
        <v>19327</v>
      </c>
      <c r="Q25" s="390">
        <v>57977</v>
      </c>
    </row>
    <row r="26" spans="1:17" ht="15.75">
      <c r="A26" s="183">
        <v>9</v>
      </c>
      <c r="B26" s="185" t="s">
        <v>162</v>
      </c>
      <c r="C26" s="390">
        <v>98655</v>
      </c>
      <c r="D26" s="390">
        <v>21828</v>
      </c>
      <c r="E26" s="390">
        <v>65484</v>
      </c>
      <c r="F26" s="390">
        <v>69512</v>
      </c>
      <c r="G26" s="390">
        <v>8928</v>
      </c>
      <c r="H26" s="390">
        <v>26981</v>
      </c>
      <c r="I26" s="390">
        <v>8502</v>
      </c>
      <c r="J26" s="390">
        <v>6576</v>
      </c>
      <c r="K26" s="390">
        <v>21823</v>
      </c>
      <c r="L26" s="390">
        <v>24841</v>
      </c>
      <c r="M26" s="390">
        <v>5869</v>
      </c>
      <c r="N26" s="390">
        <v>17615</v>
      </c>
      <c r="O26" s="390">
        <v>201510</v>
      </c>
      <c r="P26" s="390">
        <v>43201</v>
      </c>
      <c r="Q26" s="390">
        <v>131903</v>
      </c>
    </row>
    <row r="27" spans="1:17" ht="15.75">
      <c r="A27" s="183">
        <v>10</v>
      </c>
      <c r="B27" s="185" t="s">
        <v>163</v>
      </c>
      <c r="C27" s="390">
        <v>33166</v>
      </c>
      <c r="D27" s="390">
        <v>685</v>
      </c>
      <c r="E27" s="390">
        <v>5006</v>
      </c>
      <c r="F27" s="390">
        <v>9386</v>
      </c>
      <c r="G27" s="390">
        <v>11363</v>
      </c>
      <c r="H27" s="390">
        <v>27717</v>
      </c>
      <c r="I27" s="390">
        <v>4982</v>
      </c>
      <c r="J27" s="390">
        <v>623</v>
      </c>
      <c r="K27" s="390">
        <v>1085</v>
      </c>
      <c r="L27" s="390">
        <v>6251</v>
      </c>
      <c r="M27" s="390">
        <v>360</v>
      </c>
      <c r="N27" s="390">
        <v>1203</v>
      </c>
      <c r="O27" s="390">
        <v>53785</v>
      </c>
      <c r="P27" s="390">
        <v>13031</v>
      </c>
      <c r="Q27" s="390">
        <v>35011</v>
      </c>
    </row>
    <row r="28" spans="1:17" ht="15.75">
      <c r="A28" s="183">
        <v>11</v>
      </c>
      <c r="B28" s="185" t="s">
        <v>164</v>
      </c>
      <c r="C28" s="390">
        <v>11578</v>
      </c>
      <c r="D28" s="390">
        <v>2145</v>
      </c>
      <c r="E28" s="390">
        <v>9720</v>
      </c>
      <c r="F28" s="390">
        <v>5617</v>
      </c>
      <c r="G28" s="390">
        <v>1340</v>
      </c>
      <c r="H28" s="390">
        <v>5030</v>
      </c>
      <c r="I28" s="390">
        <v>49178</v>
      </c>
      <c r="J28" s="390">
        <v>17425</v>
      </c>
      <c r="K28" s="390">
        <v>43145</v>
      </c>
      <c r="L28" s="390">
        <v>5333</v>
      </c>
      <c r="M28" s="390">
        <v>7815</v>
      </c>
      <c r="N28" s="390">
        <v>18866</v>
      </c>
      <c r="O28" s="390">
        <v>71706</v>
      </c>
      <c r="P28" s="390">
        <v>28725</v>
      </c>
      <c r="Q28" s="390">
        <v>76761</v>
      </c>
    </row>
    <row r="29" spans="1:17" ht="15.75">
      <c r="A29" s="183">
        <v>12</v>
      </c>
      <c r="B29" s="185" t="s">
        <v>165</v>
      </c>
      <c r="C29" s="390">
        <v>0</v>
      </c>
      <c r="D29" s="390">
        <v>0</v>
      </c>
      <c r="E29" s="390">
        <v>0</v>
      </c>
      <c r="F29" s="390">
        <v>0</v>
      </c>
      <c r="G29" s="390">
        <v>0</v>
      </c>
      <c r="H29" s="390">
        <v>0</v>
      </c>
      <c r="I29" s="390">
        <v>0</v>
      </c>
      <c r="J29" s="390">
        <v>0</v>
      </c>
      <c r="K29" s="390">
        <v>0</v>
      </c>
      <c r="L29" s="390">
        <v>0</v>
      </c>
      <c r="M29" s="390">
        <v>0</v>
      </c>
      <c r="N29" s="390">
        <v>0</v>
      </c>
      <c r="O29" s="390">
        <v>0</v>
      </c>
      <c r="P29" s="390">
        <v>0</v>
      </c>
      <c r="Q29" s="390">
        <v>0</v>
      </c>
    </row>
    <row r="30" spans="1:17" ht="15.75">
      <c r="A30" s="183">
        <v>13</v>
      </c>
      <c r="B30" s="184" t="s">
        <v>166</v>
      </c>
      <c r="C30" s="390">
        <v>0</v>
      </c>
      <c r="D30" s="390">
        <v>0</v>
      </c>
      <c r="E30" s="390">
        <v>0</v>
      </c>
      <c r="F30" s="390">
        <v>0</v>
      </c>
      <c r="G30" s="390">
        <v>0</v>
      </c>
      <c r="H30" s="390">
        <v>0</v>
      </c>
      <c r="I30" s="390">
        <v>528</v>
      </c>
      <c r="J30" s="390">
        <v>0</v>
      </c>
      <c r="K30" s="390">
        <v>95</v>
      </c>
      <c r="L30" s="390">
        <v>506</v>
      </c>
      <c r="M30" s="390">
        <v>0</v>
      </c>
      <c r="N30" s="390">
        <v>63</v>
      </c>
      <c r="O30" s="390">
        <v>1034</v>
      </c>
      <c r="P30" s="390">
        <v>0</v>
      </c>
      <c r="Q30" s="390">
        <v>158</v>
      </c>
    </row>
    <row r="31" spans="1:17" ht="15.75">
      <c r="A31" s="183">
        <v>14</v>
      </c>
      <c r="B31" s="184" t="s">
        <v>167</v>
      </c>
      <c r="C31" s="390">
        <v>0</v>
      </c>
      <c r="D31" s="390">
        <v>0</v>
      </c>
      <c r="E31" s="390">
        <v>0</v>
      </c>
      <c r="F31" s="390">
        <v>0</v>
      </c>
      <c r="G31" s="390">
        <v>0</v>
      </c>
      <c r="H31" s="390">
        <v>0</v>
      </c>
      <c r="I31" s="390">
        <v>143</v>
      </c>
      <c r="J31" s="390">
        <v>153</v>
      </c>
      <c r="K31" s="390">
        <v>194</v>
      </c>
      <c r="L31" s="390">
        <v>0</v>
      </c>
      <c r="M31" s="390">
        <v>0</v>
      </c>
      <c r="N31" s="390">
        <v>281</v>
      </c>
      <c r="O31" s="390">
        <v>143</v>
      </c>
      <c r="P31" s="390">
        <v>153</v>
      </c>
      <c r="Q31" s="390">
        <v>475</v>
      </c>
    </row>
    <row r="32" spans="1:17" ht="15.75">
      <c r="A32" s="183">
        <v>15</v>
      </c>
      <c r="B32" s="184" t="s">
        <v>168</v>
      </c>
      <c r="C32" s="390">
        <v>17</v>
      </c>
      <c r="D32" s="390">
        <v>2965</v>
      </c>
      <c r="E32" s="390">
        <v>3865</v>
      </c>
      <c r="F32" s="390">
        <v>163</v>
      </c>
      <c r="G32" s="390">
        <v>360</v>
      </c>
      <c r="H32" s="390">
        <v>404</v>
      </c>
      <c r="I32" s="390">
        <v>1216</v>
      </c>
      <c r="J32" s="390">
        <v>1118</v>
      </c>
      <c r="K32" s="390">
        <v>1952</v>
      </c>
      <c r="L32" s="390">
        <v>4254</v>
      </c>
      <c r="M32" s="390">
        <v>0</v>
      </c>
      <c r="N32" s="390">
        <v>2008</v>
      </c>
      <c r="O32" s="390">
        <v>5650</v>
      </c>
      <c r="P32" s="390">
        <v>4443</v>
      </c>
      <c r="Q32" s="390">
        <v>8229</v>
      </c>
    </row>
    <row r="33" spans="1:17" ht="15.75">
      <c r="A33" s="183">
        <v>16</v>
      </c>
      <c r="B33" s="185" t="s">
        <v>169</v>
      </c>
      <c r="C33" s="390">
        <v>17814</v>
      </c>
      <c r="D33" s="390">
        <v>1462</v>
      </c>
      <c r="E33" s="390">
        <v>4682</v>
      </c>
      <c r="F33" s="390">
        <v>3311</v>
      </c>
      <c r="G33" s="390">
        <v>941</v>
      </c>
      <c r="H33" s="390">
        <v>2800</v>
      </c>
      <c r="I33" s="390">
        <v>7607</v>
      </c>
      <c r="J33" s="390">
        <v>907</v>
      </c>
      <c r="K33" s="390">
        <v>2671</v>
      </c>
      <c r="L33" s="390">
        <v>4844</v>
      </c>
      <c r="M33" s="390">
        <v>629</v>
      </c>
      <c r="N33" s="390">
        <v>2399</v>
      </c>
      <c r="O33" s="390">
        <v>33576</v>
      </c>
      <c r="P33" s="390">
        <v>3939</v>
      </c>
      <c r="Q33" s="390">
        <v>12552</v>
      </c>
    </row>
    <row r="34" spans="1:17" ht="15.75">
      <c r="A34" s="183">
        <v>17</v>
      </c>
      <c r="B34" s="185" t="s">
        <v>170</v>
      </c>
      <c r="C34" s="390">
        <v>19267</v>
      </c>
      <c r="D34" s="390">
        <v>37102</v>
      </c>
      <c r="E34" s="390">
        <v>35668</v>
      </c>
      <c r="F34" s="390">
        <v>39797</v>
      </c>
      <c r="G34" s="390">
        <v>28771</v>
      </c>
      <c r="H34" s="390">
        <v>60618</v>
      </c>
      <c r="I34" s="390">
        <v>15629</v>
      </c>
      <c r="J34" s="390">
        <v>25052</v>
      </c>
      <c r="K34" s="390">
        <v>42057</v>
      </c>
      <c r="L34" s="390">
        <v>14851</v>
      </c>
      <c r="M34" s="390">
        <v>12126</v>
      </c>
      <c r="N34" s="390">
        <v>21205</v>
      </c>
      <c r="O34" s="390">
        <v>89544</v>
      </c>
      <c r="P34" s="390">
        <v>103051</v>
      </c>
      <c r="Q34" s="390">
        <v>159548</v>
      </c>
    </row>
    <row r="35" spans="1:17" ht="15.75">
      <c r="A35" s="183">
        <v>18</v>
      </c>
      <c r="B35" s="185" t="s">
        <v>171</v>
      </c>
      <c r="C35" s="390">
        <v>0</v>
      </c>
      <c r="D35" s="390">
        <v>0</v>
      </c>
      <c r="E35" s="390">
        <v>0</v>
      </c>
      <c r="F35" s="390">
        <v>11592</v>
      </c>
      <c r="G35" s="390">
        <v>118</v>
      </c>
      <c r="H35" s="390">
        <v>501</v>
      </c>
      <c r="I35" s="390">
        <v>7888</v>
      </c>
      <c r="J35" s="390">
        <v>17</v>
      </c>
      <c r="K35" s="390">
        <v>92</v>
      </c>
      <c r="L35" s="390">
        <v>0</v>
      </c>
      <c r="M35" s="390">
        <v>0</v>
      </c>
      <c r="N35" s="390">
        <v>329</v>
      </c>
      <c r="O35" s="390">
        <v>19480</v>
      </c>
      <c r="P35" s="390">
        <v>135</v>
      </c>
      <c r="Q35" s="390">
        <v>922</v>
      </c>
    </row>
    <row r="36" spans="1:17" ht="15.75">
      <c r="A36" s="186">
        <v>19</v>
      </c>
      <c r="B36" s="185" t="s">
        <v>706</v>
      </c>
      <c r="C36" s="390">
        <v>0</v>
      </c>
      <c r="D36" s="390">
        <v>0</v>
      </c>
      <c r="E36" s="390">
        <v>0</v>
      </c>
      <c r="F36" s="390">
        <v>0</v>
      </c>
      <c r="G36" s="390">
        <v>0</v>
      </c>
      <c r="H36" s="390">
        <v>0</v>
      </c>
      <c r="I36" s="390">
        <v>0</v>
      </c>
      <c r="J36" s="390">
        <v>0</v>
      </c>
      <c r="K36" s="390">
        <v>0</v>
      </c>
      <c r="L36" s="390">
        <v>18274</v>
      </c>
      <c r="M36" s="390">
        <v>0</v>
      </c>
      <c r="N36" s="390">
        <v>0</v>
      </c>
      <c r="O36" s="390">
        <v>18274</v>
      </c>
      <c r="P36" s="390">
        <v>0</v>
      </c>
      <c r="Q36" s="390">
        <v>0</v>
      </c>
    </row>
    <row r="37" spans="1:17" ht="15.75">
      <c r="A37" s="183"/>
      <c r="B37" s="187" t="s">
        <v>742</v>
      </c>
      <c r="C37" s="307">
        <v>291030</v>
      </c>
      <c r="D37" s="307">
        <v>88434</v>
      </c>
      <c r="E37" s="307">
        <v>225919</v>
      </c>
      <c r="F37" s="307">
        <v>284801</v>
      </c>
      <c r="G37" s="307">
        <v>60485</v>
      </c>
      <c r="H37" s="307">
        <v>167465</v>
      </c>
      <c r="I37" s="307">
        <v>263393</v>
      </c>
      <c r="J37" s="307">
        <v>81287</v>
      </c>
      <c r="K37" s="307">
        <v>196286</v>
      </c>
      <c r="L37" s="307">
        <v>297577</v>
      </c>
      <c r="M37" s="307">
        <v>61934</v>
      </c>
      <c r="N37" s="307">
        <v>139826</v>
      </c>
      <c r="O37" s="307">
        <v>1136801</v>
      </c>
      <c r="P37" s="307">
        <v>292140</v>
      </c>
      <c r="Q37" s="307">
        <v>729496</v>
      </c>
    </row>
    <row r="38" spans="1:17" ht="15.75">
      <c r="A38" s="615"/>
      <c r="B38" s="615"/>
      <c r="C38" s="615"/>
      <c r="D38" s="615"/>
      <c r="E38" s="615"/>
      <c r="F38" s="615"/>
      <c r="G38" s="615"/>
      <c r="H38" s="615"/>
      <c r="I38" s="615"/>
      <c r="J38" s="615"/>
      <c r="K38" s="615"/>
      <c r="L38" s="615"/>
      <c r="M38" s="615"/>
      <c r="N38" s="615"/>
      <c r="O38" s="615"/>
      <c r="P38" s="615"/>
      <c r="Q38" s="615"/>
    </row>
    <row r="39" spans="1:17" ht="15.75">
      <c r="A39" s="615" t="s">
        <v>979</v>
      </c>
      <c r="B39" s="615"/>
      <c r="C39" s="615"/>
      <c r="D39" s="615"/>
      <c r="E39" s="615"/>
      <c r="F39" s="615"/>
      <c r="G39" s="615"/>
      <c r="H39" s="615"/>
      <c r="I39" s="615"/>
      <c r="J39" s="615"/>
      <c r="K39" s="615"/>
      <c r="L39" s="615"/>
      <c r="M39" s="615"/>
      <c r="N39" s="615"/>
      <c r="O39" s="615"/>
      <c r="P39" s="615"/>
      <c r="Q39" s="615"/>
    </row>
    <row r="40" spans="1:17" ht="15.75">
      <c r="A40" s="615" t="s">
        <v>980</v>
      </c>
      <c r="B40" s="615"/>
      <c r="C40" s="615"/>
      <c r="D40" s="615"/>
      <c r="E40" s="615"/>
      <c r="F40" s="615"/>
      <c r="G40" s="615"/>
      <c r="H40" s="615"/>
      <c r="I40" s="615"/>
      <c r="J40" s="615"/>
      <c r="K40" s="615"/>
      <c r="L40" s="615"/>
      <c r="M40" s="615"/>
      <c r="N40" s="615"/>
      <c r="O40" s="615"/>
      <c r="P40" s="615"/>
      <c r="Q40" s="615"/>
    </row>
    <row r="41" spans="1:17" ht="15.75">
      <c r="A41" s="616" t="s">
        <v>989</v>
      </c>
      <c r="B41" s="616"/>
      <c r="C41" s="616"/>
      <c r="D41" s="616"/>
      <c r="E41" s="616"/>
      <c r="F41" s="616"/>
      <c r="G41" s="616"/>
      <c r="H41" s="616"/>
      <c r="I41" s="616"/>
      <c r="J41" s="616"/>
      <c r="K41" s="616"/>
      <c r="L41" s="616"/>
      <c r="M41" s="616"/>
      <c r="N41" s="616"/>
      <c r="O41" s="616"/>
      <c r="P41" s="616"/>
      <c r="Q41" s="616"/>
    </row>
    <row r="42" spans="1:17" ht="15.75">
      <c r="A42" s="617" t="s">
        <v>892</v>
      </c>
      <c r="B42" s="618" t="s">
        <v>723</v>
      </c>
      <c r="C42" s="563" t="s">
        <v>982</v>
      </c>
      <c r="D42" s="563"/>
      <c r="E42" s="563"/>
      <c r="F42" s="563"/>
      <c r="G42" s="563"/>
      <c r="H42" s="563"/>
      <c r="I42" s="618" t="s">
        <v>777</v>
      </c>
      <c r="J42" s="618"/>
      <c r="K42" s="619"/>
      <c r="L42" s="618" t="s">
        <v>778</v>
      </c>
      <c r="M42" s="618"/>
      <c r="N42" s="618"/>
      <c r="O42" s="618" t="s">
        <v>76</v>
      </c>
      <c r="P42" s="618"/>
      <c r="Q42" s="618"/>
    </row>
    <row r="43" spans="1:17" ht="15.75">
      <c r="A43" s="617"/>
      <c r="B43" s="618"/>
      <c r="C43" s="563" t="s">
        <v>983</v>
      </c>
      <c r="D43" s="563"/>
      <c r="E43" s="563"/>
      <c r="F43" s="563" t="s">
        <v>984</v>
      </c>
      <c r="G43" s="563"/>
      <c r="H43" s="563"/>
      <c r="I43" s="619"/>
      <c r="J43" s="619"/>
      <c r="K43" s="619"/>
      <c r="L43" s="618"/>
      <c r="M43" s="618"/>
      <c r="N43" s="618"/>
      <c r="O43" s="618"/>
      <c r="P43" s="618"/>
      <c r="Q43" s="618"/>
    </row>
    <row r="44" spans="1:17">
      <c r="A44" s="617"/>
      <c r="B44" s="618"/>
      <c r="C44" s="618" t="s">
        <v>985</v>
      </c>
      <c r="D44" s="620" t="s">
        <v>986</v>
      </c>
      <c r="E44" s="620"/>
      <c r="F44" s="618" t="s">
        <v>985</v>
      </c>
      <c r="G44" s="620" t="s">
        <v>986</v>
      </c>
      <c r="H44" s="620"/>
      <c r="I44" s="618" t="s">
        <v>985</v>
      </c>
      <c r="J44" s="620" t="s">
        <v>986</v>
      </c>
      <c r="K44" s="620"/>
      <c r="L44" s="618" t="s">
        <v>985</v>
      </c>
      <c r="M44" s="620" t="s">
        <v>986</v>
      </c>
      <c r="N44" s="620"/>
      <c r="O44" s="618" t="s">
        <v>985</v>
      </c>
      <c r="P44" s="620" t="s">
        <v>986</v>
      </c>
      <c r="Q44" s="620"/>
    </row>
    <row r="45" spans="1:17" ht="26.25">
      <c r="A45" s="617"/>
      <c r="B45" s="618"/>
      <c r="C45" s="618"/>
      <c r="D45" s="387" t="s">
        <v>987</v>
      </c>
      <c r="E45" s="387" t="s">
        <v>988</v>
      </c>
      <c r="F45" s="618"/>
      <c r="G45" s="387" t="s">
        <v>987</v>
      </c>
      <c r="H45" s="387" t="s">
        <v>988</v>
      </c>
      <c r="I45" s="618"/>
      <c r="J45" s="387" t="s">
        <v>987</v>
      </c>
      <c r="K45" s="387" t="s">
        <v>988</v>
      </c>
      <c r="L45" s="618"/>
      <c r="M45" s="387" t="s">
        <v>987</v>
      </c>
      <c r="N45" s="387" t="s">
        <v>988</v>
      </c>
      <c r="O45" s="618"/>
      <c r="P45" s="387" t="s">
        <v>987</v>
      </c>
      <c r="Q45" s="387" t="s">
        <v>988</v>
      </c>
    </row>
    <row r="46" spans="1:17" ht="15.75">
      <c r="A46" s="196" t="s">
        <v>745</v>
      </c>
      <c r="B46" s="187" t="s">
        <v>746</v>
      </c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</row>
    <row r="47" spans="1:17" ht="15.75">
      <c r="A47" s="186">
        <v>1</v>
      </c>
      <c r="B47" s="185" t="s">
        <v>174</v>
      </c>
      <c r="C47" s="390">
        <v>230726</v>
      </c>
      <c r="D47" s="390">
        <v>12432</v>
      </c>
      <c r="E47" s="390">
        <v>16703</v>
      </c>
      <c r="F47" s="390">
        <v>32338</v>
      </c>
      <c r="G47" s="390">
        <v>8682</v>
      </c>
      <c r="H47" s="390">
        <v>27402</v>
      </c>
      <c r="I47" s="390">
        <v>76651</v>
      </c>
      <c r="J47" s="390">
        <v>18472</v>
      </c>
      <c r="K47" s="390">
        <v>47833</v>
      </c>
      <c r="L47" s="390">
        <v>312719</v>
      </c>
      <c r="M47" s="390">
        <v>372</v>
      </c>
      <c r="N47" s="390">
        <v>8940</v>
      </c>
      <c r="O47" s="390">
        <v>652434</v>
      </c>
      <c r="P47" s="390">
        <v>39958</v>
      </c>
      <c r="Q47" s="390">
        <v>100878</v>
      </c>
    </row>
    <row r="48" spans="1:17" ht="15.75">
      <c r="A48" s="186">
        <v>2</v>
      </c>
      <c r="B48" s="185" t="s">
        <v>175</v>
      </c>
      <c r="C48" s="390">
        <v>4</v>
      </c>
      <c r="D48" s="390">
        <v>0</v>
      </c>
      <c r="E48" s="390">
        <v>1</v>
      </c>
      <c r="F48" s="390">
        <v>272</v>
      </c>
      <c r="G48" s="390">
        <v>1</v>
      </c>
      <c r="H48" s="390">
        <v>47</v>
      </c>
      <c r="I48" s="390">
        <v>4205</v>
      </c>
      <c r="J48" s="390">
        <v>533</v>
      </c>
      <c r="K48" s="390">
        <v>1290</v>
      </c>
      <c r="L48" s="390">
        <v>5403</v>
      </c>
      <c r="M48" s="390">
        <v>1263</v>
      </c>
      <c r="N48" s="390">
        <v>10579</v>
      </c>
      <c r="O48" s="390">
        <v>9884</v>
      </c>
      <c r="P48" s="390">
        <v>1797</v>
      </c>
      <c r="Q48" s="390">
        <v>11917</v>
      </c>
    </row>
    <row r="49" spans="1:17" ht="15.75">
      <c r="A49" s="186">
        <v>3</v>
      </c>
      <c r="B49" s="185" t="s">
        <v>126</v>
      </c>
      <c r="C49" s="390">
        <v>1121</v>
      </c>
      <c r="D49" s="390">
        <v>164</v>
      </c>
      <c r="E49" s="390">
        <v>1093</v>
      </c>
      <c r="F49" s="390">
        <v>72</v>
      </c>
      <c r="G49" s="390">
        <v>4</v>
      </c>
      <c r="H49" s="390">
        <v>4</v>
      </c>
      <c r="I49" s="390">
        <v>259</v>
      </c>
      <c r="J49" s="390">
        <v>20</v>
      </c>
      <c r="K49" s="390">
        <v>105</v>
      </c>
      <c r="L49" s="390">
        <v>21</v>
      </c>
      <c r="M49" s="390">
        <v>10</v>
      </c>
      <c r="N49" s="390">
        <v>21</v>
      </c>
      <c r="O49" s="390">
        <v>1473</v>
      </c>
      <c r="P49" s="390">
        <v>198</v>
      </c>
      <c r="Q49" s="390">
        <v>1223</v>
      </c>
    </row>
    <row r="50" spans="1:17" ht="15.75">
      <c r="A50" s="186">
        <v>4</v>
      </c>
      <c r="B50" s="185" t="s">
        <v>176</v>
      </c>
      <c r="C50" s="390">
        <v>975</v>
      </c>
      <c r="D50" s="390">
        <v>344</v>
      </c>
      <c r="E50" s="390">
        <v>1540</v>
      </c>
      <c r="F50" s="390">
        <v>679</v>
      </c>
      <c r="G50" s="390">
        <v>0</v>
      </c>
      <c r="H50" s="390">
        <v>25</v>
      </c>
      <c r="I50" s="390">
        <v>1817</v>
      </c>
      <c r="J50" s="390">
        <v>845</v>
      </c>
      <c r="K50" s="390">
        <v>2271</v>
      </c>
      <c r="L50" s="390">
        <v>0</v>
      </c>
      <c r="M50" s="390">
        <v>244</v>
      </c>
      <c r="N50" s="390">
        <v>1001</v>
      </c>
      <c r="O50" s="390">
        <v>3471</v>
      </c>
      <c r="P50" s="390">
        <v>1433</v>
      </c>
      <c r="Q50" s="390">
        <v>4837</v>
      </c>
    </row>
    <row r="51" spans="1:17" ht="15.75">
      <c r="A51" s="186">
        <v>5</v>
      </c>
      <c r="B51" s="185" t="s">
        <v>177</v>
      </c>
      <c r="C51" s="390">
        <v>3275</v>
      </c>
      <c r="D51" s="390">
        <v>2677</v>
      </c>
      <c r="E51" s="390">
        <v>3205</v>
      </c>
      <c r="F51" s="390">
        <v>0</v>
      </c>
      <c r="G51" s="390">
        <v>0</v>
      </c>
      <c r="H51" s="390">
        <v>10</v>
      </c>
      <c r="I51" s="390">
        <v>11</v>
      </c>
      <c r="J51" s="390">
        <v>0</v>
      </c>
      <c r="K51" s="390">
        <v>146</v>
      </c>
      <c r="L51" s="390">
        <v>19</v>
      </c>
      <c r="M51" s="390">
        <v>0</v>
      </c>
      <c r="N51" s="390">
        <v>0</v>
      </c>
      <c r="O51" s="390">
        <v>3305</v>
      </c>
      <c r="P51" s="390">
        <v>2677</v>
      </c>
      <c r="Q51" s="390">
        <v>3361</v>
      </c>
    </row>
    <row r="52" spans="1:17" ht="15.75">
      <c r="A52" s="186">
        <v>6</v>
      </c>
      <c r="B52" s="185" t="s">
        <v>178</v>
      </c>
      <c r="C52" s="390">
        <v>27486</v>
      </c>
      <c r="D52" s="390">
        <v>5838</v>
      </c>
      <c r="E52" s="390">
        <v>21319</v>
      </c>
      <c r="F52" s="390">
        <v>0</v>
      </c>
      <c r="G52" s="390">
        <v>0</v>
      </c>
      <c r="H52" s="390">
        <v>0</v>
      </c>
      <c r="I52" s="390">
        <v>27999</v>
      </c>
      <c r="J52" s="390">
        <v>5410</v>
      </c>
      <c r="K52" s="390">
        <v>15861</v>
      </c>
      <c r="L52" s="390">
        <v>0</v>
      </c>
      <c r="M52" s="390">
        <v>917</v>
      </c>
      <c r="N52" s="390">
        <v>7262</v>
      </c>
      <c r="O52" s="390">
        <v>55485</v>
      </c>
      <c r="P52" s="390">
        <v>12165</v>
      </c>
      <c r="Q52" s="390">
        <v>44442</v>
      </c>
    </row>
    <row r="53" spans="1:17" ht="15.75">
      <c r="A53" s="186">
        <v>7</v>
      </c>
      <c r="B53" s="184" t="s">
        <v>179</v>
      </c>
      <c r="C53" s="390">
        <v>0</v>
      </c>
      <c r="D53" s="390">
        <v>0</v>
      </c>
      <c r="E53" s="390">
        <v>0</v>
      </c>
      <c r="F53" s="390">
        <v>0</v>
      </c>
      <c r="G53" s="390">
        <v>0</v>
      </c>
      <c r="H53" s="390">
        <v>0</v>
      </c>
      <c r="I53" s="390">
        <v>0</v>
      </c>
      <c r="J53" s="390">
        <v>0</v>
      </c>
      <c r="K53" s="390">
        <v>0</v>
      </c>
      <c r="L53" s="390">
        <v>305</v>
      </c>
      <c r="M53" s="390">
        <v>0</v>
      </c>
      <c r="N53" s="390">
        <v>0</v>
      </c>
      <c r="O53" s="390">
        <v>305</v>
      </c>
      <c r="P53" s="390">
        <v>0</v>
      </c>
      <c r="Q53" s="390">
        <v>0</v>
      </c>
    </row>
    <row r="54" spans="1:17" ht="15.75">
      <c r="A54" s="186">
        <v>8</v>
      </c>
      <c r="B54" s="185" t="s">
        <v>180</v>
      </c>
      <c r="C54" s="390">
        <v>1224</v>
      </c>
      <c r="D54" s="390">
        <v>42</v>
      </c>
      <c r="E54" s="390">
        <v>137</v>
      </c>
      <c r="F54" s="390">
        <v>19705</v>
      </c>
      <c r="G54" s="390">
        <v>4259</v>
      </c>
      <c r="H54" s="390">
        <v>17419</v>
      </c>
      <c r="I54" s="390">
        <v>5136</v>
      </c>
      <c r="J54" s="390">
        <v>148</v>
      </c>
      <c r="K54" s="390">
        <v>501</v>
      </c>
      <c r="L54" s="390">
        <v>3648</v>
      </c>
      <c r="M54" s="390">
        <v>0</v>
      </c>
      <c r="N54" s="390">
        <v>4843</v>
      </c>
      <c r="O54" s="390">
        <v>29713</v>
      </c>
      <c r="P54" s="390">
        <v>4449</v>
      </c>
      <c r="Q54" s="390">
        <v>22900</v>
      </c>
    </row>
    <row r="55" spans="1:17" ht="15.75">
      <c r="A55" s="186">
        <v>9</v>
      </c>
      <c r="B55" s="184" t="s">
        <v>181</v>
      </c>
      <c r="C55" s="390">
        <v>357</v>
      </c>
      <c r="D55" s="390">
        <v>1</v>
      </c>
      <c r="E55" s="390">
        <v>10</v>
      </c>
      <c r="F55" s="390">
        <v>169</v>
      </c>
      <c r="G55" s="390">
        <v>0</v>
      </c>
      <c r="H55" s="390">
        <v>73</v>
      </c>
      <c r="I55" s="390">
        <v>3052</v>
      </c>
      <c r="J55" s="390">
        <v>2167</v>
      </c>
      <c r="K55" s="390">
        <v>5209</v>
      </c>
      <c r="L55" s="390">
        <v>4100</v>
      </c>
      <c r="M55" s="390">
        <v>0</v>
      </c>
      <c r="N55" s="390">
        <v>348</v>
      </c>
      <c r="O55" s="390">
        <v>7678</v>
      </c>
      <c r="P55" s="390">
        <v>2168</v>
      </c>
      <c r="Q55" s="390">
        <v>5640</v>
      </c>
    </row>
    <row r="56" spans="1:17" ht="15.75">
      <c r="A56" s="186">
        <v>10</v>
      </c>
      <c r="B56" s="184" t="s">
        <v>124</v>
      </c>
      <c r="C56" s="390">
        <v>13943</v>
      </c>
      <c r="D56" s="390">
        <v>2822</v>
      </c>
      <c r="E56" s="390">
        <v>34380</v>
      </c>
      <c r="F56" s="390">
        <v>12411</v>
      </c>
      <c r="G56" s="390">
        <v>7231</v>
      </c>
      <c r="H56" s="390">
        <v>7972</v>
      </c>
      <c r="I56" s="390">
        <v>9323</v>
      </c>
      <c r="J56" s="390">
        <v>6345</v>
      </c>
      <c r="K56" s="390">
        <v>12276</v>
      </c>
      <c r="L56" s="390">
        <v>14587</v>
      </c>
      <c r="M56" s="390">
        <v>12317</v>
      </c>
      <c r="N56" s="390">
        <v>16654</v>
      </c>
      <c r="O56" s="390">
        <v>50264</v>
      </c>
      <c r="P56" s="390">
        <v>28715</v>
      </c>
      <c r="Q56" s="390">
        <v>71282</v>
      </c>
    </row>
    <row r="57" spans="1:17" ht="15.75">
      <c r="A57" s="186">
        <v>11</v>
      </c>
      <c r="B57" s="185" t="s">
        <v>182</v>
      </c>
      <c r="C57" s="390">
        <v>6934</v>
      </c>
      <c r="D57" s="390">
        <v>0</v>
      </c>
      <c r="E57" s="390">
        <v>5562</v>
      </c>
      <c r="F57" s="390">
        <v>1023</v>
      </c>
      <c r="G57" s="390">
        <v>0</v>
      </c>
      <c r="H57" s="390">
        <v>3983</v>
      </c>
      <c r="I57" s="390">
        <v>4331</v>
      </c>
      <c r="J57" s="390">
        <v>0</v>
      </c>
      <c r="K57" s="390">
        <v>4265</v>
      </c>
      <c r="L57" s="390">
        <v>7127</v>
      </c>
      <c r="M57" s="390">
        <v>0</v>
      </c>
      <c r="N57" s="390">
        <v>3178</v>
      </c>
      <c r="O57" s="390">
        <v>19415</v>
      </c>
      <c r="P57" s="390">
        <v>0</v>
      </c>
      <c r="Q57" s="390">
        <v>16988</v>
      </c>
    </row>
    <row r="58" spans="1:17" ht="15.75">
      <c r="A58" s="186">
        <v>12</v>
      </c>
      <c r="B58" s="184" t="s">
        <v>183</v>
      </c>
      <c r="C58" s="390">
        <v>431</v>
      </c>
      <c r="D58" s="390">
        <v>21</v>
      </c>
      <c r="E58" s="390">
        <v>281</v>
      </c>
      <c r="F58" s="390">
        <v>3</v>
      </c>
      <c r="G58" s="390">
        <v>48</v>
      </c>
      <c r="H58" s="390">
        <v>51</v>
      </c>
      <c r="I58" s="390">
        <v>7543</v>
      </c>
      <c r="J58" s="390">
        <v>4075</v>
      </c>
      <c r="K58" s="390">
        <v>9737</v>
      </c>
      <c r="L58" s="390">
        <v>2991</v>
      </c>
      <c r="M58" s="390">
        <v>196</v>
      </c>
      <c r="N58" s="390">
        <v>435</v>
      </c>
      <c r="O58" s="390">
        <v>10968</v>
      </c>
      <c r="P58" s="390">
        <v>4340</v>
      </c>
      <c r="Q58" s="390">
        <v>10504</v>
      </c>
    </row>
    <row r="59" spans="1:17" ht="15.75">
      <c r="A59" s="186">
        <v>13</v>
      </c>
      <c r="B59" s="185" t="s">
        <v>747</v>
      </c>
      <c r="C59" s="390">
        <v>45389</v>
      </c>
      <c r="D59" s="390">
        <v>12819</v>
      </c>
      <c r="E59" s="390">
        <v>36494</v>
      </c>
      <c r="F59" s="390">
        <v>144503</v>
      </c>
      <c r="G59" s="390">
        <v>67612</v>
      </c>
      <c r="H59" s="390">
        <v>103520</v>
      </c>
      <c r="I59" s="390">
        <v>90707</v>
      </c>
      <c r="J59" s="390">
        <v>19366</v>
      </c>
      <c r="K59" s="390">
        <v>50993</v>
      </c>
      <c r="L59" s="390">
        <v>64000</v>
      </c>
      <c r="M59" s="390">
        <v>20846</v>
      </c>
      <c r="N59" s="390">
        <v>70930</v>
      </c>
      <c r="O59" s="390">
        <v>344599</v>
      </c>
      <c r="P59" s="390">
        <v>120643</v>
      </c>
      <c r="Q59" s="390">
        <v>261937</v>
      </c>
    </row>
    <row r="60" spans="1:17" ht="15.75">
      <c r="A60" s="186">
        <v>14</v>
      </c>
      <c r="B60" s="185" t="s">
        <v>705</v>
      </c>
      <c r="C60" s="390">
        <v>108605</v>
      </c>
      <c r="D60" s="390">
        <v>26068</v>
      </c>
      <c r="E60" s="390">
        <v>68708</v>
      </c>
      <c r="F60" s="390">
        <v>42709</v>
      </c>
      <c r="G60" s="390">
        <v>2346</v>
      </c>
      <c r="H60" s="390">
        <v>10705</v>
      </c>
      <c r="I60" s="390">
        <v>142938</v>
      </c>
      <c r="J60" s="390">
        <v>76212</v>
      </c>
      <c r="K60" s="390">
        <v>183313</v>
      </c>
      <c r="L60" s="390">
        <v>26873</v>
      </c>
      <c r="M60" s="390">
        <v>7518</v>
      </c>
      <c r="N60" s="390">
        <v>23060</v>
      </c>
      <c r="O60" s="390">
        <v>321125</v>
      </c>
      <c r="P60" s="390">
        <v>112144</v>
      </c>
      <c r="Q60" s="390">
        <v>285786</v>
      </c>
    </row>
    <row r="61" spans="1:17" ht="15.75">
      <c r="A61" s="186">
        <v>15</v>
      </c>
      <c r="B61" s="185" t="s">
        <v>748</v>
      </c>
      <c r="C61" s="390">
        <v>15887</v>
      </c>
      <c r="D61" s="390">
        <v>0</v>
      </c>
      <c r="E61" s="390">
        <v>13681</v>
      </c>
      <c r="F61" s="390">
        <v>53474</v>
      </c>
      <c r="G61" s="390">
        <v>0</v>
      </c>
      <c r="H61" s="390">
        <v>19941</v>
      </c>
      <c r="I61" s="390">
        <v>38451</v>
      </c>
      <c r="J61" s="390">
        <v>0</v>
      </c>
      <c r="K61" s="390">
        <v>205594</v>
      </c>
      <c r="L61" s="390">
        <v>125</v>
      </c>
      <c r="M61" s="390">
        <v>0</v>
      </c>
      <c r="N61" s="390">
        <v>92582</v>
      </c>
      <c r="O61" s="390">
        <v>107937</v>
      </c>
      <c r="P61" s="390">
        <v>0</v>
      </c>
      <c r="Q61" s="390">
        <v>331798</v>
      </c>
    </row>
    <row r="62" spans="1:17" ht="15.75">
      <c r="A62" s="186">
        <v>16</v>
      </c>
      <c r="B62" s="185" t="s">
        <v>990</v>
      </c>
      <c r="C62" s="390">
        <v>0</v>
      </c>
      <c r="D62" s="390">
        <v>0</v>
      </c>
      <c r="E62" s="390">
        <v>0</v>
      </c>
      <c r="F62" s="390">
        <v>0</v>
      </c>
      <c r="G62" s="390">
        <v>5232</v>
      </c>
      <c r="H62" s="390">
        <v>13558</v>
      </c>
      <c r="I62" s="390">
        <v>0</v>
      </c>
      <c r="J62" s="390">
        <v>19643</v>
      </c>
      <c r="K62" s="390">
        <v>54774</v>
      </c>
      <c r="L62" s="390">
        <v>0</v>
      </c>
      <c r="M62" s="390">
        <v>0</v>
      </c>
      <c r="N62" s="390">
        <v>0</v>
      </c>
      <c r="O62" s="390">
        <v>0</v>
      </c>
      <c r="P62" s="390">
        <v>24875</v>
      </c>
      <c r="Q62" s="390">
        <v>68332</v>
      </c>
    </row>
    <row r="63" spans="1:17" ht="15.75">
      <c r="A63" s="186">
        <v>17</v>
      </c>
      <c r="B63" s="185" t="s">
        <v>751</v>
      </c>
      <c r="C63" s="390">
        <v>0</v>
      </c>
      <c r="D63" s="390">
        <v>0</v>
      </c>
      <c r="E63" s="390">
        <v>0</v>
      </c>
      <c r="F63" s="390">
        <v>14632</v>
      </c>
      <c r="G63" s="390">
        <v>4809</v>
      </c>
      <c r="H63" s="390">
        <v>10030</v>
      </c>
      <c r="I63" s="390">
        <v>21506</v>
      </c>
      <c r="J63" s="390">
        <v>12448</v>
      </c>
      <c r="K63" s="390">
        <v>39143</v>
      </c>
      <c r="L63" s="390">
        <v>1678</v>
      </c>
      <c r="M63" s="390">
        <v>760</v>
      </c>
      <c r="N63" s="390">
        <v>1100</v>
      </c>
      <c r="O63" s="390">
        <v>37816</v>
      </c>
      <c r="P63" s="390">
        <v>18017</v>
      </c>
      <c r="Q63" s="390">
        <v>50273</v>
      </c>
    </row>
    <row r="64" spans="1:17" ht="15.75">
      <c r="A64" s="186">
        <v>18</v>
      </c>
      <c r="B64" s="185" t="s">
        <v>173</v>
      </c>
      <c r="C64" s="390">
        <v>0</v>
      </c>
      <c r="D64" s="390">
        <v>0</v>
      </c>
      <c r="E64" s="390">
        <v>0</v>
      </c>
      <c r="F64" s="390">
        <v>0</v>
      </c>
      <c r="G64" s="390">
        <v>0</v>
      </c>
      <c r="H64" s="390">
        <v>0</v>
      </c>
      <c r="I64" s="390">
        <v>0</v>
      </c>
      <c r="J64" s="390">
        <v>0</v>
      </c>
      <c r="K64" s="390">
        <v>0</v>
      </c>
      <c r="L64" s="390">
        <v>0</v>
      </c>
      <c r="M64" s="390">
        <v>15</v>
      </c>
      <c r="N64" s="390">
        <v>15</v>
      </c>
      <c r="O64" s="390">
        <v>0</v>
      </c>
      <c r="P64" s="390">
        <v>15</v>
      </c>
      <c r="Q64" s="390">
        <v>15</v>
      </c>
    </row>
    <row r="65" spans="1:18" ht="15.75">
      <c r="A65" s="186">
        <v>19</v>
      </c>
      <c r="B65" s="185" t="s">
        <v>791</v>
      </c>
      <c r="C65" s="390">
        <v>0</v>
      </c>
      <c r="D65" s="390">
        <v>2890</v>
      </c>
      <c r="E65" s="390">
        <v>2890</v>
      </c>
      <c r="F65" s="390">
        <v>0</v>
      </c>
      <c r="G65" s="390">
        <v>5025</v>
      </c>
      <c r="H65" s="390">
        <v>5025</v>
      </c>
      <c r="I65" s="390">
        <v>0</v>
      </c>
      <c r="J65" s="390">
        <v>5116</v>
      </c>
      <c r="K65" s="390">
        <v>5116</v>
      </c>
      <c r="L65" s="390">
        <v>0</v>
      </c>
      <c r="M65" s="390">
        <v>4773</v>
      </c>
      <c r="N65" s="390">
        <v>4773</v>
      </c>
      <c r="O65" s="390">
        <v>0</v>
      </c>
      <c r="P65" s="390">
        <v>17804</v>
      </c>
      <c r="Q65" s="390">
        <v>17804</v>
      </c>
    </row>
    <row r="66" spans="1:18" ht="15.75">
      <c r="A66" s="196"/>
      <c r="B66" s="187" t="s">
        <v>753</v>
      </c>
      <c r="C66" s="307">
        <v>456357</v>
      </c>
      <c r="D66" s="307">
        <v>66118</v>
      </c>
      <c r="E66" s="307">
        <v>206004</v>
      </c>
      <c r="F66" s="307">
        <v>321990</v>
      </c>
      <c r="G66" s="307">
        <v>105249</v>
      </c>
      <c r="H66" s="307">
        <v>219765</v>
      </c>
      <c r="I66" s="307">
        <v>433929</v>
      </c>
      <c r="J66" s="307">
        <v>170800</v>
      </c>
      <c r="K66" s="307">
        <v>638427</v>
      </c>
      <c r="L66" s="307">
        <v>443596</v>
      </c>
      <c r="M66" s="307">
        <v>49231</v>
      </c>
      <c r="N66" s="307">
        <v>245721</v>
      </c>
      <c r="O66" s="307">
        <v>1655872</v>
      </c>
      <c r="P66" s="307">
        <v>391398</v>
      </c>
      <c r="Q66" s="307">
        <v>1309917</v>
      </c>
    </row>
    <row r="67" spans="1:18" ht="15.75">
      <c r="A67" s="196" t="s">
        <v>754</v>
      </c>
      <c r="B67" s="187" t="s">
        <v>755</v>
      </c>
      <c r="C67" s="390"/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90"/>
    </row>
    <row r="68" spans="1:18" ht="15.75">
      <c r="A68" s="183">
        <v>1</v>
      </c>
      <c r="B68" s="184" t="s">
        <v>822</v>
      </c>
      <c r="C68" s="390">
        <v>79556</v>
      </c>
      <c r="D68" s="390">
        <v>32638</v>
      </c>
      <c r="E68" s="390">
        <v>111922</v>
      </c>
      <c r="F68" s="390">
        <v>76153</v>
      </c>
      <c r="G68" s="390">
        <v>2729</v>
      </c>
      <c r="H68" s="390">
        <v>8537</v>
      </c>
      <c r="I68" s="390">
        <v>24133</v>
      </c>
      <c r="J68" s="390">
        <v>32272</v>
      </c>
      <c r="K68" s="390">
        <v>47039</v>
      </c>
      <c r="L68" s="390">
        <v>57091</v>
      </c>
      <c r="M68" s="390">
        <v>9591</v>
      </c>
      <c r="N68" s="390">
        <v>30477</v>
      </c>
      <c r="O68" s="390">
        <v>236933</v>
      </c>
      <c r="P68" s="390">
        <v>77230</v>
      </c>
      <c r="Q68" s="390">
        <v>197975</v>
      </c>
    </row>
    <row r="69" spans="1:18" ht="15.75">
      <c r="A69" s="186">
        <v>2</v>
      </c>
      <c r="B69" s="185" t="s">
        <v>758</v>
      </c>
      <c r="C69" s="390">
        <v>240049</v>
      </c>
      <c r="D69" s="390">
        <v>45210</v>
      </c>
      <c r="E69" s="390">
        <v>203517</v>
      </c>
      <c r="F69" s="390">
        <v>33440</v>
      </c>
      <c r="G69" s="390">
        <v>4348</v>
      </c>
      <c r="H69" s="390">
        <v>11809</v>
      </c>
      <c r="I69" s="390">
        <v>3250</v>
      </c>
      <c r="J69" s="390">
        <v>20589</v>
      </c>
      <c r="K69" s="390">
        <v>34218</v>
      </c>
      <c r="L69" s="390">
        <v>71822</v>
      </c>
      <c r="M69" s="390">
        <v>7008</v>
      </c>
      <c r="N69" s="390">
        <v>41565</v>
      </c>
      <c r="O69" s="390">
        <v>348561</v>
      </c>
      <c r="P69" s="390">
        <v>77155</v>
      </c>
      <c r="Q69" s="390">
        <v>291109</v>
      </c>
    </row>
    <row r="70" spans="1:18" ht="15.75">
      <c r="A70" s="186">
        <v>3</v>
      </c>
      <c r="B70" s="185" t="s">
        <v>759</v>
      </c>
      <c r="C70" s="390">
        <v>259295</v>
      </c>
      <c r="D70" s="390">
        <v>48244</v>
      </c>
      <c r="E70" s="390">
        <v>206745</v>
      </c>
      <c r="F70" s="390">
        <v>31857</v>
      </c>
      <c r="G70" s="390">
        <v>16708</v>
      </c>
      <c r="H70" s="390">
        <v>33369</v>
      </c>
      <c r="I70" s="390">
        <v>45078</v>
      </c>
      <c r="J70" s="390">
        <v>7619</v>
      </c>
      <c r="K70" s="390">
        <v>25282</v>
      </c>
      <c r="L70" s="390">
        <v>30096</v>
      </c>
      <c r="M70" s="390">
        <v>67278</v>
      </c>
      <c r="N70" s="390">
        <v>68598</v>
      </c>
      <c r="O70" s="390">
        <v>366326</v>
      </c>
      <c r="P70" s="390">
        <v>139849</v>
      </c>
      <c r="Q70" s="390">
        <v>333994</v>
      </c>
    </row>
    <row r="71" spans="1:18" ht="15.75">
      <c r="A71" s="196"/>
      <c r="B71" s="187" t="s">
        <v>760</v>
      </c>
      <c r="C71" s="307">
        <v>578900</v>
      </c>
      <c r="D71" s="307">
        <v>126092</v>
      </c>
      <c r="E71" s="307">
        <v>522184</v>
      </c>
      <c r="F71" s="307">
        <v>141450</v>
      </c>
      <c r="G71" s="307">
        <v>23785</v>
      </c>
      <c r="H71" s="307">
        <v>53715</v>
      </c>
      <c r="I71" s="307">
        <v>72461</v>
      </c>
      <c r="J71" s="307">
        <v>60480</v>
      </c>
      <c r="K71" s="307">
        <v>106539</v>
      </c>
      <c r="L71" s="307">
        <v>159009</v>
      </c>
      <c r="M71" s="307">
        <v>83877</v>
      </c>
      <c r="N71" s="307">
        <v>140640</v>
      </c>
      <c r="O71" s="307">
        <v>951820</v>
      </c>
      <c r="P71" s="307">
        <v>294234</v>
      </c>
      <c r="Q71" s="307">
        <v>823078</v>
      </c>
    </row>
    <row r="72" spans="1:18" ht="15.75">
      <c r="A72" s="187" t="s">
        <v>761</v>
      </c>
      <c r="B72" s="189"/>
      <c r="C72" s="307">
        <v>2401732</v>
      </c>
      <c r="D72" s="307">
        <v>495226</v>
      </c>
      <c r="E72" s="307">
        <v>1702718</v>
      </c>
      <c r="F72" s="307">
        <v>1609543</v>
      </c>
      <c r="G72" s="307">
        <v>345866</v>
      </c>
      <c r="H72" s="307">
        <v>1066910</v>
      </c>
      <c r="I72" s="307">
        <v>1564567</v>
      </c>
      <c r="J72" s="307">
        <v>853042</v>
      </c>
      <c r="K72" s="307">
        <v>2244364</v>
      </c>
      <c r="L72" s="307">
        <v>1386552</v>
      </c>
      <c r="M72" s="307">
        <v>261764</v>
      </c>
      <c r="N72" s="307">
        <v>1301307</v>
      </c>
      <c r="O72" s="307">
        <v>6962394</v>
      </c>
      <c r="P72" s="307">
        <v>1955898</v>
      </c>
      <c r="Q72" s="307">
        <v>6315299</v>
      </c>
      <c r="R72" s="391"/>
    </row>
    <row r="73" spans="1:18" ht="15.75">
      <c r="A73" s="187" t="s">
        <v>907</v>
      </c>
      <c r="B73" s="187"/>
      <c r="C73" s="307">
        <v>2980632</v>
      </c>
      <c r="D73" s="307">
        <v>621318</v>
      </c>
      <c r="E73" s="307">
        <v>2224902</v>
      </c>
      <c r="F73" s="307">
        <v>1750993</v>
      </c>
      <c r="G73" s="307">
        <v>369651</v>
      </c>
      <c r="H73" s="307">
        <v>1120625</v>
      </c>
      <c r="I73" s="307">
        <v>1637028</v>
      </c>
      <c r="J73" s="307">
        <v>913522</v>
      </c>
      <c r="K73" s="307">
        <v>2350903</v>
      </c>
      <c r="L73" s="307">
        <v>1545561</v>
      </c>
      <c r="M73" s="307">
        <v>345641</v>
      </c>
      <c r="N73" s="307">
        <v>1441947</v>
      </c>
      <c r="O73" s="307">
        <v>7914214</v>
      </c>
      <c r="P73" s="307">
        <v>2250132</v>
      </c>
      <c r="Q73" s="307">
        <v>7138377</v>
      </c>
    </row>
    <row r="74" spans="1:18" ht="15.75">
      <c r="A74" s="196" t="s">
        <v>763</v>
      </c>
      <c r="B74" s="187" t="s">
        <v>764</v>
      </c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</row>
    <row r="75" spans="1:18" ht="15.75">
      <c r="A75" s="186">
        <v>1</v>
      </c>
      <c r="B75" s="185" t="s">
        <v>765</v>
      </c>
      <c r="C75" s="390">
        <v>450</v>
      </c>
      <c r="D75" s="390">
        <v>199</v>
      </c>
      <c r="E75" s="390">
        <v>303</v>
      </c>
      <c r="F75" s="390">
        <v>8345</v>
      </c>
      <c r="G75" s="390">
        <v>7454</v>
      </c>
      <c r="H75" s="390">
        <v>11726</v>
      </c>
      <c r="I75" s="390">
        <v>0</v>
      </c>
      <c r="J75" s="390">
        <v>0</v>
      </c>
      <c r="K75" s="390">
        <v>0</v>
      </c>
      <c r="L75" s="390">
        <v>0</v>
      </c>
      <c r="M75" s="390">
        <v>0</v>
      </c>
      <c r="N75" s="390">
        <v>0</v>
      </c>
      <c r="O75" s="390">
        <v>8795</v>
      </c>
      <c r="P75" s="390">
        <v>7653</v>
      </c>
      <c r="Q75" s="390">
        <v>12029</v>
      </c>
    </row>
    <row r="76" spans="1:18" ht="18.75">
      <c r="A76" s="198">
        <v>2</v>
      </c>
      <c r="B76" s="199" t="s">
        <v>766</v>
      </c>
      <c r="C76" s="390">
        <v>944120</v>
      </c>
      <c r="D76" s="390">
        <v>159117</v>
      </c>
      <c r="E76" s="390">
        <v>621091</v>
      </c>
      <c r="F76" s="390">
        <v>40180</v>
      </c>
      <c r="G76" s="390">
        <v>7299</v>
      </c>
      <c r="H76" s="390">
        <v>19330</v>
      </c>
      <c r="I76" s="390">
        <v>0</v>
      </c>
      <c r="J76" s="390">
        <v>0</v>
      </c>
      <c r="K76" s="390">
        <v>0</v>
      </c>
      <c r="L76" s="390">
        <v>0</v>
      </c>
      <c r="M76" s="390">
        <v>0</v>
      </c>
      <c r="N76" s="390">
        <v>0</v>
      </c>
      <c r="O76" s="390">
        <v>984300</v>
      </c>
      <c r="P76" s="390">
        <v>166416</v>
      </c>
      <c r="Q76" s="390">
        <v>640421</v>
      </c>
    </row>
    <row r="77" spans="1:18" ht="15.75">
      <c r="A77" s="186">
        <v>3</v>
      </c>
      <c r="B77" s="185" t="s">
        <v>793</v>
      </c>
      <c r="C77" s="390">
        <v>0</v>
      </c>
      <c r="D77" s="390">
        <v>0</v>
      </c>
      <c r="E77" s="390">
        <v>0</v>
      </c>
      <c r="F77" s="390">
        <v>0</v>
      </c>
      <c r="G77" s="390">
        <v>0</v>
      </c>
      <c r="H77" s="390">
        <v>0</v>
      </c>
      <c r="I77" s="390">
        <v>0</v>
      </c>
      <c r="J77" s="390">
        <v>0</v>
      </c>
      <c r="K77" s="390">
        <v>0</v>
      </c>
      <c r="L77" s="390">
        <v>0</v>
      </c>
      <c r="M77" s="390">
        <v>0</v>
      </c>
      <c r="N77" s="390">
        <v>0</v>
      </c>
      <c r="O77" s="390">
        <v>0</v>
      </c>
      <c r="P77" s="390">
        <v>0</v>
      </c>
      <c r="Q77" s="390">
        <v>0</v>
      </c>
    </row>
    <row r="78" spans="1:18" ht="15.75">
      <c r="A78" s="196"/>
      <c r="B78" s="187" t="s">
        <v>768</v>
      </c>
      <c r="C78" s="307">
        <v>944570</v>
      </c>
      <c r="D78" s="307">
        <v>159316</v>
      </c>
      <c r="E78" s="307">
        <v>621394</v>
      </c>
      <c r="F78" s="307">
        <v>48525</v>
      </c>
      <c r="G78" s="307">
        <v>14753</v>
      </c>
      <c r="H78" s="307">
        <v>31056</v>
      </c>
      <c r="I78" s="307">
        <v>0</v>
      </c>
      <c r="J78" s="307">
        <v>0</v>
      </c>
      <c r="K78" s="307">
        <v>0</v>
      </c>
      <c r="L78" s="307">
        <v>0</v>
      </c>
      <c r="M78" s="307">
        <v>0</v>
      </c>
      <c r="N78" s="307">
        <v>0</v>
      </c>
      <c r="O78" s="307">
        <v>993095</v>
      </c>
      <c r="P78" s="307">
        <v>174069</v>
      </c>
      <c r="Q78" s="307">
        <v>652450</v>
      </c>
    </row>
    <row r="79" spans="1:18" ht="15.75">
      <c r="A79" s="200" t="s">
        <v>769</v>
      </c>
      <c r="B79" s="201" t="s">
        <v>770</v>
      </c>
      <c r="C79" s="390">
        <v>0</v>
      </c>
      <c r="D79" s="390">
        <v>0</v>
      </c>
      <c r="E79" s="390">
        <v>0</v>
      </c>
      <c r="F79" s="390">
        <v>0</v>
      </c>
      <c r="G79" s="390">
        <v>0</v>
      </c>
      <c r="H79" s="390">
        <v>0</v>
      </c>
      <c r="I79" s="390">
        <v>55999</v>
      </c>
      <c r="J79" s="390">
        <v>12354</v>
      </c>
      <c r="K79" s="390">
        <v>30370</v>
      </c>
      <c r="L79" s="390">
        <v>18832</v>
      </c>
      <c r="M79" s="390">
        <v>2024</v>
      </c>
      <c r="N79" s="390">
        <v>8552</v>
      </c>
      <c r="O79" s="390">
        <v>74831</v>
      </c>
      <c r="P79" s="390">
        <v>14378</v>
      </c>
      <c r="Q79" s="307">
        <v>38922</v>
      </c>
    </row>
    <row r="80" spans="1:18" ht="15.75">
      <c r="A80" s="222"/>
      <c r="B80" s="201" t="s">
        <v>771</v>
      </c>
      <c r="C80" s="307">
        <v>0</v>
      </c>
      <c r="D80" s="390">
        <v>0</v>
      </c>
      <c r="E80" s="390">
        <v>0</v>
      </c>
      <c r="F80" s="390">
        <v>0</v>
      </c>
      <c r="G80" s="390">
        <v>0</v>
      </c>
      <c r="H80" s="390">
        <v>0</v>
      </c>
      <c r="I80" s="307">
        <v>55999</v>
      </c>
      <c r="J80" s="307">
        <v>12354</v>
      </c>
      <c r="K80" s="307">
        <v>30370</v>
      </c>
      <c r="L80" s="307">
        <v>18832</v>
      </c>
      <c r="M80" s="307">
        <v>2024</v>
      </c>
      <c r="N80" s="307">
        <v>8552</v>
      </c>
      <c r="O80" s="307">
        <v>74831</v>
      </c>
      <c r="P80" s="307">
        <v>14378</v>
      </c>
      <c r="Q80" s="307">
        <v>38922</v>
      </c>
    </row>
    <row r="81" spans="1:17" ht="15.75">
      <c r="A81" s="200"/>
      <c r="B81" s="201" t="s">
        <v>918</v>
      </c>
      <c r="C81" s="307">
        <v>3925202</v>
      </c>
      <c r="D81" s="307">
        <v>780634</v>
      </c>
      <c r="E81" s="307">
        <v>2846296</v>
      </c>
      <c r="F81" s="307">
        <v>1799518</v>
      </c>
      <c r="G81" s="307">
        <v>384404</v>
      </c>
      <c r="H81" s="307">
        <v>1151681</v>
      </c>
      <c r="I81" s="307">
        <v>1693027</v>
      </c>
      <c r="J81" s="307">
        <v>925876</v>
      </c>
      <c r="K81" s="307">
        <v>2381273</v>
      </c>
      <c r="L81" s="307">
        <v>1564393</v>
      </c>
      <c r="M81" s="307">
        <v>347665</v>
      </c>
      <c r="N81" s="307">
        <v>1450499</v>
      </c>
      <c r="O81" s="307">
        <v>8982140</v>
      </c>
      <c r="P81" s="307">
        <v>2438579</v>
      </c>
      <c r="Q81" s="307">
        <v>7829749</v>
      </c>
    </row>
    <row r="82" spans="1:17">
      <c r="A82" s="392"/>
      <c r="B82" s="392"/>
      <c r="C82" s="393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  <c r="Q82" s="393"/>
    </row>
    <row r="83" spans="1:17">
      <c r="A83" s="392"/>
      <c r="B83" s="392"/>
      <c r="C83" s="393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393"/>
    </row>
  </sheetData>
  <mergeCells count="43">
    <mergeCell ref="J44:K44"/>
    <mergeCell ref="L44:L45"/>
    <mergeCell ref="M44:N44"/>
    <mergeCell ref="O44:O45"/>
    <mergeCell ref="P44:Q44"/>
    <mergeCell ref="I44:I45"/>
    <mergeCell ref="A39:Q39"/>
    <mergeCell ref="A40:Q40"/>
    <mergeCell ref="A41:Q41"/>
    <mergeCell ref="A42:A45"/>
    <mergeCell ref="B42:B45"/>
    <mergeCell ref="C42:H42"/>
    <mergeCell ref="I42:K43"/>
    <mergeCell ref="L42:N43"/>
    <mergeCell ref="O42:Q43"/>
    <mergeCell ref="C43:E43"/>
    <mergeCell ref="F43:H43"/>
    <mergeCell ref="C44:C45"/>
    <mergeCell ref="D44:E44"/>
    <mergeCell ref="F44:F45"/>
    <mergeCell ref="G44:H44"/>
    <mergeCell ref="A38:Q38"/>
    <mergeCell ref="F5:H5"/>
    <mergeCell ref="C6:C7"/>
    <mergeCell ref="D6:E6"/>
    <mergeCell ref="F6:F7"/>
    <mergeCell ref="G6:H6"/>
    <mergeCell ref="I6:I7"/>
    <mergeCell ref="J6:K6"/>
    <mergeCell ref="L6:L7"/>
    <mergeCell ref="M6:N6"/>
    <mergeCell ref="O6:O7"/>
    <mergeCell ref="P6:Q6"/>
    <mergeCell ref="A1:Q1"/>
    <mergeCell ref="A2:Q2"/>
    <mergeCell ref="A3:Q3"/>
    <mergeCell ref="A4:A7"/>
    <mergeCell ref="B4:B7"/>
    <mergeCell ref="C4:H4"/>
    <mergeCell ref="I4:K5"/>
    <mergeCell ref="L4:N5"/>
    <mergeCell ref="O4:Q5"/>
    <mergeCell ref="C5:E5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83"/>
  <sheetViews>
    <sheetView workbookViewId="0">
      <pane xSplit="2" ySplit="7" topLeftCell="W74" activePane="bottomRight" state="frozen"/>
      <selection pane="topRight" activeCell="C1" sqref="C1"/>
      <selection pane="bottomLeft" activeCell="A8" sqref="A8"/>
      <selection pane="bottomRight" activeCell="AD81" sqref="AD81"/>
    </sheetView>
  </sheetViews>
  <sheetFormatPr defaultColWidth="21.85546875" defaultRowHeight="20.25"/>
  <cols>
    <col min="1" max="16384" width="21.85546875" style="294"/>
  </cols>
  <sheetData>
    <row r="1" spans="1:30">
      <c r="A1" s="623" t="s">
        <v>889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D1" s="623"/>
    </row>
    <row r="2" spans="1:30">
      <c r="A2" s="623" t="s">
        <v>890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</row>
    <row r="3" spans="1:30">
      <c r="A3" s="623" t="s">
        <v>891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</row>
    <row r="4" spans="1:30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624"/>
      <c r="AD4" s="624"/>
    </row>
    <row r="5" spans="1:30">
      <c r="A5" s="625" t="s">
        <v>892</v>
      </c>
      <c r="B5" s="628" t="s">
        <v>723</v>
      </c>
      <c r="C5" s="631" t="s">
        <v>893</v>
      </c>
      <c r="D5" s="622"/>
      <c r="E5" s="622"/>
      <c r="F5" s="622"/>
      <c r="G5" s="622" t="s">
        <v>894</v>
      </c>
      <c r="H5" s="622"/>
      <c r="I5" s="622"/>
      <c r="J5" s="622"/>
      <c r="K5" s="622" t="s">
        <v>895</v>
      </c>
      <c r="L5" s="622"/>
      <c r="M5" s="622"/>
      <c r="N5" s="622"/>
      <c r="O5" s="622" t="s">
        <v>896</v>
      </c>
      <c r="P5" s="622"/>
      <c r="Q5" s="622"/>
      <c r="R5" s="622"/>
      <c r="S5" s="622" t="s">
        <v>897</v>
      </c>
      <c r="T5" s="622"/>
      <c r="U5" s="622"/>
      <c r="V5" s="622"/>
      <c r="W5" s="632" t="s">
        <v>898</v>
      </c>
      <c r="X5" s="633"/>
      <c r="Y5" s="633"/>
      <c r="Z5" s="631"/>
      <c r="AA5" s="622" t="s">
        <v>76</v>
      </c>
      <c r="AB5" s="622"/>
      <c r="AC5" s="622"/>
      <c r="AD5" s="622"/>
    </row>
    <row r="6" spans="1:30">
      <c r="A6" s="626"/>
      <c r="B6" s="629"/>
      <c r="C6" s="634" t="s">
        <v>899</v>
      </c>
      <c r="D6" s="621"/>
      <c r="E6" s="635" t="s">
        <v>900</v>
      </c>
      <c r="F6" s="635"/>
      <c r="G6" s="621" t="s">
        <v>899</v>
      </c>
      <c r="H6" s="621"/>
      <c r="I6" s="635" t="s">
        <v>900</v>
      </c>
      <c r="J6" s="635"/>
      <c r="K6" s="621" t="s">
        <v>899</v>
      </c>
      <c r="L6" s="621"/>
      <c r="M6" s="635" t="s">
        <v>900</v>
      </c>
      <c r="N6" s="635"/>
      <c r="O6" s="621" t="s">
        <v>899</v>
      </c>
      <c r="P6" s="621"/>
      <c r="Q6" s="635" t="s">
        <v>900</v>
      </c>
      <c r="R6" s="635"/>
      <c r="S6" s="621" t="s">
        <v>899</v>
      </c>
      <c r="T6" s="621"/>
      <c r="U6" s="635" t="s">
        <v>900</v>
      </c>
      <c r="V6" s="635"/>
      <c r="W6" s="621" t="s">
        <v>899</v>
      </c>
      <c r="X6" s="621"/>
      <c r="Y6" s="635" t="s">
        <v>900</v>
      </c>
      <c r="Z6" s="635"/>
      <c r="AA6" s="621" t="s">
        <v>899</v>
      </c>
      <c r="AB6" s="621"/>
      <c r="AC6" s="635" t="s">
        <v>900</v>
      </c>
      <c r="AD6" s="635"/>
    </row>
    <row r="7" spans="1:30">
      <c r="A7" s="627"/>
      <c r="B7" s="630"/>
      <c r="C7" s="296" t="s">
        <v>781</v>
      </c>
      <c r="D7" s="297" t="s">
        <v>901</v>
      </c>
      <c r="E7" s="298" t="s">
        <v>781</v>
      </c>
      <c r="F7" s="297" t="s">
        <v>901</v>
      </c>
      <c r="G7" s="298" t="s">
        <v>781</v>
      </c>
      <c r="H7" s="297" t="s">
        <v>901</v>
      </c>
      <c r="I7" s="298" t="s">
        <v>781</v>
      </c>
      <c r="J7" s="297" t="s">
        <v>901</v>
      </c>
      <c r="K7" s="298" t="s">
        <v>781</v>
      </c>
      <c r="L7" s="297" t="s">
        <v>901</v>
      </c>
      <c r="M7" s="298" t="s">
        <v>781</v>
      </c>
      <c r="N7" s="297" t="s">
        <v>901</v>
      </c>
      <c r="O7" s="298" t="s">
        <v>781</v>
      </c>
      <c r="P7" s="297" t="s">
        <v>901</v>
      </c>
      <c r="Q7" s="298" t="s">
        <v>781</v>
      </c>
      <c r="R7" s="297" t="s">
        <v>901</v>
      </c>
      <c r="S7" s="298" t="s">
        <v>781</v>
      </c>
      <c r="T7" s="297" t="s">
        <v>901</v>
      </c>
      <c r="U7" s="298" t="s">
        <v>781</v>
      </c>
      <c r="V7" s="297" t="s">
        <v>901</v>
      </c>
      <c r="W7" s="298" t="s">
        <v>781</v>
      </c>
      <c r="X7" s="297" t="s">
        <v>901</v>
      </c>
      <c r="Y7" s="298" t="s">
        <v>781</v>
      </c>
      <c r="Z7" s="297" t="s">
        <v>901</v>
      </c>
      <c r="AA7" s="298" t="s">
        <v>781</v>
      </c>
      <c r="AB7" s="297" t="s">
        <v>901</v>
      </c>
      <c r="AC7" s="298" t="s">
        <v>781</v>
      </c>
      <c r="AD7" s="297" t="s">
        <v>901</v>
      </c>
    </row>
    <row r="8" spans="1:30">
      <c r="A8" s="299" t="s">
        <v>735</v>
      </c>
      <c r="B8" s="300" t="s">
        <v>736</v>
      </c>
      <c r="C8" s="301"/>
      <c r="D8" s="302"/>
      <c r="E8" s="302"/>
      <c r="F8" s="302"/>
      <c r="G8" s="302"/>
      <c r="H8" s="302"/>
      <c r="I8" s="301"/>
      <c r="J8" s="302"/>
      <c r="K8" s="302"/>
      <c r="L8" s="302"/>
      <c r="M8" s="301"/>
      <c r="N8" s="302"/>
      <c r="O8" s="302"/>
      <c r="P8" s="302"/>
      <c r="Q8" s="301"/>
      <c r="R8" s="302"/>
      <c r="S8" s="302"/>
      <c r="T8" s="302"/>
      <c r="U8" s="301"/>
      <c r="V8" s="302"/>
      <c r="W8" s="302"/>
      <c r="X8" s="302"/>
      <c r="Y8" s="302"/>
      <c r="Z8" s="302"/>
      <c r="AA8" s="302"/>
      <c r="AB8" s="302"/>
      <c r="AC8" s="301"/>
      <c r="AD8" s="302"/>
    </row>
    <row r="9" spans="1:30">
      <c r="A9" s="303">
        <v>1</v>
      </c>
      <c r="B9" s="304" t="s">
        <v>147</v>
      </c>
      <c r="C9" s="305">
        <v>3901</v>
      </c>
      <c r="D9" s="305">
        <v>7194</v>
      </c>
      <c r="E9" s="305">
        <v>36147</v>
      </c>
      <c r="F9" s="305">
        <v>61059</v>
      </c>
      <c r="G9" s="305">
        <v>9022</v>
      </c>
      <c r="H9" s="305">
        <v>16299</v>
      </c>
      <c r="I9" s="305">
        <v>123693</v>
      </c>
      <c r="J9" s="305">
        <v>245034</v>
      </c>
      <c r="K9" s="305">
        <v>109</v>
      </c>
      <c r="L9" s="305">
        <v>576</v>
      </c>
      <c r="M9" s="305">
        <v>1112</v>
      </c>
      <c r="N9" s="305">
        <v>4382</v>
      </c>
      <c r="O9" s="305">
        <v>75</v>
      </c>
      <c r="P9" s="305">
        <v>219</v>
      </c>
      <c r="Q9" s="305">
        <v>991</v>
      </c>
      <c r="R9" s="305">
        <v>2446</v>
      </c>
      <c r="S9" s="305">
        <v>0</v>
      </c>
      <c r="T9" s="305">
        <v>0</v>
      </c>
      <c r="U9" s="305">
        <v>18</v>
      </c>
      <c r="V9" s="305">
        <v>1</v>
      </c>
      <c r="W9" s="305">
        <v>24</v>
      </c>
      <c r="X9" s="305">
        <v>36</v>
      </c>
      <c r="Y9" s="305">
        <v>28</v>
      </c>
      <c r="Z9" s="305">
        <v>39</v>
      </c>
      <c r="AA9" s="305">
        <v>13131</v>
      </c>
      <c r="AB9" s="305">
        <v>24324</v>
      </c>
      <c r="AC9" s="305">
        <v>161989</v>
      </c>
      <c r="AD9" s="305">
        <v>312961</v>
      </c>
    </row>
    <row r="10" spans="1:30">
      <c r="A10" s="303">
        <v>2</v>
      </c>
      <c r="B10" s="304" t="s">
        <v>148</v>
      </c>
      <c r="C10" s="305">
        <v>2013</v>
      </c>
      <c r="D10" s="305">
        <v>8608</v>
      </c>
      <c r="E10" s="305">
        <v>6343</v>
      </c>
      <c r="F10" s="305">
        <v>39673</v>
      </c>
      <c r="G10" s="305">
        <v>6647</v>
      </c>
      <c r="H10" s="305">
        <v>25444</v>
      </c>
      <c r="I10" s="305">
        <v>19104</v>
      </c>
      <c r="J10" s="305">
        <v>89132</v>
      </c>
      <c r="K10" s="305">
        <v>209</v>
      </c>
      <c r="L10" s="305">
        <v>1195</v>
      </c>
      <c r="M10" s="305">
        <v>309</v>
      </c>
      <c r="N10" s="305">
        <v>3658</v>
      </c>
      <c r="O10" s="305">
        <v>339</v>
      </c>
      <c r="P10" s="305">
        <v>2722</v>
      </c>
      <c r="Q10" s="305">
        <v>300</v>
      </c>
      <c r="R10" s="305">
        <v>3834</v>
      </c>
      <c r="S10" s="305">
        <v>1032</v>
      </c>
      <c r="T10" s="305">
        <v>6994</v>
      </c>
      <c r="U10" s="305">
        <v>3248</v>
      </c>
      <c r="V10" s="305">
        <v>15770</v>
      </c>
      <c r="W10" s="305">
        <v>192</v>
      </c>
      <c r="X10" s="305">
        <v>2954</v>
      </c>
      <c r="Y10" s="305">
        <v>325</v>
      </c>
      <c r="Z10" s="305">
        <v>35431</v>
      </c>
      <c r="AA10" s="305">
        <v>10432</v>
      </c>
      <c r="AB10" s="305">
        <v>47917</v>
      </c>
      <c r="AC10" s="305">
        <v>29629</v>
      </c>
      <c r="AD10" s="305">
        <v>187498</v>
      </c>
    </row>
    <row r="11" spans="1:30">
      <c r="A11" s="303">
        <v>3</v>
      </c>
      <c r="B11" s="304" t="s">
        <v>149</v>
      </c>
      <c r="C11" s="305">
        <v>2265</v>
      </c>
      <c r="D11" s="305">
        <v>5108</v>
      </c>
      <c r="E11" s="305">
        <v>9334</v>
      </c>
      <c r="F11" s="305">
        <v>19775</v>
      </c>
      <c r="G11" s="305">
        <v>10797</v>
      </c>
      <c r="H11" s="305">
        <v>18898</v>
      </c>
      <c r="I11" s="305">
        <v>51621</v>
      </c>
      <c r="J11" s="305">
        <v>152856</v>
      </c>
      <c r="K11" s="305">
        <v>117</v>
      </c>
      <c r="L11" s="305">
        <v>97</v>
      </c>
      <c r="M11" s="305">
        <v>207</v>
      </c>
      <c r="N11" s="305">
        <v>904</v>
      </c>
      <c r="O11" s="305">
        <v>17</v>
      </c>
      <c r="P11" s="305">
        <v>17</v>
      </c>
      <c r="Q11" s="305">
        <v>135</v>
      </c>
      <c r="R11" s="305">
        <v>205</v>
      </c>
      <c r="S11" s="305">
        <v>3</v>
      </c>
      <c r="T11" s="305">
        <v>4</v>
      </c>
      <c r="U11" s="305">
        <v>90</v>
      </c>
      <c r="V11" s="305">
        <v>106</v>
      </c>
      <c r="W11" s="305">
        <v>393</v>
      </c>
      <c r="X11" s="305">
        <v>643</v>
      </c>
      <c r="Y11" s="305">
        <v>2041</v>
      </c>
      <c r="Z11" s="305">
        <v>6566</v>
      </c>
      <c r="AA11" s="305">
        <v>13592</v>
      </c>
      <c r="AB11" s="305">
        <v>24767</v>
      </c>
      <c r="AC11" s="305">
        <v>63428</v>
      </c>
      <c r="AD11" s="305">
        <v>180412</v>
      </c>
    </row>
    <row r="12" spans="1:30">
      <c r="A12" s="303">
        <v>4</v>
      </c>
      <c r="B12" s="304" t="s">
        <v>150</v>
      </c>
      <c r="C12" s="305">
        <v>123</v>
      </c>
      <c r="D12" s="305">
        <v>210</v>
      </c>
      <c r="E12" s="305">
        <v>896</v>
      </c>
      <c r="F12" s="305">
        <v>2099</v>
      </c>
      <c r="G12" s="305">
        <v>1445</v>
      </c>
      <c r="H12" s="305">
        <v>1545</v>
      </c>
      <c r="I12" s="305">
        <v>12805</v>
      </c>
      <c r="J12" s="305">
        <v>24061</v>
      </c>
      <c r="K12" s="305">
        <v>29</v>
      </c>
      <c r="L12" s="305">
        <v>30</v>
      </c>
      <c r="M12" s="305">
        <v>63</v>
      </c>
      <c r="N12" s="305">
        <v>125</v>
      </c>
      <c r="O12" s="305">
        <v>0</v>
      </c>
      <c r="P12" s="305">
        <v>0</v>
      </c>
      <c r="Q12" s="305">
        <v>0</v>
      </c>
      <c r="R12" s="305">
        <v>0</v>
      </c>
      <c r="S12" s="305">
        <v>1</v>
      </c>
      <c r="T12" s="305">
        <v>4</v>
      </c>
      <c r="U12" s="305">
        <v>1</v>
      </c>
      <c r="V12" s="305">
        <v>4</v>
      </c>
      <c r="W12" s="305">
        <v>25</v>
      </c>
      <c r="X12" s="305">
        <v>82</v>
      </c>
      <c r="Y12" s="305">
        <v>85</v>
      </c>
      <c r="Z12" s="305">
        <v>525</v>
      </c>
      <c r="AA12" s="305">
        <v>1623</v>
      </c>
      <c r="AB12" s="305">
        <v>1871</v>
      </c>
      <c r="AC12" s="305">
        <v>13850</v>
      </c>
      <c r="AD12" s="305">
        <v>26814</v>
      </c>
    </row>
    <row r="13" spans="1:30">
      <c r="A13" s="303">
        <v>5</v>
      </c>
      <c r="B13" s="304" t="s">
        <v>151</v>
      </c>
      <c r="C13" s="305">
        <v>726</v>
      </c>
      <c r="D13" s="305">
        <v>2532</v>
      </c>
      <c r="E13" s="305">
        <v>2562</v>
      </c>
      <c r="F13" s="305">
        <v>36871</v>
      </c>
      <c r="G13" s="305">
        <v>5516</v>
      </c>
      <c r="H13" s="305">
        <v>10015</v>
      </c>
      <c r="I13" s="305">
        <v>56101</v>
      </c>
      <c r="J13" s="305">
        <v>162918</v>
      </c>
      <c r="K13" s="305">
        <v>70</v>
      </c>
      <c r="L13" s="305">
        <v>610</v>
      </c>
      <c r="M13" s="305">
        <v>7189</v>
      </c>
      <c r="N13" s="305">
        <v>11641</v>
      </c>
      <c r="O13" s="305">
        <v>5</v>
      </c>
      <c r="P13" s="305">
        <v>6</v>
      </c>
      <c r="Q13" s="305">
        <v>22</v>
      </c>
      <c r="R13" s="305">
        <v>33</v>
      </c>
      <c r="S13" s="305">
        <v>0</v>
      </c>
      <c r="T13" s="305">
        <v>0</v>
      </c>
      <c r="U13" s="305">
        <v>0</v>
      </c>
      <c r="V13" s="305">
        <v>0</v>
      </c>
      <c r="W13" s="305">
        <v>9</v>
      </c>
      <c r="X13" s="305">
        <v>87</v>
      </c>
      <c r="Y13" s="305">
        <v>84</v>
      </c>
      <c r="Z13" s="305">
        <v>254</v>
      </c>
      <c r="AA13" s="305">
        <v>6326</v>
      </c>
      <c r="AB13" s="305">
        <v>13250</v>
      </c>
      <c r="AC13" s="305">
        <v>65958</v>
      </c>
      <c r="AD13" s="305">
        <v>211717</v>
      </c>
    </row>
    <row r="14" spans="1:30">
      <c r="A14" s="303">
        <v>6</v>
      </c>
      <c r="B14" s="304" t="s">
        <v>152</v>
      </c>
      <c r="C14" s="305">
        <v>85</v>
      </c>
      <c r="D14" s="305">
        <v>1512</v>
      </c>
      <c r="E14" s="305">
        <v>8174</v>
      </c>
      <c r="F14" s="305">
        <v>30006</v>
      </c>
      <c r="G14" s="305">
        <v>1340</v>
      </c>
      <c r="H14" s="305">
        <v>3915</v>
      </c>
      <c r="I14" s="305">
        <v>28444</v>
      </c>
      <c r="J14" s="305">
        <v>76023</v>
      </c>
      <c r="K14" s="305">
        <v>29</v>
      </c>
      <c r="L14" s="305">
        <v>6906</v>
      </c>
      <c r="M14" s="305">
        <v>224</v>
      </c>
      <c r="N14" s="305">
        <v>9940</v>
      </c>
      <c r="O14" s="305">
        <v>61</v>
      </c>
      <c r="P14" s="305">
        <v>415</v>
      </c>
      <c r="Q14" s="305">
        <v>290</v>
      </c>
      <c r="R14" s="305">
        <v>449</v>
      </c>
      <c r="S14" s="305">
        <v>0</v>
      </c>
      <c r="T14" s="305">
        <v>0</v>
      </c>
      <c r="U14" s="305">
        <v>3</v>
      </c>
      <c r="V14" s="305">
        <v>29</v>
      </c>
      <c r="W14" s="305">
        <v>15</v>
      </c>
      <c r="X14" s="305">
        <v>522</v>
      </c>
      <c r="Y14" s="305">
        <v>449</v>
      </c>
      <c r="Z14" s="305">
        <v>5062</v>
      </c>
      <c r="AA14" s="305">
        <v>1530</v>
      </c>
      <c r="AB14" s="305">
        <v>13270</v>
      </c>
      <c r="AC14" s="305">
        <v>37584</v>
      </c>
      <c r="AD14" s="305">
        <v>121509</v>
      </c>
    </row>
    <row r="15" spans="1:30">
      <c r="A15" s="303">
        <v>7</v>
      </c>
      <c r="B15" s="304" t="s">
        <v>153</v>
      </c>
      <c r="C15" s="305">
        <v>4301</v>
      </c>
      <c r="D15" s="305">
        <v>10707</v>
      </c>
      <c r="E15" s="305">
        <v>7375</v>
      </c>
      <c r="F15" s="305">
        <v>19963</v>
      </c>
      <c r="G15" s="305">
        <v>18560</v>
      </c>
      <c r="H15" s="305">
        <v>40247</v>
      </c>
      <c r="I15" s="305">
        <v>31044</v>
      </c>
      <c r="J15" s="305">
        <v>53432</v>
      </c>
      <c r="K15" s="305">
        <v>63</v>
      </c>
      <c r="L15" s="305">
        <v>159</v>
      </c>
      <c r="M15" s="305">
        <v>141</v>
      </c>
      <c r="N15" s="305">
        <v>452</v>
      </c>
      <c r="O15" s="305">
        <v>451</v>
      </c>
      <c r="P15" s="305">
        <v>445</v>
      </c>
      <c r="Q15" s="305">
        <v>945</v>
      </c>
      <c r="R15" s="305">
        <v>1728</v>
      </c>
      <c r="S15" s="305">
        <v>64</v>
      </c>
      <c r="T15" s="305">
        <v>1140</v>
      </c>
      <c r="U15" s="305">
        <v>76</v>
      </c>
      <c r="V15" s="305">
        <v>540</v>
      </c>
      <c r="W15" s="305">
        <v>845</v>
      </c>
      <c r="X15" s="305">
        <v>2020</v>
      </c>
      <c r="Y15" s="305">
        <v>1312</v>
      </c>
      <c r="Z15" s="305">
        <v>5027</v>
      </c>
      <c r="AA15" s="305">
        <v>24284</v>
      </c>
      <c r="AB15" s="305">
        <v>54718</v>
      </c>
      <c r="AC15" s="305">
        <v>40893</v>
      </c>
      <c r="AD15" s="305">
        <v>81142</v>
      </c>
    </row>
    <row r="16" spans="1:30">
      <c r="A16" s="303"/>
      <c r="B16" s="300" t="s">
        <v>740</v>
      </c>
      <c r="C16" s="306">
        <v>13414</v>
      </c>
      <c r="D16" s="306">
        <v>35871</v>
      </c>
      <c r="E16" s="306">
        <v>70831</v>
      </c>
      <c r="F16" s="306">
        <v>209446</v>
      </c>
      <c r="G16" s="306">
        <v>53327</v>
      </c>
      <c r="H16" s="306">
        <v>116363</v>
      </c>
      <c r="I16" s="306">
        <v>322812</v>
      </c>
      <c r="J16" s="306">
        <v>803456</v>
      </c>
      <c r="K16" s="306">
        <v>626</v>
      </c>
      <c r="L16" s="306">
        <v>9573</v>
      </c>
      <c r="M16" s="306">
        <v>9245</v>
      </c>
      <c r="N16" s="306">
        <v>31102</v>
      </c>
      <c r="O16" s="306">
        <v>948</v>
      </c>
      <c r="P16" s="306">
        <v>3824</v>
      </c>
      <c r="Q16" s="306">
        <v>2683</v>
      </c>
      <c r="R16" s="306">
        <v>8695</v>
      </c>
      <c r="S16" s="306">
        <v>1100</v>
      </c>
      <c r="T16" s="306">
        <v>8142</v>
      </c>
      <c r="U16" s="306">
        <v>3436</v>
      </c>
      <c r="V16" s="306">
        <v>16450</v>
      </c>
      <c r="W16" s="305">
        <v>1503</v>
      </c>
      <c r="X16" s="305">
        <v>6344</v>
      </c>
      <c r="Y16" s="305">
        <v>4324</v>
      </c>
      <c r="Z16" s="305">
        <v>52904</v>
      </c>
      <c r="AA16" s="306">
        <v>70918</v>
      </c>
      <c r="AB16" s="306">
        <v>180117</v>
      </c>
      <c r="AC16" s="306">
        <v>413331</v>
      </c>
      <c r="AD16" s="307">
        <v>1122053</v>
      </c>
    </row>
    <row r="17" spans="1:30">
      <c r="A17" s="636" t="s">
        <v>741</v>
      </c>
      <c r="B17" s="637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</row>
    <row r="18" spans="1:30">
      <c r="A18" s="308">
        <v>1</v>
      </c>
      <c r="B18" s="309" t="s">
        <v>154</v>
      </c>
      <c r="C18" s="305">
        <v>48</v>
      </c>
      <c r="D18" s="305">
        <v>168</v>
      </c>
      <c r="E18" s="305">
        <v>660</v>
      </c>
      <c r="F18" s="305">
        <v>2749</v>
      </c>
      <c r="G18" s="305">
        <v>24</v>
      </c>
      <c r="H18" s="305">
        <v>125</v>
      </c>
      <c r="I18" s="305">
        <v>2175</v>
      </c>
      <c r="J18" s="305">
        <v>3987</v>
      </c>
      <c r="K18" s="305">
        <v>0</v>
      </c>
      <c r="L18" s="305">
        <v>0</v>
      </c>
      <c r="M18" s="305">
        <v>0</v>
      </c>
      <c r="N18" s="305">
        <v>0</v>
      </c>
      <c r="O18" s="305">
        <v>0</v>
      </c>
      <c r="P18" s="305">
        <v>0</v>
      </c>
      <c r="Q18" s="305">
        <v>0</v>
      </c>
      <c r="R18" s="305">
        <v>0</v>
      </c>
      <c r="S18" s="305">
        <v>0</v>
      </c>
      <c r="T18" s="305">
        <v>0</v>
      </c>
      <c r="U18" s="305">
        <v>0</v>
      </c>
      <c r="V18" s="305">
        <v>0</v>
      </c>
      <c r="W18" s="305">
        <v>0</v>
      </c>
      <c r="X18" s="305">
        <v>0</v>
      </c>
      <c r="Y18" s="305">
        <v>0</v>
      </c>
      <c r="Z18" s="305">
        <v>0</v>
      </c>
      <c r="AA18" s="305">
        <v>72</v>
      </c>
      <c r="AB18" s="305">
        <v>293</v>
      </c>
      <c r="AC18" s="305">
        <v>2835</v>
      </c>
      <c r="AD18" s="305">
        <v>6736</v>
      </c>
    </row>
    <row r="19" spans="1:30">
      <c r="A19" s="308">
        <v>2</v>
      </c>
      <c r="B19" s="309" t="s">
        <v>155</v>
      </c>
      <c r="C19" s="305">
        <v>116</v>
      </c>
      <c r="D19" s="305">
        <v>146</v>
      </c>
      <c r="E19" s="305">
        <v>818</v>
      </c>
      <c r="F19" s="305">
        <v>1291</v>
      </c>
      <c r="G19" s="305">
        <v>125</v>
      </c>
      <c r="H19" s="305">
        <v>136</v>
      </c>
      <c r="I19" s="305">
        <v>921</v>
      </c>
      <c r="J19" s="305">
        <v>1021</v>
      </c>
      <c r="K19" s="305">
        <v>0</v>
      </c>
      <c r="L19" s="305">
        <v>0</v>
      </c>
      <c r="M19" s="305">
        <v>0</v>
      </c>
      <c r="N19" s="305">
        <v>0</v>
      </c>
      <c r="O19" s="305">
        <v>0</v>
      </c>
      <c r="P19" s="305">
        <v>0</v>
      </c>
      <c r="Q19" s="305">
        <v>0</v>
      </c>
      <c r="R19" s="305">
        <v>0</v>
      </c>
      <c r="S19" s="305">
        <v>0</v>
      </c>
      <c r="T19" s="305">
        <v>0</v>
      </c>
      <c r="U19" s="305">
        <v>0</v>
      </c>
      <c r="V19" s="305">
        <v>0</v>
      </c>
      <c r="W19" s="305">
        <v>0</v>
      </c>
      <c r="X19" s="305">
        <v>0</v>
      </c>
      <c r="Y19" s="305">
        <v>0</v>
      </c>
      <c r="Z19" s="305">
        <v>0</v>
      </c>
      <c r="AA19" s="305">
        <v>241</v>
      </c>
      <c r="AB19" s="305">
        <v>282</v>
      </c>
      <c r="AC19" s="305">
        <v>1739</v>
      </c>
      <c r="AD19" s="305">
        <v>2312</v>
      </c>
    </row>
    <row r="20" spans="1:30">
      <c r="A20" s="308">
        <v>3</v>
      </c>
      <c r="B20" s="309" t="s">
        <v>156</v>
      </c>
      <c r="C20" s="305">
        <v>150</v>
      </c>
      <c r="D20" s="305">
        <v>1342</v>
      </c>
      <c r="E20" s="305">
        <v>1533</v>
      </c>
      <c r="F20" s="305">
        <v>13500</v>
      </c>
      <c r="G20" s="305">
        <v>310</v>
      </c>
      <c r="H20" s="305">
        <v>3912</v>
      </c>
      <c r="I20" s="305">
        <v>4547</v>
      </c>
      <c r="J20" s="305">
        <v>26400</v>
      </c>
      <c r="K20" s="305">
        <v>10</v>
      </c>
      <c r="L20" s="305">
        <v>170</v>
      </c>
      <c r="M20" s="305">
        <v>101</v>
      </c>
      <c r="N20" s="305">
        <v>700</v>
      </c>
      <c r="O20" s="305">
        <v>1</v>
      </c>
      <c r="P20" s="305">
        <v>2</v>
      </c>
      <c r="Q20" s="305">
        <v>8</v>
      </c>
      <c r="R20" s="305">
        <v>8</v>
      </c>
      <c r="S20" s="305">
        <v>0</v>
      </c>
      <c r="T20" s="305">
        <v>0</v>
      </c>
      <c r="U20" s="305">
        <v>4</v>
      </c>
      <c r="V20" s="305">
        <v>100</v>
      </c>
      <c r="W20" s="305">
        <v>5</v>
      </c>
      <c r="X20" s="305">
        <v>11</v>
      </c>
      <c r="Y20" s="305">
        <v>304</v>
      </c>
      <c r="Z20" s="305">
        <v>1400</v>
      </c>
      <c r="AA20" s="305">
        <v>476</v>
      </c>
      <c r="AB20" s="305">
        <v>5437</v>
      </c>
      <c r="AC20" s="305">
        <v>6497</v>
      </c>
      <c r="AD20" s="305">
        <v>42108</v>
      </c>
    </row>
    <row r="21" spans="1:30">
      <c r="A21" s="308">
        <v>4</v>
      </c>
      <c r="B21" s="310" t="s">
        <v>157</v>
      </c>
      <c r="C21" s="305">
        <v>91</v>
      </c>
      <c r="D21" s="305">
        <v>355</v>
      </c>
      <c r="E21" s="305">
        <v>957</v>
      </c>
      <c r="F21" s="305">
        <v>5268</v>
      </c>
      <c r="G21" s="305">
        <v>551</v>
      </c>
      <c r="H21" s="305">
        <v>1689</v>
      </c>
      <c r="I21" s="305">
        <v>3954</v>
      </c>
      <c r="J21" s="305">
        <v>15711</v>
      </c>
      <c r="K21" s="305">
        <v>2</v>
      </c>
      <c r="L21" s="305">
        <v>2</v>
      </c>
      <c r="M21" s="305">
        <v>19</v>
      </c>
      <c r="N21" s="305">
        <v>2491</v>
      </c>
      <c r="O21" s="305">
        <v>0</v>
      </c>
      <c r="P21" s="305">
        <v>0</v>
      </c>
      <c r="Q21" s="305">
        <v>4</v>
      </c>
      <c r="R21" s="305">
        <v>3</v>
      </c>
      <c r="S21" s="305">
        <v>0</v>
      </c>
      <c r="T21" s="305">
        <v>0</v>
      </c>
      <c r="U21" s="305">
        <v>2</v>
      </c>
      <c r="V21" s="305">
        <v>5745</v>
      </c>
      <c r="W21" s="305">
        <v>6</v>
      </c>
      <c r="X21" s="305">
        <v>13</v>
      </c>
      <c r="Y21" s="305">
        <v>1</v>
      </c>
      <c r="Z21" s="305">
        <v>1</v>
      </c>
      <c r="AA21" s="305">
        <v>650</v>
      </c>
      <c r="AB21" s="305">
        <v>2059</v>
      </c>
      <c r="AC21" s="305">
        <v>4937</v>
      </c>
      <c r="AD21" s="305">
        <v>29219</v>
      </c>
    </row>
    <row r="22" spans="1:30">
      <c r="A22" s="308">
        <v>5</v>
      </c>
      <c r="B22" s="310" t="s">
        <v>158</v>
      </c>
      <c r="C22" s="305">
        <v>9</v>
      </c>
      <c r="D22" s="305">
        <v>245</v>
      </c>
      <c r="E22" s="305">
        <v>306</v>
      </c>
      <c r="F22" s="305">
        <v>2366</v>
      </c>
      <c r="G22" s="305">
        <v>754</v>
      </c>
      <c r="H22" s="305">
        <v>5380</v>
      </c>
      <c r="I22" s="305">
        <v>2090</v>
      </c>
      <c r="J22" s="305">
        <v>8413</v>
      </c>
      <c r="K22" s="305">
        <v>1</v>
      </c>
      <c r="L22" s="305">
        <v>15</v>
      </c>
      <c r="M22" s="305">
        <v>44</v>
      </c>
      <c r="N22" s="305">
        <v>161</v>
      </c>
      <c r="O22" s="305">
        <v>1</v>
      </c>
      <c r="P22" s="305">
        <v>1</v>
      </c>
      <c r="Q22" s="305">
        <v>5</v>
      </c>
      <c r="R22" s="305">
        <v>7</v>
      </c>
      <c r="S22" s="305">
        <v>1</v>
      </c>
      <c r="T22" s="305">
        <v>55</v>
      </c>
      <c r="U22" s="305">
        <v>2</v>
      </c>
      <c r="V22" s="305">
        <v>70</v>
      </c>
      <c r="W22" s="305">
        <v>0</v>
      </c>
      <c r="X22" s="305">
        <v>0</v>
      </c>
      <c r="Y22" s="305">
        <v>217</v>
      </c>
      <c r="Z22" s="305">
        <v>4238</v>
      </c>
      <c r="AA22" s="305">
        <v>766</v>
      </c>
      <c r="AB22" s="305">
        <v>5696</v>
      </c>
      <c r="AC22" s="305">
        <v>2664</v>
      </c>
      <c r="AD22" s="305">
        <v>15255</v>
      </c>
    </row>
    <row r="23" spans="1:30">
      <c r="A23" s="308">
        <v>6</v>
      </c>
      <c r="B23" s="309" t="s">
        <v>159</v>
      </c>
      <c r="C23" s="305">
        <v>1216</v>
      </c>
      <c r="D23" s="305">
        <v>166</v>
      </c>
      <c r="E23" s="305">
        <v>720</v>
      </c>
      <c r="F23" s="305">
        <v>1560</v>
      </c>
      <c r="G23" s="305">
        <v>258</v>
      </c>
      <c r="H23" s="305">
        <v>416</v>
      </c>
      <c r="I23" s="305">
        <v>4794</v>
      </c>
      <c r="J23" s="305">
        <v>4783</v>
      </c>
      <c r="K23" s="305">
        <v>0</v>
      </c>
      <c r="L23" s="305">
        <v>0</v>
      </c>
      <c r="M23" s="305">
        <v>0</v>
      </c>
      <c r="N23" s="305">
        <v>0</v>
      </c>
      <c r="O23" s="305">
        <v>0</v>
      </c>
      <c r="P23" s="305">
        <v>0</v>
      </c>
      <c r="Q23" s="305">
        <v>0</v>
      </c>
      <c r="R23" s="305">
        <v>0</v>
      </c>
      <c r="S23" s="305">
        <v>0</v>
      </c>
      <c r="T23" s="305">
        <v>0</v>
      </c>
      <c r="U23" s="305">
        <v>0</v>
      </c>
      <c r="V23" s="305">
        <v>0</v>
      </c>
      <c r="W23" s="305">
        <v>0</v>
      </c>
      <c r="X23" s="305">
        <v>0</v>
      </c>
      <c r="Y23" s="305">
        <v>0</v>
      </c>
      <c r="Z23" s="305">
        <v>0</v>
      </c>
      <c r="AA23" s="305">
        <v>1474</v>
      </c>
      <c r="AB23" s="305">
        <v>582</v>
      </c>
      <c r="AC23" s="305">
        <v>5514</v>
      </c>
      <c r="AD23" s="305">
        <v>6343</v>
      </c>
    </row>
    <row r="24" spans="1:30">
      <c r="A24" s="308">
        <v>7</v>
      </c>
      <c r="B24" s="310" t="s">
        <v>160</v>
      </c>
      <c r="C24" s="305">
        <v>16</v>
      </c>
      <c r="D24" s="305">
        <v>25</v>
      </c>
      <c r="E24" s="305">
        <v>195</v>
      </c>
      <c r="F24" s="305">
        <v>614</v>
      </c>
      <c r="G24" s="305">
        <v>45</v>
      </c>
      <c r="H24" s="305">
        <v>61</v>
      </c>
      <c r="I24" s="305">
        <v>905</v>
      </c>
      <c r="J24" s="305">
        <v>1478</v>
      </c>
      <c r="K24" s="305">
        <v>0</v>
      </c>
      <c r="L24" s="305">
        <v>0</v>
      </c>
      <c r="M24" s="305">
        <v>12</v>
      </c>
      <c r="N24" s="305">
        <v>29</v>
      </c>
      <c r="O24" s="305">
        <v>0</v>
      </c>
      <c r="P24" s="305">
        <v>0</v>
      </c>
      <c r="Q24" s="305">
        <v>0</v>
      </c>
      <c r="R24" s="305">
        <v>0</v>
      </c>
      <c r="S24" s="305">
        <v>0</v>
      </c>
      <c r="T24" s="305">
        <v>0</v>
      </c>
      <c r="U24" s="305">
        <v>0</v>
      </c>
      <c r="V24" s="305">
        <v>0</v>
      </c>
      <c r="W24" s="305">
        <v>0</v>
      </c>
      <c r="X24" s="305">
        <v>0</v>
      </c>
      <c r="Y24" s="305">
        <v>0</v>
      </c>
      <c r="Z24" s="305">
        <v>0</v>
      </c>
      <c r="AA24" s="305">
        <v>61</v>
      </c>
      <c r="AB24" s="305">
        <v>86</v>
      </c>
      <c r="AC24" s="305">
        <v>1112</v>
      </c>
      <c r="AD24" s="305">
        <v>2121</v>
      </c>
    </row>
    <row r="25" spans="1:30">
      <c r="A25" s="308">
        <v>8</v>
      </c>
      <c r="B25" s="310" t="s">
        <v>161</v>
      </c>
      <c r="C25" s="305">
        <v>154</v>
      </c>
      <c r="D25" s="305">
        <v>197</v>
      </c>
      <c r="E25" s="305">
        <v>3748</v>
      </c>
      <c r="F25" s="305">
        <v>906</v>
      </c>
      <c r="G25" s="305">
        <v>152</v>
      </c>
      <c r="H25" s="305">
        <v>312</v>
      </c>
      <c r="I25" s="305">
        <v>5420</v>
      </c>
      <c r="J25" s="305">
        <v>2478</v>
      </c>
      <c r="K25" s="305">
        <v>0</v>
      </c>
      <c r="L25" s="305">
        <v>0</v>
      </c>
      <c r="M25" s="305">
        <v>0</v>
      </c>
      <c r="N25" s="305">
        <v>0</v>
      </c>
      <c r="O25" s="305">
        <v>0</v>
      </c>
      <c r="P25" s="305">
        <v>0</v>
      </c>
      <c r="Q25" s="305">
        <v>0</v>
      </c>
      <c r="R25" s="305">
        <v>0</v>
      </c>
      <c r="S25" s="305">
        <v>0</v>
      </c>
      <c r="T25" s="305">
        <v>0</v>
      </c>
      <c r="U25" s="305">
        <v>0</v>
      </c>
      <c r="V25" s="305">
        <v>0</v>
      </c>
      <c r="W25" s="305">
        <v>0</v>
      </c>
      <c r="X25" s="305">
        <v>0</v>
      </c>
      <c r="Y25" s="305">
        <v>0</v>
      </c>
      <c r="Z25" s="305">
        <v>0</v>
      </c>
      <c r="AA25" s="305">
        <v>306</v>
      </c>
      <c r="AB25" s="305">
        <v>509</v>
      </c>
      <c r="AC25" s="305">
        <v>9168</v>
      </c>
      <c r="AD25" s="305">
        <v>3384</v>
      </c>
    </row>
    <row r="26" spans="1:30">
      <c r="A26" s="308">
        <v>9</v>
      </c>
      <c r="B26" s="310" t="s">
        <v>162</v>
      </c>
      <c r="C26" s="305">
        <v>344</v>
      </c>
      <c r="D26" s="305">
        <v>1062</v>
      </c>
      <c r="E26" s="305">
        <v>7531</v>
      </c>
      <c r="F26" s="305">
        <v>17663</v>
      </c>
      <c r="G26" s="305">
        <v>1995</v>
      </c>
      <c r="H26" s="305">
        <v>2826</v>
      </c>
      <c r="I26" s="305">
        <v>19638</v>
      </c>
      <c r="J26" s="305">
        <v>30619</v>
      </c>
      <c r="K26" s="305">
        <v>0</v>
      </c>
      <c r="L26" s="305">
        <v>0</v>
      </c>
      <c r="M26" s="305">
        <v>4</v>
      </c>
      <c r="N26" s="305">
        <v>43</v>
      </c>
      <c r="O26" s="305">
        <v>0</v>
      </c>
      <c r="P26" s="305">
        <v>0</v>
      </c>
      <c r="Q26" s="305">
        <v>0</v>
      </c>
      <c r="R26" s="305">
        <v>0</v>
      </c>
      <c r="S26" s="305">
        <v>0</v>
      </c>
      <c r="T26" s="305">
        <v>0</v>
      </c>
      <c r="U26" s="305">
        <v>0</v>
      </c>
      <c r="V26" s="305">
        <v>0</v>
      </c>
      <c r="W26" s="305">
        <v>0</v>
      </c>
      <c r="X26" s="305">
        <v>0</v>
      </c>
      <c r="Y26" s="305">
        <v>0</v>
      </c>
      <c r="Z26" s="305">
        <v>0</v>
      </c>
      <c r="AA26" s="305">
        <v>2339</v>
      </c>
      <c r="AB26" s="305">
        <v>3888</v>
      </c>
      <c r="AC26" s="305">
        <v>27173</v>
      </c>
      <c r="AD26" s="305">
        <v>48325</v>
      </c>
    </row>
    <row r="27" spans="1:30">
      <c r="A27" s="308">
        <v>10</v>
      </c>
      <c r="B27" s="310" t="s">
        <v>163</v>
      </c>
      <c r="C27" s="305">
        <v>56</v>
      </c>
      <c r="D27" s="305">
        <v>464</v>
      </c>
      <c r="E27" s="305">
        <v>545</v>
      </c>
      <c r="F27" s="305">
        <v>3784</v>
      </c>
      <c r="G27" s="305">
        <v>158</v>
      </c>
      <c r="H27" s="305">
        <v>704</v>
      </c>
      <c r="I27" s="305">
        <v>1282</v>
      </c>
      <c r="J27" s="305">
        <v>5184</v>
      </c>
      <c r="K27" s="305">
        <v>2</v>
      </c>
      <c r="L27" s="305">
        <v>1</v>
      </c>
      <c r="M27" s="305">
        <v>16</v>
      </c>
      <c r="N27" s="305">
        <v>66</v>
      </c>
      <c r="O27" s="305">
        <v>1</v>
      </c>
      <c r="P27" s="305">
        <v>20</v>
      </c>
      <c r="Q27" s="305">
        <v>1</v>
      </c>
      <c r="R27" s="305">
        <v>7</v>
      </c>
      <c r="S27" s="305">
        <v>0</v>
      </c>
      <c r="T27" s="305">
        <v>0</v>
      </c>
      <c r="U27" s="305">
        <v>1</v>
      </c>
      <c r="V27" s="305">
        <v>1</v>
      </c>
      <c r="W27" s="305">
        <v>2</v>
      </c>
      <c r="X27" s="305">
        <v>2</v>
      </c>
      <c r="Y27" s="305">
        <v>15</v>
      </c>
      <c r="Z27" s="305">
        <v>53</v>
      </c>
      <c r="AA27" s="305">
        <v>219</v>
      </c>
      <c r="AB27" s="305">
        <v>1191</v>
      </c>
      <c r="AC27" s="305">
        <v>1860</v>
      </c>
      <c r="AD27" s="305">
        <v>9095</v>
      </c>
    </row>
    <row r="28" spans="1:30">
      <c r="A28" s="308">
        <v>11</v>
      </c>
      <c r="B28" s="310" t="s">
        <v>164</v>
      </c>
      <c r="C28" s="305">
        <v>91</v>
      </c>
      <c r="D28" s="305">
        <v>295</v>
      </c>
      <c r="E28" s="305">
        <v>1372</v>
      </c>
      <c r="F28" s="305">
        <v>2802</v>
      </c>
      <c r="G28" s="305">
        <v>584</v>
      </c>
      <c r="H28" s="305">
        <v>926</v>
      </c>
      <c r="I28" s="305">
        <v>3172</v>
      </c>
      <c r="J28" s="305">
        <v>4914</v>
      </c>
      <c r="K28" s="305">
        <v>22</v>
      </c>
      <c r="L28" s="305">
        <v>27</v>
      </c>
      <c r="M28" s="305">
        <v>141</v>
      </c>
      <c r="N28" s="305">
        <v>611</v>
      </c>
      <c r="O28" s="305">
        <v>0</v>
      </c>
      <c r="P28" s="305">
        <v>0</v>
      </c>
      <c r="Q28" s="305">
        <v>3</v>
      </c>
      <c r="R28" s="305">
        <v>11</v>
      </c>
      <c r="S28" s="305">
        <v>0</v>
      </c>
      <c r="T28" s="305">
        <v>0</v>
      </c>
      <c r="U28" s="305">
        <v>0</v>
      </c>
      <c r="V28" s="305">
        <v>0</v>
      </c>
      <c r="W28" s="305">
        <v>0</v>
      </c>
      <c r="X28" s="305">
        <v>0</v>
      </c>
      <c r="Y28" s="305">
        <v>0</v>
      </c>
      <c r="Z28" s="305">
        <v>0</v>
      </c>
      <c r="AA28" s="305">
        <v>697</v>
      </c>
      <c r="AB28" s="305">
        <v>1248</v>
      </c>
      <c r="AC28" s="305">
        <v>4688</v>
      </c>
      <c r="AD28" s="305">
        <v>8338</v>
      </c>
    </row>
    <row r="29" spans="1:30">
      <c r="A29" s="308">
        <v>12</v>
      </c>
      <c r="B29" s="310" t="s">
        <v>165</v>
      </c>
      <c r="C29" s="305">
        <v>10</v>
      </c>
      <c r="D29" s="305">
        <v>22</v>
      </c>
      <c r="E29" s="305">
        <v>48</v>
      </c>
      <c r="F29" s="305">
        <v>208</v>
      </c>
      <c r="G29" s="305">
        <v>44</v>
      </c>
      <c r="H29" s="305">
        <v>60</v>
      </c>
      <c r="I29" s="305">
        <v>287</v>
      </c>
      <c r="J29" s="305">
        <v>794</v>
      </c>
      <c r="K29" s="305">
        <v>0</v>
      </c>
      <c r="L29" s="305">
        <v>0</v>
      </c>
      <c r="M29" s="305">
        <v>81</v>
      </c>
      <c r="N29" s="305">
        <v>483</v>
      </c>
      <c r="O29" s="305">
        <v>0</v>
      </c>
      <c r="P29" s="305">
        <v>0</v>
      </c>
      <c r="Q29" s="305">
        <v>0</v>
      </c>
      <c r="R29" s="305">
        <v>0</v>
      </c>
      <c r="S29" s="305">
        <v>0</v>
      </c>
      <c r="T29" s="305">
        <v>0</v>
      </c>
      <c r="U29" s="305">
        <v>0</v>
      </c>
      <c r="V29" s="305">
        <v>0</v>
      </c>
      <c r="W29" s="305">
        <v>0</v>
      </c>
      <c r="X29" s="305">
        <v>0</v>
      </c>
      <c r="Y29" s="305">
        <v>0</v>
      </c>
      <c r="Z29" s="305">
        <v>0</v>
      </c>
      <c r="AA29" s="305">
        <v>54</v>
      </c>
      <c r="AB29" s="305">
        <v>82</v>
      </c>
      <c r="AC29" s="305">
        <v>416</v>
      </c>
      <c r="AD29" s="305">
        <v>1485</v>
      </c>
    </row>
    <row r="30" spans="1:30">
      <c r="A30" s="308">
        <v>13</v>
      </c>
      <c r="B30" s="309" t="s">
        <v>902</v>
      </c>
      <c r="C30" s="305">
        <v>13</v>
      </c>
      <c r="D30" s="305">
        <v>135</v>
      </c>
      <c r="E30" s="305">
        <v>205</v>
      </c>
      <c r="F30" s="305">
        <v>1527</v>
      </c>
      <c r="G30" s="305">
        <v>6</v>
      </c>
      <c r="H30" s="305">
        <v>63</v>
      </c>
      <c r="I30" s="305">
        <v>179</v>
      </c>
      <c r="J30" s="305">
        <v>1229</v>
      </c>
      <c r="K30" s="305">
        <v>2</v>
      </c>
      <c r="L30" s="305">
        <v>5</v>
      </c>
      <c r="M30" s="305">
        <v>8</v>
      </c>
      <c r="N30" s="305">
        <v>23</v>
      </c>
      <c r="O30" s="305">
        <v>0</v>
      </c>
      <c r="P30" s="305">
        <v>0</v>
      </c>
      <c r="Q30" s="305">
        <v>0</v>
      </c>
      <c r="R30" s="305">
        <v>0</v>
      </c>
      <c r="S30" s="305">
        <v>0</v>
      </c>
      <c r="T30" s="305">
        <v>0</v>
      </c>
      <c r="U30" s="305">
        <v>0</v>
      </c>
      <c r="V30" s="305">
        <v>0</v>
      </c>
      <c r="W30" s="305">
        <v>0</v>
      </c>
      <c r="X30" s="305">
        <v>0</v>
      </c>
      <c r="Y30" s="305">
        <v>0</v>
      </c>
      <c r="Z30" s="305">
        <v>0</v>
      </c>
      <c r="AA30" s="305">
        <v>21</v>
      </c>
      <c r="AB30" s="305">
        <v>203</v>
      </c>
      <c r="AC30" s="305">
        <v>392</v>
      </c>
      <c r="AD30" s="305">
        <v>2779</v>
      </c>
    </row>
    <row r="31" spans="1:30">
      <c r="A31" s="308">
        <v>14</v>
      </c>
      <c r="B31" s="309" t="s">
        <v>903</v>
      </c>
      <c r="C31" s="305">
        <v>2</v>
      </c>
      <c r="D31" s="305">
        <v>0</v>
      </c>
      <c r="E31" s="305">
        <v>82</v>
      </c>
      <c r="F31" s="305">
        <v>478</v>
      </c>
      <c r="G31" s="305">
        <v>10</v>
      </c>
      <c r="H31" s="305">
        <v>2</v>
      </c>
      <c r="I31" s="305">
        <v>45</v>
      </c>
      <c r="J31" s="305">
        <v>432</v>
      </c>
      <c r="K31" s="305">
        <v>1</v>
      </c>
      <c r="L31" s="305">
        <v>0</v>
      </c>
      <c r="M31" s="305">
        <v>0</v>
      </c>
      <c r="N31" s="305">
        <v>600</v>
      </c>
      <c r="O31" s="305">
        <v>0</v>
      </c>
      <c r="P31" s="305">
        <v>0</v>
      </c>
      <c r="Q31" s="305">
        <v>0</v>
      </c>
      <c r="R31" s="305">
        <v>0</v>
      </c>
      <c r="S31" s="305">
        <v>0</v>
      </c>
      <c r="T31" s="305">
        <v>0</v>
      </c>
      <c r="U31" s="305">
        <v>0</v>
      </c>
      <c r="V31" s="305">
        <v>0</v>
      </c>
      <c r="W31" s="305">
        <v>8</v>
      </c>
      <c r="X31" s="305">
        <v>10</v>
      </c>
      <c r="Y31" s="305">
        <v>24</v>
      </c>
      <c r="Z31" s="305">
        <v>1794</v>
      </c>
      <c r="AA31" s="305">
        <v>21</v>
      </c>
      <c r="AB31" s="305">
        <v>12</v>
      </c>
      <c r="AC31" s="305">
        <v>151</v>
      </c>
      <c r="AD31" s="305">
        <v>3304</v>
      </c>
    </row>
    <row r="32" spans="1:30">
      <c r="A32" s="308">
        <v>15</v>
      </c>
      <c r="B32" s="309" t="s">
        <v>884</v>
      </c>
      <c r="C32" s="305">
        <v>792</v>
      </c>
      <c r="D32" s="305">
        <v>619</v>
      </c>
      <c r="E32" s="305">
        <v>4080</v>
      </c>
      <c r="F32" s="305">
        <v>1073</v>
      </c>
      <c r="G32" s="305">
        <v>528</v>
      </c>
      <c r="H32" s="305">
        <v>412</v>
      </c>
      <c r="I32" s="305">
        <v>906</v>
      </c>
      <c r="J32" s="305">
        <v>792</v>
      </c>
      <c r="K32" s="305">
        <v>10</v>
      </c>
      <c r="L32" s="305">
        <v>79</v>
      </c>
      <c r="M32" s="305">
        <v>494</v>
      </c>
      <c r="N32" s="305">
        <v>542</v>
      </c>
      <c r="O32" s="305">
        <v>0</v>
      </c>
      <c r="P32" s="305">
        <v>0</v>
      </c>
      <c r="Q32" s="305">
        <v>0</v>
      </c>
      <c r="R32" s="305">
        <v>0</v>
      </c>
      <c r="S32" s="305">
        <v>0</v>
      </c>
      <c r="T32" s="305">
        <v>0</v>
      </c>
      <c r="U32" s="305">
        <v>0</v>
      </c>
      <c r="V32" s="305">
        <v>0</v>
      </c>
      <c r="W32" s="305">
        <v>0</v>
      </c>
      <c r="X32" s="305">
        <v>0</v>
      </c>
      <c r="Y32" s="305">
        <v>0</v>
      </c>
      <c r="Z32" s="305">
        <v>0</v>
      </c>
      <c r="AA32" s="305">
        <v>1330</v>
      </c>
      <c r="AB32" s="305">
        <v>1110</v>
      </c>
      <c r="AC32" s="305">
        <v>5480</v>
      </c>
      <c r="AD32" s="305">
        <v>2407</v>
      </c>
    </row>
    <row r="33" spans="1:30">
      <c r="A33" s="308">
        <v>16</v>
      </c>
      <c r="B33" s="310" t="s">
        <v>169</v>
      </c>
      <c r="C33" s="305">
        <v>0</v>
      </c>
      <c r="D33" s="305">
        <v>0</v>
      </c>
      <c r="E33" s="305">
        <v>442</v>
      </c>
      <c r="F33" s="305">
        <v>2613</v>
      </c>
      <c r="G33" s="305">
        <v>0</v>
      </c>
      <c r="H33" s="305">
        <v>0</v>
      </c>
      <c r="I33" s="305">
        <v>3359</v>
      </c>
      <c r="J33" s="305">
        <v>9873</v>
      </c>
      <c r="K33" s="305">
        <v>0</v>
      </c>
      <c r="L33" s="305">
        <v>0</v>
      </c>
      <c r="M33" s="305">
        <v>38</v>
      </c>
      <c r="N33" s="305">
        <v>199</v>
      </c>
      <c r="O33" s="305">
        <v>0</v>
      </c>
      <c r="P33" s="305">
        <v>0</v>
      </c>
      <c r="Q33" s="305">
        <v>13</v>
      </c>
      <c r="R33" s="305">
        <v>46</v>
      </c>
      <c r="S33" s="305">
        <v>0</v>
      </c>
      <c r="T33" s="305">
        <v>0</v>
      </c>
      <c r="U33" s="305">
        <v>0</v>
      </c>
      <c r="V33" s="305">
        <v>0</v>
      </c>
      <c r="W33" s="305">
        <v>0</v>
      </c>
      <c r="X33" s="305">
        <v>0</v>
      </c>
      <c r="Y33" s="305">
        <v>0</v>
      </c>
      <c r="Z33" s="305">
        <v>0</v>
      </c>
      <c r="AA33" s="305">
        <v>0</v>
      </c>
      <c r="AB33" s="305">
        <v>0</v>
      </c>
      <c r="AC33" s="305">
        <v>3852</v>
      </c>
      <c r="AD33" s="305">
        <v>12731</v>
      </c>
    </row>
    <row r="34" spans="1:30">
      <c r="A34" s="308">
        <v>17</v>
      </c>
      <c r="B34" s="310" t="s">
        <v>170</v>
      </c>
      <c r="C34" s="305">
        <v>1355</v>
      </c>
      <c r="D34" s="305">
        <v>2281</v>
      </c>
      <c r="E34" s="305">
        <v>6028</v>
      </c>
      <c r="F34" s="305">
        <v>7035</v>
      </c>
      <c r="G34" s="305">
        <v>9953</v>
      </c>
      <c r="H34" s="305">
        <v>9213</v>
      </c>
      <c r="I34" s="305">
        <v>52776</v>
      </c>
      <c r="J34" s="305">
        <v>47187</v>
      </c>
      <c r="K34" s="305">
        <v>9</v>
      </c>
      <c r="L34" s="305">
        <v>198</v>
      </c>
      <c r="M34" s="305">
        <v>53</v>
      </c>
      <c r="N34" s="305">
        <v>387</v>
      </c>
      <c r="O34" s="305">
        <v>62</v>
      </c>
      <c r="P34" s="305">
        <v>30</v>
      </c>
      <c r="Q34" s="305">
        <v>32122</v>
      </c>
      <c r="R34" s="305">
        <v>16775</v>
      </c>
      <c r="S34" s="305">
        <v>0</v>
      </c>
      <c r="T34" s="305">
        <v>0</v>
      </c>
      <c r="U34" s="305">
        <v>0</v>
      </c>
      <c r="V34" s="305">
        <v>0</v>
      </c>
      <c r="W34" s="305">
        <v>95</v>
      </c>
      <c r="X34" s="305">
        <v>166</v>
      </c>
      <c r="Y34" s="305">
        <v>117</v>
      </c>
      <c r="Z34" s="305">
        <v>2142</v>
      </c>
      <c r="AA34" s="305">
        <v>11474</v>
      </c>
      <c r="AB34" s="305">
        <v>11888</v>
      </c>
      <c r="AC34" s="305">
        <v>91096</v>
      </c>
      <c r="AD34" s="305">
        <v>73526</v>
      </c>
    </row>
    <row r="35" spans="1:30">
      <c r="A35" s="308">
        <v>18</v>
      </c>
      <c r="B35" s="310" t="s">
        <v>171</v>
      </c>
      <c r="C35" s="305">
        <v>0</v>
      </c>
      <c r="D35" s="305">
        <v>0</v>
      </c>
      <c r="E35" s="305">
        <v>54</v>
      </c>
      <c r="F35" s="305">
        <v>372</v>
      </c>
      <c r="G35" s="305">
        <v>0</v>
      </c>
      <c r="H35" s="305">
        <v>0</v>
      </c>
      <c r="I35" s="305">
        <v>175</v>
      </c>
      <c r="J35" s="305">
        <v>3807</v>
      </c>
      <c r="K35" s="305">
        <v>0</v>
      </c>
      <c r="L35" s="305">
        <v>0</v>
      </c>
      <c r="M35" s="305">
        <v>0</v>
      </c>
      <c r="N35" s="305">
        <v>0</v>
      </c>
      <c r="O35" s="305">
        <v>0</v>
      </c>
      <c r="P35" s="305">
        <v>0</v>
      </c>
      <c r="Q35" s="305">
        <v>0</v>
      </c>
      <c r="R35" s="305">
        <v>0</v>
      </c>
      <c r="S35" s="305">
        <v>0</v>
      </c>
      <c r="T35" s="305">
        <v>0</v>
      </c>
      <c r="U35" s="305">
        <v>4</v>
      </c>
      <c r="V35" s="305">
        <v>27</v>
      </c>
      <c r="W35" s="305">
        <v>0</v>
      </c>
      <c r="X35" s="305">
        <v>0</v>
      </c>
      <c r="Y35" s="305">
        <v>0</v>
      </c>
      <c r="Z35" s="305">
        <v>0</v>
      </c>
      <c r="AA35" s="305">
        <v>0</v>
      </c>
      <c r="AB35" s="305">
        <v>0</v>
      </c>
      <c r="AC35" s="305">
        <v>233</v>
      </c>
      <c r="AD35" s="305">
        <v>4206</v>
      </c>
    </row>
    <row r="36" spans="1:30">
      <c r="A36" s="311">
        <v>19</v>
      </c>
      <c r="B36" s="310" t="s">
        <v>706</v>
      </c>
      <c r="C36" s="305">
        <v>62</v>
      </c>
      <c r="D36" s="305">
        <v>491</v>
      </c>
      <c r="E36" s="305">
        <v>693</v>
      </c>
      <c r="F36" s="305">
        <v>5725</v>
      </c>
      <c r="G36" s="305">
        <v>266</v>
      </c>
      <c r="H36" s="305">
        <v>1167</v>
      </c>
      <c r="I36" s="305">
        <v>1731</v>
      </c>
      <c r="J36" s="305">
        <v>5553</v>
      </c>
      <c r="K36" s="305">
        <v>3</v>
      </c>
      <c r="L36" s="305">
        <v>43</v>
      </c>
      <c r="M36" s="305">
        <v>10</v>
      </c>
      <c r="N36" s="305">
        <v>93</v>
      </c>
      <c r="O36" s="305">
        <v>0</v>
      </c>
      <c r="P36" s="305">
        <v>0</v>
      </c>
      <c r="Q36" s="305">
        <v>5</v>
      </c>
      <c r="R36" s="305">
        <v>7</v>
      </c>
      <c r="S36" s="305">
        <v>1</v>
      </c>
      <c r="T36" s="305">
        <v>3</v>
      </c>
      <c r="U36" s="305">
        <v>2</v>
      </c>
      <c r="V36" s="305">
        <v>3</v>
      </c>
      <c r="W36" s="305">
        <v>36</v>
      </c>
      <c r="X36" s="305">
        <v>63</v>
      </c>
      <c r="Y36" s="305">
        <v>173</v>
      </c>
      <c r="Z36" s="305">
        <v>369</v>
      </c>
      <c r="AA36" s="305">
        <v>368</v>
      </c>
      <c r="AB36" s="305">
        <v>1767</v>
      </c>
      <c r="AC36" s="305">
        <v>2614</v>
      </c>
      <c r="AD36" s="305">
        <v>11750</v>
      </c>
    </row>
    <row r="37" spans="1:30">
      <c r="A37" s="312"/>
      <c r="B37" s="313" t="s">
        <v>742</v>
      </c>
      <c r="C37" s="306">
        <v>4525</v>
      </c>
      <c r="D37" s="306">
        <v>8013</v>
      </c>
      <c r="E37" s="306">
        <v>30017</v>
      </c>
      <c r="F37" s="306">
        <v>71534</v>
      </c>
      <c r="G37" s="306">
        <v>15763</v>
      </c>
      <c r="H37" s="306">
        <v>27404</v>
      </c>
      <c r="I37" s="306">
        <v>108356</v>
      </c>
      <c r="J37" s="306">
        <v>174655</v>
      </c>
      <c r="K37" s="306">
        <v>62</v>
      </c>
      <c r="L37" s="306">
        <v>540</v>
      </c>
      <c r="M37" s="306">
        <v>1021</v>
      </c>
      <c r="N37" s="306">
        <v>6428</v>
      </c>
      <c r="O37" s="306">
        <v>65</v>
      </c>
      <c r="P37" s="306">
        <v>53</v>
      </c>
      <c r="Q37" s="306">
        <v>32161</v>
      </c>
      <c r="R37" s="306">
        <v>16864</v>
      </c>
      <c r="S37" s="306">
        <v>2</v>
      </c>
      <c r="T37" s="306">
        <v>58</v>
      </c>
      <c r="U37" s="306">
        <v>15</v>
      </c>
      <c r="V37" s="306">
        <v>5946</v>
      </c>
      <c r="W37" s="305">
        <v>152</v>
      </c>
      <c r="X37" s="305">
        <v>265</v>
      </c>
      <c r="Y37" s="305">
        <v>851</v>
      </c>
      <c r="Z37" s="305">
        <v>9997</v>
      </c>
      <c r="AA37" s="306">
        <v>20569</v>
      </c>
      <c r="AB37" s="306">
        <v>36333</v>
      </c>
      <c r="AC37" s="306">
        <v>172421</v>
      </c>
      <c r="AD37" s="306">
        <v>285424</v>
      </c>
    </row>
    <row r="38" spans="1:30">
      <c r="A38" s="303"/>
      <c r="B38" s="304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</row>
    <row r="39" spans="1:30">
      <c r="A39" s="314"/>
      <c r="B39" s="315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</row>
    <row r="40" spans="1:30">
      <c r="A40" s="623" t="s">
        <v>904</v>
      </c>
      <c r="B40" s="623"/>
      <c r="C40" s="623"/>
      <c r="D40" s="623"/>
      <c r="E40" s="623"/>
      <c r="F40" s="623"/>
      <c r="G40" s="623"/>
      <c r="H40" s="623"/>
      <c r="I40" s="623"/>
      <c r="J40" s="623"/>
      <c r="K40" s="623"/>
      <c r="L40" s="623"/>
      <c r="M40" s="623"/>
      <c r="N40" s="623"/>
      <c r="O40" s="623"/>
      <c r="P40" s="623"/>
      <c r="Q40" s="623"/>
      <c r="R40" s="623"/>
      <c r="S40" s="623"/>
      <c r="T40" s="623"/>
      <c r="U40" s="623"/>
      <c r="V40" s="623"/>
      <c r="W40" s="623"/>
      <c r="X40" s="623"/>
      <c r="Y40" s="623"/>
      <c r="Z40" s="623"/>
      <c r="AA40" s="623"/>
      <c r="AB40" s="623"/>
      <c r="AC40" s="623"/>
      <c r="AD40" s="623"/>
    </row>
    <row r="41" spans="1:30">
      <c r="A41" s="623" t="s">
        <v>890</v>
      </c>
      <c r="B41" s="623"/>
      <c r="C41" s="623"/>
      <c r="D41" s="623"/>
      <c r="E41" s="623"/>
      <c r="F41" s="623"/>
      <c r="G41" s="623"/>
      <c r="H41" s="623"/>
      <c r="I41" s="623"/>
      <c r="J41" s="623"/>
      <c r="K41" s="623"/>
      <c r="L41" s="623"/>
      <c r="M41" s="623"/>
      <c r="N41" s="623"/>
      <c r="O41" s="623"/>
      <c r="P41" s="623"/>
      <c r="Q41" s="623"/>
      <c r="R41" s="623"/>
      <c r="S41" s="623"/>
      <c r="T41" s="623"/>
      <c r="U41" s="623"/>
      <c r="V41" s="623"/>
      <c r="W41" s="623"/>
      <c r="X41" s="623"/>
      <c r="Y41" s="623"/>
      <c r="Z41" s="623"/>
      <c r="AA41" s="623"/>
      <c r="AB41" s="623"/>
      <c r="AC41" s="623"/>
      <c r="AD41" s="623"/>
    </row>
    <row r="42" spans="1:30">
      <c r="A42" s="623" t="s">
        <v>905</v>
      </c>
      <c r="B42" s="623"/>
      <c r="C42" s="623"/>
      <c r="D42" s="623"/>
      <c r="E42" s="623"/>
      <c r="F42" s="623"/>
      <c r="G42" s="623"/>
      <c r="H42" s="623"/>
      <c r="I42" s="623"/>
      <c r="J42" s="623"/>
      <c r="K42" s="623"/>
      <c r="L42" s="623"/>
      <c r="M42" s="623"/>
      <c r="N42" s="623"/>
      <c r="O42" s="623"/>
      <c r="P42" s="623"/>
      <c r="Q42" s="623"/>
      <c r="R42" s="623"/>
      <c r="S42" s="623"/>
      <c r="T42" s="623"/>
      <c r="U42" s="623"/>
      <c r="V42" s="623"/>
      <c r="W42" s="623"/>
      <c r="X42" s="623"/>
      <c r="Y42" s="623"/>
      <c r="Z42" s="623"/>
      <c r="AA42" s="623"/>
      <c r="AB42" s="623"/>
      <c r="AC42" s="623"/>
      <c r="AD42" s="623"/>
    </row>
    <row r="43" spans="1:30">
      <c r="A43" s="317"/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</row>
    <row r="44" spans="1:30">
      <c r="A44" s="625" t="s">
        <v>892</v>
      </c>
      <c r="B44" s="628" t="s">
        <v>723</v>
      </c>
      <c r="C44" s="631" t="s">
        <v>893</v>
      </c>
      <c r="D44" s="622"/>
      <c r="E44" s="622"/>
      <c r="F44" s="622"/>
      <c r="G44" s="622" t="s">
        <v>894</v>
      </c>
      <c r="H44" s="622"/>
      <c r="I44" s="622"/>
      <c r="J44" s="622"/>
      <c r="K44" s="622" t="s">
        <v>895</v>
      </c>
      <c r="L44" s="622"/>
      <c r="M44" s="622"/>
      <c r="N44" s="622"/>
      <c r="O44" s="622" t="s">
        <v>896</v>
      </c>
      <c r="P44" s="622"/>
      <c r="Q44" s="622"/>
      <c r="R44" s="622"/>
      <c r="S44" s="622" t="s">
        <v>897</v>
      </c>
      <c r="T44" s="622"/>
      <c r="U44" s="622"/>
      <c r="V44" s="622"/>
      <c r="W44" s="632" t="s">
        <v>898</v>
      </c>
      <c r="X44" s="633"/>
      <c r="Y44" s="633"/>
      <c r="Z44" s="631"/>
      <c r="AA44" s="622" t="s">
        <v>76</v>
      </c>
      <c r="AB44" s="622"/>
      <c r="AC44" s="622"/>
      <c r="AD44" s="622"/>
    </row>
    <row r="45" spans="1:30">
      <c r="A45" s="626"/>
      <c r="B45" s="629"/>
      <c r="C45" s="634" t="s">
        <v>899</v>
      </c>
      <c r="D45" s="621"/>
      <c r="E45" s="635" t="s">
        <v>900</v>
      </c>
      <c r="F45" s="635"/>
      <c r="G45" s="621" t="s">
        <v>899</v>
      </c>
      <c r="H45" s="621"/>
      <c r="I45" s="635" t="s">
        <v>900</v>
      </c>
      <c r="J45" s="635"/>
      <c r="K45" s="621" t="s">
        <v>899</v>
      </c>
      <c r="L45" s="621"/>
      <c r="M45" s="635" t="s">
        <v>900</v>
      </c>
      <c r="N45" s="635"/>
      <c r="O45" s="621" t="s">
        <v>899</v>
      </c>
      <c r="P45" s="621"/>
      <c r="Q45" s="635" t="s">
        <v>900</v>
      </c>
      <c r="R45" s="635"/>
      <c r="S45" s="621" t="s">
        <v>899</v>
      </c>
      <c r="T45" s="621"/>
      <c r="U45" s="635" t="s">
        <v>900</v>
      </c>
      <c r="V45" s="635"/>
      <c r="W45" s="621" t="s">
        <v>899</v>
      </c>
      <c r="X45" s="621"/>
      <c r="Y45" s="635" t="s">
        <v>900</v>
      </c>
      <c r="Z45" s="635"/>
      <c r="AA45" s="621" t="s">
        <v>899</v>
      </c>
      <c r="AB45" s="621"/>
      <c r="AC45" s="635" t="s">
        <v>900</v>
      </c>
      <c r="AD45" s="635"/>
    </row>
    <row r="46" spans="1:30">
      <c r="A46" s="627"/>
      <c r="B46" s="630"/>
      <c r="C46" s="296" t="s">
        <v>781</v>
      </c>
      <c r="D46" s="297" t="s">
        <v>901</v>
      </c>
      <c r="E46" s="298" t="s">
        <v>781</v>
      </c>
      <c r="F46" s="297" t="s">
        <v>901</v>
      </c>
      <c r="G46" s="298" t="s">
        <v>781</v>
      </c>
      <c r="H46" s="297" t="s">
        <v>901</v>
      </c>
      <c r="I46" s="298" t="s">
        <v>781</v>
      </c>
      <c r="J46" s="297" t="s">
        <v>901</v>
      </c>
      <c r="K46" s="298" t="s">
        <v>781</v>
      </c>
      <c r="L46" s="297" t="s">
        <v>901</v>
      </c>
      <c r="M46" s="298" t="s">
        <v>781</v>
      </c>
      <c r="N46" s="297" t="s">
        <v>901</v>
      </c>
      <c r="O46" s="298" t="s">
        <v>781</v>
      </c>
      <c r="P46" s="297" t="s">
        <v>901</v>
      </c>
      <c r="Q46" s="298" t="s">
        <v>781</v>
      </c>
      <c r="R46" s="297" t="s">
        <v>901</v>
      </c>
      <c r="S46" s="298" t="s">
        <v>781</v>
      </c>
      <c r="T46" s="297" t="s">
        <v>901</v>
      </c>
      <c r="U46" s="298" t="s">
        <v>781</v>
      </c>
      <c r="V46" s="297" t="s">
        <v>901</v>
      </c>
      <c r="W46" s="298" t="s">
        <v>781</v>
      </c>
      <c r="X46" s="297" t="s">
        <v>901</v>
      </c>
      <c r="Y46" s="298" t="s">
        <v>781</v>
      </c>
      <c r="Z46" s="297" t="s">
        <v>901</v>
      </c>
      <c r="AA46" s="298" t="s">
        <v>781</v>
      </c>
      <c r="AB46" s="297" t="s">
        <v>901</v>
      </c>
      <c r="AC46" s="298" t="s">
        <v>781</v>
      </c>
      <c r="AD46" s="297" t="s">
        <v>901</v>
      </c>
    </row>
    <row r="47" spans="1:30">
      <c r="A47" s="318" t="s">
        <v>787</v>
      </c>
      <c r="B47" s="309" t="s">
        <v>746</v>
      </c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</row>
    <row r="48" spans="1:30">
      <c r="A48" s="311">
        <v>1</v>
      </c>
      <c r="B48" s="310" t="s">
        <v>174</v>
      </c>
      <c r="C48" s="305">
        <v>1180</v>
      </c>
      <c r="D48" s="305">
        <v>3298</v>
      </c>
      <c r="E48" s="305">
        <v>2824</v>
      </c>
      <c r="F48" s="305">
        <v>7718</v>
      </c>
      <c r="G48" s="305">
        <v>9370</v>
      </c>
      <c r="H48" s="305">
        <v>10071</v>
      </c>
      <c r="I48" s="305">
        <v>18905</v>
      </c>
      <c r="J48" s="305">
        <v>26857</v>
      </c>
      <c r="K48" s="305">
        <v>115</v>
      </c>
      <c r="L48" s="305">
        <v>268</v>
      </c>
      <c r="M48" s="305">
        <v>183</v>
      </c>
      <c r="N48" s="305">
        <v>414</v>
      </c>
      <c r="O48" s="305">
        <v>1</v>
      </c>
      <c r="P48" s="305">
        <v>7</v>
      </c>
      <c r="Q48" s="305">
        <v>6</v>
      </c>
      <c r="R48" s="305">
        <v>21</v>
      </c>
      <c r="S48" s="305">
        <v>0</v>
      </c>
      <c r="T48" s="305">
        <v>0</v>
      </c>
      <c r="U48" s="305">
        <v>1</v>
      </c>
      <c r="V48" s="305">
        <v>4</v>
      </c>
      <c r="W48" s="305">
        <v>190</v>
      </c>
      <c r="X48" s="305">
        <v>324</v>
      </c>
      <c r="Y48" s="305">
        <v>290</v>
      </c>
      <c r="Z48" s="305">
        <v>520</v>
      </c>
      <c r="AA48" s="305">
        <v>10856</v>
      </c>
      <c r="AB48" s="305">
        <v>13968</v>
      </c>
      <c r="AC48" s="305">
        <v>22209</v>
      </c>
      <c r="AD48" s="305">
        <v>35534</v>
      </c>
    </row>
    <row r="49" spans="1:30">
      <c r="A49" s="311">
        <v>2</v>
      </c>
      <c r="B49" s="310" t="s">
        <v>175</v>
      </c>
      <c r="C49" s="305">
        <v>106</v>
      </c>
      <c r="D49" s="305">
        <v>92</v>
      </c>
      <c r="E49" s="305">
        <v>129</v>
      </c>
      <c r="F49" s="305">
        <v>245</v>
      </c>
      <c r="G49" s="305">
        <v>1409</v>
      </c>
      <c r="H49" s="305">
        <v>1100</v>
      </c>
      <c r="I49" s="305">
        <v>1132</v>
      </c>
      <c r="J49" s="305">
        <v>1381</v>
      </c>
      <c r="K49" s="305">
        <v>6</v>
      </c>
      <c r="L49" s="305">
        <v>3</v>
      </c>
      <c r="M49" s="305">
        <v>16</v>
      </c>
      <c r="N49" s="305">
        <v>31</v>
      </c>
      <c r="O49" s="305">
        <v>1</v>
      </c>
      <c r="P49" s="305">
        <v>1</v>
      </c>
      <c r="Q49" s="305">
        <v>14</v>
      </c>
      <c r="R49" s="305">
        <v>29</v>
      </c>
      <c r="S49" s="305">
        <v>0</v>
      </c>
      <c r="T49" s="305">
        <v>0</v>
      </c>
      <c r="U49" s="305">
        <v>0</v>
      </c>
      <c r="V49" s="305">
        <v>0</v>
      </c>
      <c r="W49" s="305">
        <v>0</v>
      </c>
      <c r="X49" s="305">
        <v>0</v>
      </c>
      <c r="Y49" s="305">
        <v>0</v>
      </c>
      <c r="Z49" s="305">
        <v>0</v>
      </c>
      <c r="AA49" s="305">
        <v>1522</v>
      </c>
      <c r="AB49" s="305">
        <v>1196</v>
      </c>
      <c r="AC49" s="305">
        <v>1291</v>
      </c>
      <c r="AD49" s="305">
        <v>1686</v>
      </c>
    </row>
    <row r="50" spans="1:30">
      <c r="A50" s="311">
        <v>3</v>
      </c>
      <c r="B50" s="310" t="s">
        <v>126</v>
      </c>
      <c r="C50" s="305">
        <v>95</v>
      </c>
      <c r="D50" s="305">
        <v>154</v>
      </c>
      <c r="E50" s="305">
        <v>184</v>
      </c>
      <c r="F50" s="305">
        <v>336</v>
      </c>
      <c r="G50" s="305">
        <v>638</v>
      </c>
      <c r="H50" s="305">
        <v>1120</v>
      </c>
      <c r="I50" s="305">
        <v>246</v>
      </c>
      <c r="J50" s="305">
        <v>324</v>
      </c>
      <c r="K50" s="305">
        <v>0</v>
      </c>
      <c r="L50" s="305">
        <v>0</v>
      </c>
      <c r="M50" s="305">
        <v>0</v>
      </c>
      <c r="N50" s="305">
        <v>0</v>
      </c>
      <c r="O50" s="305">
        <v>0</v>
      </c>
      <c r="P50" s="305">
        <v>0</v>
      </c>
      <c r="Q50" s="305">
        <v>0</v>
      </c>
      <c r="R50" s="305">
        <v>0</v>
      </c>
      <c r="S50" s="305">
        <v>0</v>
      </c>
      <c r="T50" s="305">
        <v>0</v>
      </c>
      <c r="U50" s="305">
        <v>0</v>
      </c>
      <c r="V50" s="305">
        <v>0</v>
      </c>
      <c r="W50" s="305">
        <v>0</v>
      </c>
      <c r="X50" s="305">
        <v>0</v>
      </c>
      <c r="Y50" s="305">
        <v>0</v>
      </c>
      <c r="Z50" s="305">
        <v>0</v>
      </c>
      <c r="AA50" s="305">
        <v>733</v>
      </c>
      <c r="AB50" s="305">
        <v>1274</v>
      </c>
      <c r="AC50" s="305">
        <v>430</v>
      </c>
      <c r="AD50" s="305">
        <v>660</v>
      </c>
    </row>
    <row r="51" spans="1:30">
      <c r="A51" s="311">
        <v>4</v>
      </c>
      <c r="B51" s="310" t="s">
        <v>176</v>
      </c>
      <c r="C51" s="305">
        <v>35</v>
      </c>
      <c r="D51" s="305">
        <v>38</v>
      </c>
      <c r="E51" s="305">
        <v>35</v>
      </c>
      <c r="F51" s="305">
        <v>323</v>
      </c>
      <c r="G51" s="305">
        <v>169</v>
      </c>
      <c r="H51" s="305">
        <v>217</v>
      </c>
      <c r="I51" s="305">
        <v>153</v>
      </c>
      <c r="J51" s="305">
        <v>541</v>
      </c>
      <c r="K51" s="305">
        <v>6</v>
      </c>
      <c r="L51" s="305">
        <v>3</v>
      </c>
      <c r="M51" s="305">
        <v>1</v>
      </c>
      <c r="N51" s="305">
        <v>99</v>
      </c>
      <c r="O51" s="305">
        <v>0</v>
      </c>
      <c r="P51" s="305">
        <v>0</v>
      </c>
      <c r="Q51" s="305">
        <v>0</v>
      </c>
      <c r="R51" s="305">
        <v>0</v>
      </c>
      <c r="S51" s="305">
        <v>0</v>
      </c>
      <c r="T51" s="305">
        <v>0</v>
      </c>
      <c r="U51" s="305">
        <v>0</v>
      </c>
      <c r="V51" s="305">
        <v>0</v>
      </c>
      <c r="W51" s="305">
        <v>6</v>
      </c>
      <c r="X51" s="305">
        <v>19</v>
      </c>
      <c r="Y51" s="305">
        <v>3</v>
      </c>
      <c r="Z51" s="305">
        <v>18</v>
      </c>
      <c r="AA51" s="305">
        <v>216</v>
      </c>
      <c r="AB51" s="305">
        <v>277</v>
      </c>
      <c r="AC51" s="305">
        <v>192</v>
      </c>
      <c r="AD51" s="305">
        <v>981</v>
      </c>
    </row>
    <row r="52" spans="1:30">
      <c r="A52" s="311">
        <v>5</v>
      </c>
      <c r="B52" s="310" t="s">
        <v>177</v>
      </c>
      <c r="C52" s="305">
        <v>0</v>
      </c>
      <c r="D52" s="305">
        <v>0</v>
      </c>
      <c r="E52" s="305">
        <v>125</v>
      </c>
      <c r="F52" s="305">
        <v>383</v>
      </c>
      <c r="G52" s="305">
        <v>0</v>
      </c>
      <c r="H52" s="305">
        <v>0</v>
      </c>
      <c r="I52" s="305">
        <v>263</v>
      </c>
      <c r="J52" s="305">
        <v>545</v>
      </c>
      <c r="K52" s="305">
        <v>0</v>
      </c>
      <c r="L52" s="305">
        <v>0</v>
      </c>
      <c r="M52" s="305">
        <v>0</v>
      </c>
      <c r="N52" s="305">
        <v>0</v>
      </c>
      <c r="O52" s="305">
        <v>0</v>
      </c>
      <c r="P52" s="305">
        <v>0</v>
      </c>
      <c r="Q52" s="305">
        <v>0</v>
      </c>
      <c r="R52" s="305">
        <v>0</v>
      </c>
      <c r="S52" s="305">
        <v>0</v>
      </c>
      <c r="T52" s="305">
        <v>0</v>
      </c>
      <c r="U52" s="305">
        <v>0</v>
      </c>
      <c r="V52" s="305">
        <v>0</v>
      </c>
      <c r="W52" s="305">
        <v>0</v>
      </c>
      <c r="X52" s="305">
        <v>0</v>
      </c>
      <c r="Y52" s="305">
        <v>0</v>
      </c>
      <c r="Z52" s="305">
        <v>0</v>
      </c>
      <c r="AA52" s="305">
        <v>0</v>
      </c>
      <c r="AB52" s="305">
        <v>0</v>
      </c>
      <c r="AC52" s="305">
        <v>388</v>
      </c>
      <c r="AD52" s="305">
        <v>928</v>
      </c>
    </row>
    <row r="53" spans="1:30">
      <c r="A53" s="311">
        <v>6</v>
      </c>
      <c r="B53" s="310" t="s">
        <v>178</v>
      </c>
      <c r="C53" s="305">
        <v>1419</v>
      </c>
      <c r="D53" s="305">
        <v>6645</v>
      </c>
      <c r="E53" s="305">
        <v>2184</v>
      </c>
      <c r="F53" s="305">
        <v>17110</v>
      </c>
      <c r="G53" s="305">
        <v>2408</v>
      </c>
      <c r="H53" s="305">
        <v>6241</v>
      </c>
      <c r="I53" s="305">
        <v>2575</v>
      </c>
      <c r="J53" s="305">
        <v>10744</v>
      </c>
      <c r="K53" s="305">
        <v>5</v>
      </c>
      <c r="L53" s="305">
        <v>15</v>
      </c>
      <c r="M53" s="305">
        <v>10</v>
      </c>
      <c r="N53" s="305">
        <v>137</v>
      </c>
      <c r="O53" s="305">
        <v>0</v>
      </c>
      <c r="P53" s="305">
        <v>0</v>
      </c>
      <c r="Q53" s="305">
        <v>0</v>
      </c>
      <c r="R53" s="305">
        <v>0</v>
      </c>
      <c r="S53" s="305">
        <v>0</v>
      </c>
      <c r="T53" s="305">
        <v>0</v>
      </c>
      <c r="U53" s="305">
        <v>0</v>
      </c>
      <c r="V53" s="305">
        <v>0</v>
      </c>
      <c r="W53" s="305">
        <v>0</v>
      </c>
      <c r="X53" s="305">
        <v>0</v>
      </c>
      <c r="Y53" s="305">
        <v>0</v>
      </c>
      <c r="Z53" s="305">
        <v>0</v>
      </c>
      <c r="AA53" s="305">
        <v>3832</v>
      </c>
      <c r="AB53" s="305">
        <v>12901</v>
      </c>
      <c r="AC53" s="305">
        <v>4769</v>
      </c>
      <c r="AD53" s="305">
        <v>27991</v>
      </c>
    </row>
    <row r="54" spans="1:30">
      <c r="A54" s="311">
        <v>7</v>
      </c>
      <c r="B54" s="309" t="s">
        <v>179</v>
      </c>
      <c r="C54" s="305">
        <v>0</v>
      </c>
      <c r="D54" s="305">
        <v>0</v>
      </c>
      <c r="E54" s="305">
        <v>92</v>
      </c>
      <c r="F54" s="305">
        <v>590</v>
      </c>
      <c r="G54" s="305">
        <v>0</v>
      </c>
      <c r="H54" s="305">
        <v>0</v>
      </c>
      <c r="I54" s="305">
        <v>1067</v>
      </c>
      <c r="J54" s="305">
        <v>29569</v>
      </c>
      <c r="K54" s="305">
        <v>0</v>
      </c>
      <c r="L54" s="305">
        <v>0</v>
      </c>
      <c r="M54" s="305">
        <v>40</v>
      </c>
      <c r="N54" s="305">
        <v>212</v>
      </c>
      <c r="O54" s="305">
        <v>0</v>
      </c>
      <c r="P54" s="305">
        <v>0</v>
      </c>
      <c r="Q54" s="305">
        <v>0</v>
      </c>
      <c r="R54" s="305">
        <v>0</v>
      </c>
      <c r="S54" s="305">
        <v>0</v>
      </c>
      <c r="T54" s="305">
        <v>0</v>
      </c>
      <c r="U54" s="305">
        <v>4</v>
      </c>
      <c r="V54" s="305">
        <v>44</v>
      </c>
      <c r="W54" s="305">
        <v>0</v>
      </c>
      <c r="X54" s="305">
        <v>0</v>
      </c>
      <c r="Y54" s="305">
        <v>0</v>
      </c>
      <c r="Z54" s="305">
        <v>0</v>
      </c>
      <c r="AA54" s="305">
        <v>0</v>
      </c>
      <c r="AB54" s="305">
        <v>0</v>
      </c>
      <c r="AC54" s="305">
        <v>1203</v>
      </c>
      <c r="AD54" s="305">
        <v>30415</v>
      </c>
    </row>
    <row r="55" spans="1:30">
      <c r="A55" s="311">
        <v>8</v>
      </c>
      <c r="B55" s="310" t="s">
        <v>180</v>
      </c>
      <c r="C55" s="305">
        <v>0</v>
      </c>
      <c r="D55" s="305">
        <v>0</v>
      </c>
      <c r="E55" s="305">
        <v>108</v>
      </c>
      <c r="F55" s="305">
        <v>282</v>
      </c>
      <c r="G55" s="305">
        <v>0</v>
      </c>
      <c r="H55" s="305">
        <v>0</v>
      </c>
      <c r="I55" s="305">
        <v>371</v>
      </c>
      <c r="J55" s="305">
        <v>461</v>
      </c>
      <c r="K55" s="305">
        <v>0</v>
      </c>
      <c r="L55" s="305">
        <v>0</v>
      </c>
      <c r="M55" s="305">
        <v>0</v>
      </c>
      <c r="N55" s="305">
        <v>0</v>
      </c>
      <c r="O55" s="305">
        <v>0</v>
      </c>
      <c r="P55" s="305">
        <v>0</v>
      </c>
      <c r="Q55" s="305">
        <v>0</v>
      </c>
      <c r="R55" s="305">
        <v>0</v>
      </c>
      <c r="S55" s="305">
        <v>0</v>
      </c>
      <c r="T55" s="305">
        <v>0</v>
      </c>
      <c r="U55" s="305">
        <v>0</v>
      </c>
      <c r="V55" s="305">
        <v>0.21</v>
      </c>
      <c r="W55" s="305">
        <v>0</v>
      </c>
      <c r="X55" s="305">
        <v>0</v>
      </c>
      <c r="Y55" s="305">
        <v>0</v>
      </c>
      <c r="Z55" s="305">
        <v>0</v>
      </c>
      <c r="AA55" s="305">
        <v>0</v>
      </c>
      <c r="AB55" s="305">
        <v>0</v>
      </c>
      <c r="AC55" s="305">
        <v>479</v>
      </c>
      <c r="AD55" s="305">
        <v>743.21</v>
      </c>
    </row>
    <row r="56" spans="1:30">
      <c r="A56" s="311">
        <v>9</v>
      </c>
      <c r="B56" s="309" t="s">
        <v>181</v>
      </c>
      <c r="C56" s="305">
        <v>7</v>
      </c>
      <c r="D56" s="305">
        <v>20</v>
      </c>
      <c r="E56" s="305">
        <v>36</v>
      </c>
      <c r="F56" s="305">
        <v>174</v>
      </c>
      <c r="G56" s="305">
        <v>151</v>
      </c>
      <c r="H56" s="305">
        <v>232</v>
      </c>
      <c r="I56" s="305">
        <v>359</v>
      </c>
      <c r="J56" s="305">
        <v>1024</v>
      </c>
      <c r="K56" s="305">
        <v>1</v>
      </c>
      <c r="L56" s="305">
        <v>1</v>
      </c>
      <c r="M56" s="305">
        <v>2</v>
      </c>
      <c r="N56" s="305">
        <v>8</v>
      </c>
      <c r="O56" s="305">
        <v>0</v>
      </c>
      <c r="P56" s="305">
        <v>0</v>
      </c>
      <c r="Q56" s="305">
        <v>1</v>
      </c>
      <c r="R56" s="305">
        <v>1</v>
      </c>
      <c r="S56" s="305">
        <v>6</v>
      </c>
      <c r="T56" s="305">
        <v>4</v>
      </c>
      <c r="U56" s="305">
        <v>6</v>
      </c>
      <c r="V56" s="305">
        <v>4</v>
      </c>
      <c r="W56" s="305">
        <v>13</v>
      </c>
      <c r="X56" s="305">
        <v>37</v>
      </c>
      <c r="Y56" s="305">
        <v>13</v>
      </c>
      <c r="Z56" s="305">
        <v>37</v>
      </c>
      <c r="AA56" s="305">
        <v>178</v>
      </c>
      <c r="AB56" s="305">
        <v>294</v>
      </c>
      <c r="AC56" s="305">
        <v>417</v>
      </c>
      <c r="AD56" s="305">
        <v>1248</v>
      </c>
    </row>
    <row r="57" spans="1:30">
      <c r="A57" s="311">
        <v>10</v>
      </c>
      <c r="B57" s="309" t="s">
        <v>906</v>
      </c>
      <c r="C57" s="305">
        <v>107</v>
      </c>
      <c r="D57" s="305">
        <v>18</v>
      </c>
      <c r="E57" s="305">
        <v>295</v>
      </c>
      <c r="F57" s="305">
        <v>20</v>
      </c>
      <c r="G57" s="305">
        <v>7814</v>
      </c>
      <c r="H57" s="305">
        <v>1526</v>
      </c>
      <c r="I57" s="305">
        <v>11930</v>
      </c>
      <c r="J57" s="305">
        <v>1286</v>
      </c>
      <c r="K57" s="305">
        <v>5</v>
      </c>
      <c r="L57" s="305">
        <v>1</v>
      </c>
      <c r="M57" s="305">
        <v>6</v>
      </c>
      <c r="N57" s="305">
        <v>1</v>
      </c>
      <c r="O57" s="305">
        <v>4</v>
      </c>
      <c r="P57" s="305">
        <v>1</v>
      </c>
      <c r="Q57" s="305">
        <v>6</v>
      </c>
      <c r="R57" s="305">
        <v>1</v>
      </c>
      <c r="S57" s="305">
        <v>1</v>
      </c>
      <c r="T57" s="305">
        <v>0</v>
      </c>
      <c r="U57" s="305">
        <v>1</v>
      </c>
      <c r="V57" s="305">
        <v>0</v>
      </c>
      <c r="W57" s="305">
        <v>11</v>
      </c>
      <c r="X57" s="305">
        <v>29</v>
      </c>
      <c r="Y57" s="305">
        <v>19</v>
      </c>
      <c r="Z57" s="305">
        <v>61</v>
      </c>
      <c r="AA57" s="305">
        <v>7942</v>
      </c>
      <c r="AB57" s="305">
        <v>1575</v>
      </c>
      <c r="AC57" s="305">
        <v>12257</v>
      </c>
      <c r="AD57" s="305">
        <v>1369</v>
      </c>
    </row>
    <row r="58" spans="1:30">
      <c r="A58" s="311">
        <v>11</v>
      </c>
      <c r="B58" s="310" t="s">
        <v>182</v>
      </c>
      <c r="C58" s="305">
        <v>25</v>
      </c>
      <c r="D58" s="305">
        <v>140</v>
      </c>
      <c r="E58" s="305">
        <v>3238</v>
      </c>
      <c r="F58" s="305">
        <v>8830</v>
      </c>
      <c r="G58" s="305">
        <v>80</v>
      </c>
      <c r="H58" s="305">
        <v>262</v>
      </c>
      <c r="I58" s="305">
        <v>7123</v>
      </c>
      <c r="J58" s="305">
        <v>9943</v>
      </c>
      <c r="K58" s="305">
        <v>1</v>
      </c>
      <c r="L58" s="305">
        <v>2</v>
      </c>
      <c r="M58" s="305">
        <v>28</v>
      </c>
      <c r="N58" s="305">
        <v>24</v>
      </c>
      <c r="O58" s="305">
        <v>0</v>
      </c>
      <c r="P58" s="305">
        <v>0</v>
      </c>
      <c r="Q58" s="305">
        <v>16</v>
      </c>
      <c r="R58" s="305">
        <v>11</v>
      </c>
      <c r="S58" s="305">
        <v>1</v>
      </c>
      <c r="T58" s="305">
        <v>1</v>
      </c>
      <c r="U58" s="305">
        <v>65</v>
      </c>
      <c r="V58" s="305">
        <v>52</v>
      </c>
      <c r="W58" s="305">
        <v>0</v>
      </c>
      <c r="X58" s="305">
        <v>0</v>
      </c>
      <c r="Y58" s="305">
        <v>0</v>
      </c>
      <c r="Z58" s="305">
        <v>0</v>
      </c>
      <c r="AA58" s="305">
        <v>107</v>
      </c>
      <c r="AB58" s="305">
        <v>405</v>
      </c>
      <c r="AC58" s="305">
        <v>10470</v>
      </c>
      <c r="AD58" s="305">
        <v>18860</v>
      </c>
    </row>
    <row r="59" spans="1:30">
      <c r="A59" s="311">
        <v>12</v>
      </c>
      <c r="B59" s="309" t="s">
        <v>183</v>
      </c>
      <c r="C59" s="305">
        <v>40</v>
      </c>
      <c r="D59" s="305">
        <v>579</v>
      </c>
      <c r="E59" s="305">
        <v>60</v>
      </c>
      <c r="F59" s="305">
        <v>696</v>
      </c>
      <c r="G59" s="305">
        <v>20</v>
      </c>
      <c r="H59" s="305">
        <v>308</v>
      </c>
      <c r="I59" s="305">
        <v>86</v>
      </c>
      <c r="J59" s="305">
        <v>658</v>
      </c>
      <c r="K59" s="305">
        <v>0</v>
      </c>
      <c r="L59" s="305">
        <v>0</v>
      </c>
      <c r="M59" s="305">
        <v>0</v>
      </c>
      <c r="N59" s="305">
        <v>0</v>
      </c>
      <c r="O59" s="305">
        <v>0</v>
      </c>
      <c r="P59" s="305">
        <v>0</v>
      </c>
      <c r="Q59" s="305">
        <v>0</v>
      </c>
      <c r="R59" s="305">
        <v>0</v>
      </c>
      <c r="S59" s="305">
        <v>6</v>
      </c>
      <c r="T59" s="305">
        <v>55</v>
      </c>
      <c r="U59" s="305">
        <v>61</v>
      </c>
      <c r="V59" s="305">
        <v>603</v>
      </c>
      <c r="W59" s="305">
        <v>1</v>
      </c>
      <c r="X59" s="305">
        <v>25</v>
      </c>
      <c r="Y59" s="305">
        <v>2</v>
      </c>
      <c r="Z59" s="305">
        <v>131</v>
      </c>
      <c r="AA59" s="305">
        <v>67</v>
      </c>
      <c r="AB59" s="305">
        <v>967</v>
      </c>
      <c r="AC59" s="305">
        <v>209</v>
      </c>
      <c r="AD59" s="305">
        <v>2088</v>
      </c>
    </row>
    <row r="60" spans="1:30">
      <c r="A60" s="311">
        <v>13</v>
      </c>
      <c r="B60" s="310" t="s">
        <v>747</v>
      </c>
      <c r="C60" s="305">
        <v>388</v>
      </c>
      <c r="D60" s="305">
        <v>902</v>
      </c>
      <c r="E60" s="305">
        <v>1268</v>
      </c>
      <c r="F60" s="305">
        <v>2396</v>
      </c>
      <c r="G60" s="305">
        <v>2839</v>
      </c>
      <c r="H60" s="305">
        <v>4331</v>
      </c>
      <c r="I60" s="305">
        <v>9381</v>
      </c>
      <c r="J60" s="305">
        <v>12670</v>
      </c>
      <c r="K60" s="305">
        <v>6</v>
      </c>
      <c r="L60" s="305">
        <v>24</v>
      </c>
      <c r="M60" s="305">
        <v>19</v>
      </c>
      <c r="N60" s="305">
        <v>71</v>
      </c>
      <c r="O60" s="305">
        <v>0</v>
      </c>
      <c r="P60" s="305">
        <v>0</v>
      </c>
      <c r="Q60" s="305">
        <v>1</v>
      </c>
      <c r="R60" s="305">
        <v>1</v>
      </c>
      <c r="S60" s="305">
        <v>6</v>
      </c>
      <c r="T60" s="305">
        <v>17</v>
      </c>
      <c r="U60" s="305">
        <v>14</v>
      </c>
      <c r="V60" s="305">
        <v>19</v>
      </c>
      <c r="W60" s="305">
        <v>0</v>
      </c>
      <c r="X60" s="305">
        <v>0</v>
      </c>
      <c r="Y60" s="305">
        <v>0</v>
      </c>
      <c r="Z60" s="305">
        <v>0</v>
      </c>
      <c r="AA60" s="305">
        <v>3239</v>
      </c>
      <c r="AB60" s="305">
        <v>5274</v>
      </c>
      <c r="AC60" s="305">
        <v>10683</v>
      </c>
      <c r="AD60" s="305">
        <v>15157</v>
      </c>
    </row>
    <row r="61" spans="1:30">
      <c r="A61" s="311">
        <v>14</v>
      </c>
      <c r="B61" s="310" t="s">
        <v>705</v>
      </c>
      <c r="C61" s="305">
        <v>0</v>
      </c>
      <c r="D61" s="305">
        <v>0</v>
      </c>
      <c r="E61" s="305">
        <v>4297</v>
      </c>
      <c r="F61" s="305">
        <v>43017</v>
      </c>
      <c r="G61" s="305">
        <v>0</v>
      </c>
      <c r="H61" s="305">
        <v>0</v>
      </c>
      <c r="I61" s="305">
        <v>10896</v>
      </c>
      <c r="J61" s="305">
        <v>41024</v>
      </c>
      <c r="K61" s="305">
        <v>0</v>
      </c>
      <c r="L61" s="305">
        <v>0</v>
      </c>
      <c r="M61" s="305">
        <v>216</v>
      </c>
      <c r="N61" s="305">
        <v>3957</v>
      </c>
      <c r="O61" s="305">
        <v>0</v>
      </c>
      <c r="P61" s="305">
        <v>0</v>
      </c>
      <c r="Q61" s="305">
        <v>106</v>
      </c>
      <c r="R61" s="305">
        <v>748</v>
      </c>
      <c r="S61" s="305">
        <v>0</v>
      </c>
      <c r="T61" s="305">
        <v>0</v>
      </c>
      <c r="U61" s="305">
        <v>32</v>
      </c>
      <c r="V61" s="305">
        <v>166</v>
      </c>
      <c r="W61" s="305">
        <v>0</v>
      </c>
      <c r="X61" s="305">
        <v>0</v>
      </c>
      <c r="Y61" s="305">
        <v>0</v>
      </c>
      <c r="Z61" s="305">
        <v>0</v>
      </c>
      <c r="AA61" s="305">
        <v>0</v>
      </c>
      <c r="AB61" s="305">
        <v>0</v>
      </c>
      <c r="AC61" s="305">
        <v>15547</v>
      </c>
      <c r="AD61" s="305">
        <v>88912</v>
      </c>
    </row>
    <row r="62" spans="1:30">
      <c r="A62" s="311">
        <v>15</v>
      </c>
      <c r="B62" s="310" t="s">
        <v>748</v>
      </c>
      <c r="C62" s="305">
        <v>38</v>
      </c>
      <c r="D62" s="305">
        <v>482</v>
      </c>
      <c r="E62" s="305">
        <v>461</v>
      </c>
      <c r="F62" s="305">
        <v>4814</v>
      </c>
      <c r="G62" s="305">
        <v>217</v>
      </c>
      <c r="H62" s="305">
        <v>585</v>
      </c>
      <c r="I62" s="305">
        <v>829</v>
      </c>
      <c r="J62" s="305">
        <v>2674</v>
      </c>
      <c r="K62" s="305">
        <v>4</v>
      </c>
      <c r="L62" s="305">
        <v>1</v>
      </c>
      <c r="M62" s="305">
        <v>8</v>
      </c>
      <c r="N62" s="305">
        <v>124</v>
      </c>
      <c r="O62" s="305">
        <v>3</v>
      </c>
      <c r="P62" s="305">
        <v>4</v>
      </c>
      <c r="Q62" s="305">
        <v>4</v>
      </c>
      <c r="R62" s="305">
        <v>8</v>
      </c>
      <c r="S62" s="305">
        <v>0</v>
      </c>
      <c r="T62" s="305">
        <v>0</v>
      </c>
      <c r="U62" s="305">
        <v>0</v>
      </c>
      <c r="V62" s="305">
        <v>0</v>
      </c>
      <c r="W62" s="305">
        <v>0</v>
      </c>
      <c r="X62" s="305">
        <v>0</v>
      </c>
      <c r="Y62" s="305">
        <v>0</v>
      </c>
      <c r="Z62" s="305">
        <v>0</v>
      </c>
      <c r="AA62" s="305">
        <v>262</v>
      </c>
      <c r="AB62" s="305">
        <v>1072</v>
      </c>
      <c r="AC62" s="305">
        <v>1302</v>
      </c>
      <c r="AD62" s="305">
        <v>7620</v>
      </c>
    </row>
    <row r="63" spans="1:30">
      <c r="A63" s="311">
        <v>16</v>
      </c>
      <c r="B63" s="310" t="s">
        <v>749</v>
      </c>
      <c r="C63" s="305">
        <v>1071</v>
      </c>
      <c r="D63" s="305">
        <v>274</v>
      </c>
      <c r="E63" s="305">
        <v>7693</v>
      </c>
      <c r="F63" s="305">
        <v>827</v>
      </c>
      <c r="G63" s="305">
        <v>42846</v>
      </c>
      <c r="H63" s="305">
        <v>11173</v>
      </c>
      <c r="I63" s="305">
        <v>175680</v>
      </c>
      <c r="J63" s="305">
        <v>17069</v>
      </c>
      <c r="K63" s="305">
        <v>91</v>
      </c>
      <c r="L63" s="305">
        <v>36</v>
      </c>
      <c r="M63" s="305">
        <v>2394</v>
      </c>
      <c r="N63" s="305">
        <v>260</v>
      </c>
      <c r="O63" s="305">
        <v>254</v>
      </c>
      <c r="P63" s="305">
        <v>44</v>
      </c>
      <c r="Q63" s="305">
        <v>2332</v>
      </c>
      <c r="R63" s="305">
        <v>176</v>
      </c>
      <c r="S63" s="305">
        <v>0</v>
      </c>
      <c r="T63" s="305">
        <v>0</v>
      </c>
      <c r="U63" s="305">
        <v>2</v>
      </c>
      <c r="V63" s="305">
        <v>0</v>
      </c>
      <c r="W63" s="305">
        <v>0</v>
      </c>
      <c r="X63" s="305">
        <v>0</v>
      </c>
      <c r="Y63" s="305">
        <v>0</v>
      </c>
      <c r="Z63" s="305">
        <v>0</v>
      </c>
      <c r="AA63" s="305">
        <v>44262</v>
      </c>
      <c r="AB63" s="305">
        <v>11527</v>
      </c>
      <c r="AC63" s="305">
        <v>188101</v>
      </c>
      <c r="AD63" s="305">
        <v>18332</v>
      </c>
    </row>
    <row r="64" spans="1:30">
      <c r="A64" s="311">
        <v>17</v>
      </c>
      <c r="B64" s="310" t="s">
        <v>790</v>
      </c>
      <c r="C64" s="305">
        <v>3</v>
      </c>
      <c r="D64" s="305">
        <v>25</v>
      </c>
      <c r="E64" s="305">
        <v>22</v>
      </c>
      <c r="F64" s="305">
        <v>48</v>
      </c>
      <c r="G64" s="305">
        <v>9</v>
      </c>
      <c r="H64" s="305">
        <v>18</v>
      </c>
      <c r="I64" s="305">
        <v>241</v>
      </c>
      <c r="J64" s="305">
        <v>496</v>
      </c>
      <c r="K64" s="305">
        <v>0</v>
      </c>
      <c r="L64" s="305">
        <v>0</v>
      </c>
      <c r="M64" s="305">
        <v>3</v>
      </c>
      <c r="N64" s="305">
        <v>11</v>
      </c>
      <c r="O64" s="305">
        <v>0</v>
      </c>
      <c r="P64" s="305">
        <v>0</v>
      </c>
      <c r="Q64" s="305">
        <v>13</v>
      </c>
      <c r="R64" s="305">
        <v>30</v>
      </c>
      <c r="S64" s="305">
        <v>0</v>
      </c>
      <c r="T64" s="305">
        <v>0</v>
      </c>
      <c r="U64" s="305">
        <v>1</v>
      </c>
      <c r="V64" s="305">
        <v>1</v>
      </c>
      <c r="W64" s="305">
        <v>0</v>
      </c>
      <c r="X64" s="305">
        <v>0</v>
      </c>
      <c r="Y64" s="305">
        <v>1</v>
      </c>
      <c r="Z64" s="305">
        <v>4</v>
      </c>
      <c r="AA64" s="305">
        <v>12</v>
      </c>
      <c r="AB64" s="305">
        <v>43</v>
      </c>
      <c r="AC64" s="305">
        <v>281</v>
      </c>
      <c r="AD64" s="305">
        <v>590</v>
      </c>
    </row>
    <row r="65" spans="1:30">
      <c r="A65" s="311">
        <v>18</v>
      </c>
      <c r="B65" s="310" t="s">
        <v>791</v>
      </c>
      <c r="C65" s="305"/>
      <c r="D65" s="305">
        <v>6</v>
      </c>
      <c r="E65" s="305">
        <v>36</v>
      </c>
      <c r="F65" s="305">
        <v>32</v>
      </c>
      <c r="G65" s="305">
        <v>589</v>
      </c>
      <c r="H65" s="305">
        <v>3</v>
      </c>
      <c r="I65" s="305">
        <v>17</v>
      </c>
      <c r="J65" s="305">
        <v>35</v>
      </c>
      <c r="K65" s="305">
        <v>929</v>
      </c>
      <c r="L65" s="305">
        <v>0</v>
      </c>
      <c r="M65" s="305">
        <v>0</v>
      </c>
      <c r="N65" s="305">
        <v>0</v>
      </c>
      <c r="O65" s="305">
        <v>0</v>
      </c>
      <c r="P65" s="305">
        <v>0</v>
      </c>
      <c r="Q65" s="305">
        <v>0</v>
      </c>
      <c r="R65" s="305">
        <v>0</v>
      </c>
      <c r="S65" s="305">
        <v>0</v>
      </c>
      <c r="T65" s="305">
        <v>0</v>
      </c>
      <c r="U65" s="305">
        <v>0</v>
      </c>
      <c r="V65" s="305">
        <v>0</v>
      </c>
      <c r="W65" s="305">
        <v>0</v>
      </c>
      <c r="X65" s="305">
        <v>0</v>
      </c>
      <c r="Y65" s="305">
        <v>0</v>
      </c>
      <c r="Z65" s="305">
        <v>0</v>
      </c>
      <c r="AA65" s="305">
        <v>9</v>
      </c>
      <c r="AB65" s="305">
        <v>53</v>
      </c>
      <c r="AC65" s="305">
        <v>67</v>
      </c>
      <c r="AD65" s="305">
        <v>1518</v>
      </c>
    </row>
    <row r="66" spans="1:30">
      <c r="A66" s="312"/>
      <c r="B66" s="313" t="s">
        <v>753</v>
      </c>
      <c r="C66" s="306">
        <v>4520</v>
      </c>
      <c r="D66" s="306">
        <v>12703</v>
      </c>
      <c r="E66" s="306">
        <v>23083</v>
      </c>
      <c r="F66" s="306">
        <v>88398</v>
      </c>
      <c r="G66" s="306">
        <v>67973</v>
      </c>
      <c r="H66" s="306">
        <v>37201</v>
      </c>
      <c r="I66" s="306">
        <v>241272</v>
      </c>
      <c r="J66" s="306">
        <v>158195</v>
      </c>
      <c r="K66" s="306">
        <v>240</v>
      </c>
      <c r="L66" s="306">
        <v>354</v>
      </c>
      <c r="M66" s="306">
        <v>2926</v>
      </c>
      <c r="N66" s="306">
        <v>5349</v>
      </c>
      <c r="O66" s="306">
        <v>263</v>
      </c>
      <c r="P66" s="306">
        <v>57</v>
      </c>
      <c r="Q66" s="306">
        <v>2499</v>
      </c>
      <c r="R66" s="306">
        <v>1026</v>
      </c>
      <c r="S66" s="306">
        <v>20</v>
      </c>
      <c r="T66" s="306">
        <v>77</v>
      </c>
      <c r="U66" s="306">
        <v>187</v>
      </c>
      <c r="V66" s="306">
        <v>893.21</v>
      </c>
      <c r="W66" s="305">
        <v>221</v>
      </c>
      <c r="X66" s="305">
        <v>434</v>
      </c>
      <c r="Y66" s="305">
        <v>328</v>
      </c>
      <c r="Z66" s="305">
        <v>771</v>
      </c>
      <c r="AA66" s="306">
        <v>73237</v>
      </c>
      <c r="AB66" s="306">
        <v>50826</v>
      </c>
      <c r="AC66" s="306">
        <v>270295</v>
      </c>
      <c r="AD66" s="306">
        <v>254632.21000000002</v>
      </c>
    </row>
    <row r="67" spans="1:30">
      <c r="A67" s="308" t="s">
        <v>754</v>
      </c>
      <c r="B67" s="309" t="s">
        <v>755</v>
      </c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</row>
    <row r="68" spans="1:30">
      <c r="A68" s="308">
        <v>1</v>
      </c>
      <c r="B68" s="309" t="s">
        <v>756</v>
      </c>
      <c r="C68" s="305">
        <v>540</v>
      </c>
      <c r="D68" s="305">
        <v>1606</v>
      </c>
      <c r="E68" s="305">
        <v>2601</v>
      </c>
      <c r="F68" s="305">
        <v>5095</v>
      </c>
      <c r="G68" s="305">
        <v>2664</v>
      </c>
      <c r="H68" s="305">
        <v>5094</v>
      </c>
      <c r="I68" s="305">
        <v>8462</v>
      </c>
      <c r="J68" s="305">
        <v>16815</v>
      </c>
      <c r="K68" s="305">
        <v>5</v>
      </c>
      <c r="L68" s="305">
        <v>339</v>
      </c>
      <c r="M68" s="305">
        <v>18</v>
      </c>
      <c r="N68" s="305">
        <v>490</v>
      </c>
      <c r="O68" s="305">
        <v>0</v>
      </c>
      <c r="P68" s="305">
        <v>0</v>
      </c>
      <c r="Q68" s="305">
        <v>0</v>
      </c>
      <c r="R68" s="305">
        <v>0</v>
      </c>
      <c r="S68" s="305">
        <v>5</v>
      </c>
      <c r="T68" s="305">
        <v>339</v>
      </c>
      <c r="U68" s="305">
        <v>20</v>
      </c>
      <c r="V68" s="305">
        <v>1066</v>
      </c>
      <c r="W68" s="305">
        <v>23</v>
      </c>
      <c r="X68" s="305">
        <v>15</v>
      </c>
      <c r="Y68" s="305">
        <v>133</v>
      </c>
      <c r="Z68" s="305">
        <v>1174</v>
      </c>
      <c r="AA68" s="305">
        <v>3237</v>
      </c>
      <c r="AB68" s="305">
        <v>7393</v>
      </c>
      <c r="AC68" s="305">
        <v>11234</v>
      </c>
      <c r="AD68" s="305">
        <v>24640</v>
      </c>
    </row>
    <row r="69" spans="1:30">
      <c r="A69" s="311">
        <v>2</v>
      </c>
      <c r="B69" s="310" t="s">
        <v>758</v>
      </c>
      <c r="C69" s="305">
        <v>638</v>
      </c>
      <c r="D69" s="305">
        <v>982</v>
      </c>
      <c r="E69" s="305">
        <v>5476</v>
      </c>
      <c r="F69" s="305">
        <v>5824</v>
      </c>
      <c r="G69" s="305">
        <v>7585</v>
      </c>
      <c r="H69" s="305">
        <v>8438</v>
      </c>
      <c r="I69" s="305">
        <v>65928</v>
      </c>
      <c r="J69" s="305">
        <v>82940</v>
      </c>
      <c r="K69" s="305">
        <v>96</v>
      </c>
      <c r="L69" s="305">
        <v>169</v>
      </c>
      <c r="M69" s="305">
        <v>8824</v>
      </c>
      <c r="N69" s="305">
        <v>5820</v>
      </c>
      <c r="O69" s="305">
        <v>39</v>
      </c>
      <c r="P69" s="305">
        <v>64</v>
      </c>
      <c r="Q69" s="305">
        <v>9011</v>
      </c>
      <c r="R69" s="305">
        <v>4670</v>
      </c>
      <c r="S69" s="305">
        <v>0</v>
      </c>
      <c r="T69" s="305">
        <v>0</v>
      </c>
      <c r="U69" s="305">
        <v>0</v>
      </c>
      <c r="V69" s="305">
        <v>0</v>
      </c>
      <c r="W69" s="305">
        <v>70</v>
      </c>
      <c r="X69" s="305">
        <v>131</v>
      </c>
      <c r="Y69" s="305">
        <v>67</v>
      </c>
      <c r="Z69" s="305">
        <v>119</v>
      </c>
      <c r="AA69" s="305">
        <v>8428</v>
      </c>
      <c r="AB69" s="305">
        <v>9784</v>
      </c>
      <c r="AC69" s="305">
        <v>89306</v>
      </c>
      <c r="AD69" s="305">
        <v>99373</v>
      </c>
    </row>
    <row r="70" spans="1:30">
      <c r="A70" s="311">
        <v>3</v>
      </c>
      <c r="B70" s="310" t="s">
        <v>759</v>
      </c>
      <c r="C70" s="305">
        <v>276</v>
      </c>
      <c r="D70" s="305">
        <v>506</v>
      </c>
      <c r="E70" s="305">
        <v>588</v>
      </c>
      <c r="F70" s="305">
        <v>945</v>
      </c>
      <c r="G70" s="305">
        <v>9372</v>
      </c>
      <c r="H70" s="305">
        <v>7762</v>
      </c>
      <c r="I70" s="305">
        <v>19566</v>
      </c>
      <c r="J70" s="305">
        <v>17170</v>
      </c>
      <c r="K70" s="305">
        <v>0</v>
      </c>
      <c r="L70" s="305">
        <v>0</v>
      </c>
      <c r="M70" s="305">
        <v>1</v>
      </c>
      <c r="N70" s="305">
        <v>1</v>
      </c>
      <c r="O70" s="305">
        <v>28</v>
      </c>
      <c r="P70" s="305">
        <v>27</v>
      </c>
      <c r="Q70" s="305">
        <v>42</v>
      </c>
      <c r="R70" s="305">
        <v>45</v>
      </c>
      <c r="S70" s="305">
        <v>0</v>
      </c>
      <c r="T70" s="305">
        <v>0</v>
      </c>
      <c r="U70" s="305">
        <v>0</v>
      </c>
      <c r="V70" s="305">
        <v>0</v>
      </c>
      <c r="W70" s="305">
        <v>92</v>
      </c>
      <c r="X70" s="305">
        <v>134</v>
      </c>
      <c r="Y70" s="305">
        <v>135</v>
      </c>
      <c r="Z70" s="305">
        <v>232</v>
      </c>
      <c r="AA70" s="305">
        <v>9768</v>
      </c>
      <c r="AB70" s="305">
        <v>8429</v>
      </c>
      <c r="AC70" s="305">
        <v>20332</v>
      </c>
      <c r="AD70" s="305">
        <v>18393</v>
      </c>
    </row>
    <row r="71" spans="1:30">
      <c r="A71" s="308"/>
      <c r="B71" s="309" t="s">
        <v>760</v>
      </c>
      <c r="C71" s="306">
        <v>1454</v>
      </c>
      <c r="D71" s="306">
        <v>3094</v>
      </c>
      <c r="E71" s="306">
        <v>8665</v>
      </c>
      <c r="F71" s="306">
        <v>11864</v>
      </c>
      <c r="G71" s="306">
        <v>19621</v>
      </c>
      <c r="H71" s="306">
        <v>21294</v>
      </c>
      <c r="I71" s="306">
        <v>93956</v>
      </c>
      <c r="J71" s="306">
        <v>116925</v>
      </c>
      <c r="K71" s="306">
        <v>101</v>
      </c>
      <c r="L71" s="306">
        <v>508</v>
      </c>
      <c r="M71" s="306">
        <v>8843</v>
      </c>
      <c r="N71" s="306">
        <v>6311</v>
      </c>
      <c r="O71" s="306">
        <v>67</v>
      </c>
      <c r="P71" s="306">
        <v>91</v>
      </c>
      <c r="Q71" s="306">
        <v>9053</v>
      </c>
      <c r="R71" s="306">
        <v>4715</v>
      </c>
      <c r="S71" s="306">
        <v>5</v>
      </c>
      <c r="T71" s="306">
        <v>339</v>
      </c>
      <c r="U71" s="306">
        <v>20</v>
      </c>
      <c r="V71" s="306">
        <v>1066</v>
      </c>
      <c r="W71" s="305">
        <v>185</v>
      </c>
      <c r="X71" s="305">
        <v>280</v>
      </c>
      <c r="Y71" s="305">
        <v>335</v>
      </c>
      <c r="Z71" s="305">
        <v>1525</v>
      </c>
      <c r="AA71" s="306">
        <v>21433</v>
      </c>
      <c r="AB71" s="306">
        <v>25606</v>
      </c>
      <c r="AC71" s="306">
        <v>120872</v>
      </c>
      <c r="AD71" s="306">
        <v>142406</v>
      </c>
    </row>
    <row r="72" spans="1:30">
      <c r="A72" s="313" t="s">
        <v>761</v>
      </c>
      <c r="B72" s="320"/>
      <c r="C72" s="306">
        <v>22459</v>
      </c>
      <c r="D72" s="306">
        <v>56587</v>
      </c>
      <c r="E72" s="306">
        <v>123931</v>
      </c>
      <c r="F72" s="306">
        <v>369378</v>
      </c>
      <c r="G72" s="306">
        <v>137063</v>
      </c>
      <c r="H72" s="306">
        <v>180968</v>
      </c>
      <c r="I72" s="306">
        <v>672440</v>
      </c>
      <c r="J72" s="321">
        <v>1136306</v>
      </c>
      <c r="K72" s="306">
        <v>928</v>
      </c>
      <c r="L72" s="306">
        <v>10467</v>
      </c>
      <c r="M72" s="306">
        <v>13192</v>
      </c>
      <c r="N72" s="306">
        <v>42879</v>
      </c>
      <c r="O72" s="306">
        <v>1276</v>
      </c>
      <c r="P72" s="306">
        <v>3934</v>
      </c>
      <c r="Q72" s="306">
        <v>37343</v>
      </c>
      <c r="R72" s="306">
        <v>26585</v>
      </c>
      <c r="S72" s="306">
        <v>1122</v>
      </c>
      <c r="T72" s="306">
        <v>8277</v>
      </c>
      <c r="U72" s="306">
        <v>3638</v>
      </c>
      <c r="V72" s="306">
        <v>23289.21</v>
      </c>
      <c r="W72" s="305">
        <v>1876</v>
      </c>
      <c r="X72" s="305">
        <v>7043</v>
      </c>
      <c r="Y72" s="305">
        <v>5503</v>
      </c>
      <c r="Z72" s="305">
        <v>63672</v>
      </c>
      <c r="AA72" s="306">
        <v>164724</v>
      </c>
      <c r="AB72" s="306">
        <v>267276</v>
      </c>
      <c r="AC72" s="306">
        <v>856047</v>
      </c>
      <c r="AD72" s="306">
        <v>1662109.21</v>
      </c>
    </row>
    <row r="73" spans="1:30">
      <c r="A73" s="313" t="s">
        <v>907</v>
      </c>
      <c r="B73" s="313"/>
      <c r="C73" s="306">
        <v>23913</v>
      </c>
      <c r="D73" s="306">
        <v>59681</v>
      </c>
      <c r="E73" s="306">
        <v>132596</v>
      </c>
      <c r="F73" s="306">
        <v>381242</v>
      </c>
      <c r="G73" s="306">
        <v>156684</v>
      </c>
      <c r="H73" s="306">
        <v>202262</v>
      </c>
      <c r="I73" s="306">
        <v>766396</v>
      </c>
      <c r="J73" s="321">
        <v>1253231</v>
      </c>
      <c r="K73" s="306">
        <v>1029</v>
      </c>
      <c r="L73" s="306">
        <v>10975</v>
      </c>
      <c r="M73" s="306">
        <v>22035</v>
      </c>
      <c r="N73" s="306">
        <v>49190</v>
      </c>
      <c r="O73" s="306">
        <v>1343</v>
      </c>
      <c r="P73" s="306">
        <v>4025</v>
      </c>
      <c r="Q73" s="306">
        <v>46396</v>
      </c>
      <c r="R73" s="306">
        <v>31300</v>
      </c>
      <c r="S73" s="306">
        <v>1127</v>
      </c>
      <c r="T73" s="306">
        <v>8616</v>
      </c>
      <c r="U73" s="306">
        <v>3658</v>
      </c>
      <c r="V73" s="306">
        <v>24355.21</v>
      </c>
      <c r="W73" s="306">
        <v>2061</v>
      </c>
      <c r="X73" s="306">
        <v>7323</v>
      </c>
      <c r="Y73" s="306">
        <v>5838</v>
      </c>
      <c r="Z73" s="306">
        <v>65197</v>
      </c>
      <c r="AA73" s="306">
        <v>186157</v>
      </c>
      <c r="AB73" s="306">
        <v>292882</v>
      </c>
      <c r="AC73" s="306">
        <v>976919</v>
      </c>
      <c r="AD73" s="306">
        <v>1804515.21</v>
      </c>
    </row>
    <row r="74" spans="1:30">
      <c r="A74" s="308" t="s">
        <v>763</v>
      </c>
      <c r="B74" s="309" t="s">
        <v>764</v>
      </c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305"/>
      <c r="AD74" s="305"/>
    </row>
    <row r="75" spans="1:30">
      <c r="A75" s="311">
        <v>1</v>
      </c>
      <c r="B75" s="310" t="s">
        <v>765</v>
      </c>
      <c r="C75" s="305">
        <v>0</v>
      </c>
      <c r="D75" s="305">
        <v>0</v>
      </c>
      <c r="E75" s="305">
        <v>0</v>
      </c>
      <c r="F75" s="305">
        <v>0</v>
      </c>
      <c r="G75" s="305">
        <v>0</v>
      </c>
      <c r="H75" s="305">
        <v>0</v>
      </c>
      <c r="I75" s="305">
        <v>0</v>
      </c>
      <c r="J75" s="305">
        <v>0</v>
      </c>
      <c r="K75" s="305">
        <v>0</v>
      </c>
      <c r="L75" s="305">
        <v>0</v>
      </c>
      <c r="M75" s="305">
        <v>0</v>
      </c>
      <c r="N75" s="305">
        <v>0</v>
      </c>
      <c r="O75" s="305">
        <v>497</v>
      </c>
      <c r="P75" s="305">
        <v>426</v>
      </c>
      <c r="Q75" s="305">
        <v>9998</v>
      </c>
      <c r="R75" s="305">
        <v>4436</v>
      </c>
      <c r="S75" s="305">
        <v>0</v>
      </c>
      <c r="T75" s="305">
        <v>0</v>
      </c>
      <c r="U75" s="305">
        <v>0</v>
      </c>
      <c r="V75" s="305">
        <v>0</v>
      </c>
      <c r="W75" s="305">
        <v>0</v>
      </c>
      <c r="X75" s="305">
        <v>0</v>
      </c>
      <c r="Y75" s="305">
        <v>0</v>
      </c>
      <c r="Z75" s="305">
        <v>0</v>
      </c>
      <c r="AA75" s="305">
        <v>497</v>
      </c>
      <c r="AB75" s="305">
        <v>426</v>
      </c>
      <c r="AC75" s="305">
        <v>9998</v>
      </c>
      <c r="AD75" s="305">
        <v>4436</v>
      </c>
    </row>
    <row r="76" spans="1:30">
      <c r="A76" s="311">
        <v>2</v>
      </c>
      <c r="B76" s="310" t="s">
        <v>766</v>
      </c>
      <c r="C76" s="305">
        <v>13692</v>
      </c>
      <c r="D76" s="305">
        <v>5615</v>
      </c>
      <c r="E76" s="305">
        <v>24201</v>
      </c>
      <c r="F76" s="305">
        <v>9506</v>
      </c>
      <c r="G76" s="305">
        <v>56378</v>
      </c>
      <c r="H76" s="305">
        <v>23121</v>
      </c>
      <c r="I76" s="305">
        <v>49209</v>
      </c>
      <c r="J76" s="305">
        <v>19013</v>
      </c>
      <c r="K76" s="305">
        <v>10470</v>
      </c>
      <c r="L76" s="305">
        <v>4294</v>
      </c>
      <c r="M76" s="305">
        <v>7260</v>
      </c>
      <c r="N76" s="305">
        <v>3169</v>
      </c>
      <c r="O76" s="305">
        <v>0</v>
      </c>
      <c r="P76" s="305">
        <v>0</v>
      </c>
      <c r="Q76" s="305">
        <v>0</v>
      </c>
      <c r="R76" s="305">
        <v>0</v>
      </c>
      <c r="S76" s="305">
        <v>0</v>
      </c>
      <c r="T76" s="305">
        <v>0</v>
      </c>
      <c r="U76" s="305">
        <v>0</v>
      </c>
      <c r="V76" s="305">
        <v>0</v>
      </c>
      <c r="W76" s="305">
        <v>0</v>
      </c>
      <c r="X76" s="305">
        <v>0</v>
      </c>
      <c r="Y76" s="305">
        <v>0</v>
      </c>
      <c r="Z76" s="305">
        <v>0</v>
      </c>
      <c r="AA76" s="305">
        <v>80540</v>
      </c>
      <c r="AB76" s="305">
        <v>33030</v>
      </c>
      <c r="AC76" s="305">
        <v>80670</v>
      </c>
      <c r="AD76" s="305">
        <v>31688</v>
      </c>
    </row>
    <row r="77" spans="1:30">
      <c r="A77" s="311">
        <v>3</v>
      </c>
      <c r="B77" s="310" t="s">
        <v>908</v>
      </c>
      <c r="C77" s="305">
        <v>24</v>
      </c>
      <c r="D77" s="305">
        <v>11</v>
      </c>
      <c r="E77" s="305">
        <v>2</v>
      </c>
      <c r="F77" s="305">
        <v>89</v>
      </c>
      <c r="G77" s="305">
        <v>115</v>
      </c>
      <c r="H77" s="305">
        <v>93</v>
      </c>
      <c r="I77" s="305">
        <v>1293</v>
      </c>
      <c r="J77" s="305">
        <v>1138</v>
      </c>
      <c r="K77" s="305">
        <v>0</v>
      </c>
      <c r="L77" s="305">
        <v>0</v>
      </c>
      <c r="M77" s="305">
        <v>4</v>
      </c>
      <c r="N77" s="305">
        <v>14</v>
      </c>
      <c r="O77" s="305">
        <v>0</v>
      </c>
      <c r="P77" s="305">
        <v>0</v>
      </c>
      <c r="Q77" s="305">
        <v>0</v>
      </c>
      <c r="R77" s="305">
        <v>0</v>
      </c>
      <c r="S77" s="305">
        <v>0</v>
      </c>
      <c r="T77" s="305">
        <v>0</v>
      </c>
      <c r="U77" s="305">
        <v>0</v>
      </c>
      <c r="V77" s="305">
        <v>0</v>
      </c>
      <c r="W77" s="305">
        <v>0</v>
      </c>
      <c r="X77" s="305">
        <v>0</v>
      </c>
      <c r="Y77" s="305">
        <v>0</v>
      </c>
      <c r="Z77" s="305">
        <v>0</v>
      </c>
      <c r="AA77" s="305">
        <v>139</v>
      </c>
      <c r="AB77" s="305">
        <v>104</v>
      </c>
      <c r="AC77" s="305">
        <v>1299</v>
      </c>
      <c r="AD77" s="305">
        <v>1241</v>
      </c>
    </row>
    <row r="78" spans="1:30">
      <c r="A78" s="312"/>
      <c r="B78" s="313" t="s">
        <v>768</v>
      </c>
      <c r="C78" s="306">
        <v>13716</v>
      </c>
      <c r="D78" s="306">
        <v>5626</v>
      </c>
      <c r="E78" s="306">
        <v>24203</v>
      </c>
      <c r="F78" s="306">
        <v>9595</v>
      </c>
      <c r="G78" s="306">
        <v>56493</v>
      </c>
      <c r="H78" s="306">
        <v>23214</v>
      </c>
      <c r="I78" s="306">
        <v>50502</v>
      </c>
      <c r="J78" s="306">
        <v>20151</v>
      </c>
      <c r="K78" s="306">
        <v>10470</v>
      </c>
      <c r="L78" s="306">
        <v>4294</v>
      </c>
      <c r="M78" s="306">
        <v>7264</v>
      </c>
      <c r="N78" s="306">
        <v>3183</v>
      </c>
      <c r="O78" s="306">
        <v>497</v>
      </c>
      <c r="P78" s="306">
        <v>426</v>
      </c>
      <c r="Q78" s="306">
        <v>9998</v>
      </c>
      <c r="R78" s="306">
        <v>4436</v>
      </c>
      <c r="S78" s="306">
        <v>0</v>
      </c>
      <c r="T78" s="306">
        <v>0</v>
      </c>
      <c r="U78" s="306">
        <v>0</v>
      </c>
      <c r="V78" s="306">
        <v>0</v>
      </c>
      <c r="W78" s="305">
        <v>0</v>
      </c>
      <c r="X78" s="305">
        <v>0</v>
      </c>
      <c r="Y78" s="305">
        <v>0</v>
      </c>
      <c r="Z78" s="305">
        <v>0</v>
      </c>
      <c r="AA78" s="306">
        <v>81176</v>
      </c>
      <c r="AB78" s="306">
        <v>33560</v>
      </c>
      <c r="AC78" s="306">
        <v>91967</v>
      </c>
      <c r="AD78" s="306">
        <v>37365</v>
      </c>
    </row>
    <row r="79" spans="1:30">
      <c r="A79" s="322" t="s">
        <v>769</v>
      </c>
      <c r="B79" s="310" t="s">
        <v>770</v>
      </c>
      <c r="C79" s="305">
        <v>0</v>
      </c>
      <c r="D79" s="305">
        <v>0</v>
      </c>
      <c r="E79" s="305">
        <v>0</v>
      </c>
      <c r="F79" s="305">
        <v>0</v>
      </c>
      <c r="G79" s="305">
        <v>0</v>
      </c>
      <c r="H79" s="305">
        <v>3851</v>
      </c>
      <c r="I79" s="305">
        <v>770</v>
      </c>
      <c r="J79" s="305">
        <v>19000</v>
      </c>
      <c r="K79" s="305">
        <v>0</v>
      </c>
      <c r="L79" s="305">
        <v>0</v>
      </c>
      <c r="M79" s="305">
        <v>0</v>
      </c>
      <c r="N79" s="305">
        <v>0</v>
      </c>
      <c r="O79" s="305">
        <v>0</v>
      </c>
      <c r="P79" s="305">
        <v>0</v>
      </c>
      <c r="Q79" s="305">
        <v>0</v>
      </c>
      <c r="R79" s="305">
        <v>0</v>
      </c>
      <c r="S79" s="305">
        <v>0</v>
      </c>
      <c r="T79" s="305">
        <v>0</v>
      </c>
      <c r="U79" s="305">
        <v>0</v>
      </c>
      <c r="V79" s="305">
        <v>0</v>
      </c>
      <c r="W79" s="305">
        <v>0</v>
      </c>
      <c r="X79" s="305">
        <v>0</v>
      </c>
      <c r="Y79" s="305">
        <v>0</v>
      </c>
      <c r="Z79" s="305">
        <v>0</v>
      </c>
      <c r="AA79" s="305">
        <v>0</v>
      </c>
      <c r="AB79" s="305">
        <v>3851</v>
      </c>
      <c r="AC79" s="305">
        <v>770</v>
      </c>
      <c r="AD79" s="305">
        <v>19000</v>
      </c>
    </row>
    <row r="80" spans="1:30">
      <c r="A80" s="322"/>
      <c r="B80" s="310" t="s">
        <v>771</v>
      </c>
      <c r="C80" s="306">
        <v>0</v>
      </c>
      <c r="D80" s="306">
        <v>0</v>
      </c>
      <c r="E80" s="306">
        <v>0</v>
      </c>
      <c r="F80" s="306">
        <v>0</v>
      </c>
      <c r="G80" s="306">
        <v>0</v>
      </c>
      <c r="H80" s="306">
        <v>3851</v>
      </c>
      <c r="I80" s="306">
        <v>770</v>
      </c>
      <c r="J80" s="306">
        <v>19000</v>
      </c>
      <c r="K80" s="306">
        <v>0</v>
      </c>
      <c r="L80" s="306">
        <v>0</v>
      </c>
      <c r="M80" s="306">
        <v>0</v>
      </c>
      <c r="N80" s="306">
        <v>0</v>
      </c>
      <c r="O80" s="306">
        <v>0</v>
      </c>
      <c r="P80" s="306">
        <v>0</v>
      </c>
      <c r="Q80" s="306">
        <v>0</v>
      </c>
      <c r="R80" s="306">
        <v>0</v>
      </c>
      <c r="S80" s="306">
        <v>0</v>
      </c>
      <c r="T80" s="306">
        <v>0</v>
      </c>
      <c r="U80" s="306">
        <v>0</v>
      </c>
      <c r="V80" s="306">
        <v>0</v>
      </c>
      <c r="W80" s="305">
        <v>0</v>
      </c>
      <c r="X80" s="305">
        <v>0</v>
      </c>
      <c r="Y80" s="305">
        <v>0</v>
      </c>
      <c r="Z80" s="305">
        <v>0</v>
      </c>
      <c r="AA80" s="306">
        <v>0</v>
      </c>
      <c r="AB80" s="306">
        <v>3851</v>
      </c>
      <c r="AC80" s="306">
        <v>770</v>
      </c>
      <c r="AD80" s="306">
        <v>19000</v>
      </c>
    </row>
    <row r="81" spans="1:30">
      <c r="A81" s="322"/>
      <c r="B81" s="323" t="s">
        <v>909</v>
      </c>
      <c r="C81" s="306">
        <v>37629</v>
      </c>
      <c r="D81" s="306">
        <v>65307</v>
      </c>
      <c r="E81" s="306">
        <v>156799</v>
      </c>
      <c r="F81" s="306">
        <v>390837</v>
      </c>
      <c r="G81" s="306">
        <v>213177</v>
      </c>
      <c r="H81" s="306">
        <v>229327</v>
      </c>
      <c r="I81" s="321">
        <v>817668</v>
      </c>
      <c r="J81" s="321">
        <v>1292382</v>
      </c>
      <c r="K81" s="306">
        <v>11499</v>
      </c>
      <c r="L81" s="306">
        <v>15269</v>
      </c>
      <c r="M81" s="306">
        <v>29299</v>
      </c>
      <c r="N81" s="306">
        <v>52373</v>
      </c>
      <c r="O81" s="306">
        <v>1840</v>
      </c>
      <c r="P81" s="306">
        <v>4451</v>
      </c>
      <c r="Q81" s="306">
        <v>56394</v>
      </c>
      <c r="R81" s="306">
        <v>35736</v>
      </c>
      <c r="S81" s="306">
        <v>1127</v>
      </c>
      <c r="T81" s="306">
        <v>8616</v>
      </c>
      <c r="U81" s="306">
        <v>3658</v>
      </c>
      <c r="V81" s="306">
        <v>24355.21</v>
      </c>
      <c r="W81" s="306">
        <v>2061</v>
      </c>
      <c r="X81" s="306">
        <v>7323</v>
      </c>
      <c r="Y81" s="306">
        <v>5838</v>
      </c>
      <c r="Z81" s="306">
        <v>65197</v>
      </c>
      <c r="AA81" s="306">
        <v>267333</v>
      </c>
      <c r="AB81" s="306">
        <v>330293</v>
      </c>
      <c r="AC81" s="306">
        <v>1069656</v>
      </c>
      <c r="AD81" s="306">
        <v>1860880.21</v>
      </c>
    </row>
    <row r="82" spans="1:30">
      <c r="A82" s="303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5"/>
      <c r="X82" s="305"/>
      <c r="Y82" s="305"/>
      <c r="Z82" s="305"/>
      <c r="AA82" s="305"/>
      <c r="AB82" s="305"/>
      <c r="AC82" s="305"/>
      <c r="AD82" s="305"/>
    </row>
    <row r="83" spans="1:30">
      <c r="A83" s="319"/>
      <c r="B83" s="319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</row>
  </sheetData>
  <mergeCells count="54">
    <mergeCell ref="K45:L45"/>
    <mergeCell ref="M45:N45"/>
    <mergeCell ref="AA45:AB45"/>
    <mergeCell ref="AC45:AD45"/>
    <mergeCell ref="O45:P45"/>
    <mergeCell ref="Q45:R45"/>
    <mergeCell ref="S45:T45"/>
    <mergeCell ref="U45:V45"/>
    <mergeCell ref="O6:P6"/>
    <mergeCell ref="Y45:Z45"/>
    <mergeCell ref="S44:V44"/>
    <mergeCell ref="W44:Z44"/>
    <mergeCell ref="AA44:AD44"/>
    <mergeCell ref="K44:N44"/>
    <mergeCell ref="W45:X45"/>
    <mergeCell ref="AC6:AD6"/>
    <mergeCell ref="A17:B17"/>
    <mergeCell ref="A40:AD40"/>
    <mergeCell ref="A41:AD41"/>
    <mergeCell ref="A42:AD42"/>
    <mergeCell ref="Q6:R6"/>
    <mergeCell ref="S6:T6"/>
    <mergeCell ref="U6:V6"/>
    <mergeCell ref="W6:X6"/>
    <mergeCell ref="Y6:Z6"/>
    <mergeCell ref="AA6:AB6"/>
    <mergeCell ref="I6:J6"/>
    <mergeCell ref="K6:L6"/>
    <mergeCell ref="M6:N6"/>
    <mergeCell ref="E6:F6"/>
    <mergeCell ref="A44:A46"/>
    <mergeCell ref="B44:B46"/>
    <mergeCell ref="C44:F44"/>
    <mergeCell ref="G44:J44"/>
    <mergeCell ref="C45:D45"/>
    <mergeCell ref="E45:F45"/>
    <mergeCell ref="G45:H45"/>
    <mergeCell ref="I45:J45"/>
    <mergeCell ref="G6:H6"/>
    <mergeCell ref="O44:R44"/>
    <mergeCell ref="A1:AD1"/>
    <mergeCell ref="A2:AD2"/>
    <mergeCell ref="A3:AD3"/>
    <mergeCell ref="AC4:AD4"/>
    <mergeCell ref="A5:A7"/>
    <mergeCell ref="B5:B7"/>
    <mergeCell ref="C5:F5"/>
    <mergeCell ref="G5:J5"/>
    <mergeCell ref="K5:N5"/>
    <mergeCell ref="O5:R5"/>
    <mergeCell ref="S5:V5"/>
    <mergeCell ref="W5:Z5"/>
    <mergeCell ref="AA5:AD5"/>
    <mergeCell ref="C6:D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9"/>
  <sheetViews>
    <sheetView topLeftCell="A62" workbookViewId="0">
      <selection activeCell="J79" sqref="J79"/>
    </sheetView>
  </sheetViews>
  <sheetFormatPr defaultColWidth="21.5703125" defaultRowHeight="15"/>
  <cols>
    <col min="1" max="3" width="21.5703125" style="203"/>
    <col min="4" max="4" width="21.5703125" style="337"/>
    <col min="5" max="5" width="21.5703125" style="203"/>
    <col min="6" max="6" width="21.5703125" style="337"/>
    <col min="7" max="7" width="21.5703125" style="203"/>
    <col min="8" max="8" width="21.5703125" style="337"/>
    <col min="9" max="9" width="21.5703125" style="203"/>
    <col min="10" max="10" width="21.5703125" style="337"/>
    <col min="11" max="11" width="21.5703125" style="203"/>
    <col min="12" max="12" width="21.5703125" style="337"/>
    <col min="13" max="13" width="21.5703125" style="203"/>
    <col min="14" max="14" width="21.5703125" style="337"/>
    <col min="15" max="16384" width="21.5703125" style="203"/>
  </cols>
  <sheetData>
    <row r="1" spans="1:14" ht="15.75">
      <c r="A1" s="615" t="s">
        <v>910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</row>
    <row r="2" spans="1:14" ht="15.75">
      <c r="A2" s="615" t="s">
        <v>911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</row>
    <row r="3" spans="1:14">
      <c r="A3" s="638" t="s">
        <v>912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</row>
    <row r="4" spans="1:14" s="238" customFormat="1" ht="15.75">
      <c r="A4" s="325"/>
      <c r="B4" s="326"/>
      <c r="D4" s="327"/>
      <c r="F4" s="328"/>
      <c r="H4" s="328"/>
      <c r="I4" s="329"/>
      <c r="J4" s="328"/>
      <c r="L4" s="328"/>
      <c r="N4" s="328"/>
    </row>
    <row r="5" spans="1:14" ht="15.75">
      <c r="A5" s="639" t="s">
        <v>892</v>
      </c>
      <c r="B5" s="618" t="s">
        <v>723</v>
      </c>
      <c r="C5" s="642" t="s">
        <v>913</v>
      </c>
      <c r="D5" s="643"/>
      <c r="E5" s="643"/>
      <c r="F5" s="644"/>
      <c r="G5" s="642" t="s">
        <v>914</v>
      </c>
      <c r="H5" s="643"/>
      <c r="I5" s="643"/>
      <c r="J5" s="644"/>
      <c r="K5" s="642" t="s">
        <v>915</v>
      </c>
      <c r="L5" s="643"/>
      <c r="M5" s="643"/>
      <c r="N5" s="644"/>
    </row>
    <row r="6" spans="1:14">
      <c r="A6" s="640"/>
      <c r="B6" s="618"/>
      <c r="C6" s="645" t="s">
        <v>899</v>
      </c>
      <c r="D6" s="646"/>
      <c r="E6" s="645" t="s">
        <v>916</v>
      </c>
      <c r="F6" s="646"/>
      <c r="G6" s="645" t="s">
        <v>899</v>
      </c>
      <c r="H6" s="646"/>
      <c r="I6" s="645" t="s">
        <v>916</v>
      </c>
      <c r="J6" s="646"/>
      <c r="K6" s="645" t="s">
        <v>899</v>
      </c>
      <c r="L6" s="646"/>
      <c r="M6" s="645" t="s">
        <v>916</v>
      </c>
      <c r="N6" s="646"/>
    </row>
    <row r="7" spans="1:14">
      <c r="A7" s="641"/>
      <c r="B7" s="618"/>
      <c r="C7" s="271" t="s">
        <v>727</v>
      </c>
      <c r="D7" s="267" t="s">
        <v>805</v>
      </c>
      <c r="E7" s="271" t="s">
        <v>727</v>
      </c>
      <c r="F7" s="267" t="s">
        <v>805</v>
      </c>
      <c r="G7" s="271" t="s">
        <v>727</v>
      </c>
      <c r="H7" s="267" t="s">
        <v>805</v>
      </c>
      <c r="I7" s="271" t="s">
        <v>727</v>
      </c>
      <c r="J7" s="267" t="s">
        <v>805</v>
      </c>
      <c r="K7" s="271" t="s">
        <v>727</v>
      </c>
      <c r="L7" s="267" t="s">
        <v>805</v>
      </c>
      <c r="M7" s="271" t="s">
        <v>727</v>
      </c>
      <c r="N7" s="267" t="s">
        <v>805</v>
      </c>
    </row>
    <row r="8" spans="1:14" ht="15.75">
      <c r="A8" s="174" t="s">
        <v>735</v>
      </c>
      <c r="B8" s="166" t="s">
        <v>736</v>
      </c>
      <c r="C8" s="330"/>
      <c r="D8" s="331"/>
      <c r="E8" s="330"/>
      <c r="F8" s="331"/>
      <c r="G8" s="332"/>
      <c r="H8" s="333"/>
      <c r="I8" s="332"/>
      <c r="J8" s="333"/>
      <c r="K8" s="332"/>
      <c r="L8" s="333"/>
      <c r="M8" s="332"/>
      <c r="N8" s="333"/>
    </row>
    <row r="9" spans="1:14" ht="15.75">
      <c r="A9" s="175">
        <v>1</v>
      </c>
      <c r="B9" s="334" t="s">
        <v>147</v>
      </c>
      <c r="C9" s="331">
        <v>45769</v>
      </c>
      <c r="D9" s="331">
        <v>45296</v>
      </c>
      <c r="E9" s="331">
        <v>340420</v>
      </c>
      <c r="F9" s="331">
        <v>373400</v>
      </c>
      <c r="G9" s="331">
        <v>45</v>
      </c>
      <c r="H9" s="331">
        <v>212</v>
      </c>
      <c r="I9" s="331">
        <v>612</v>
      </c>
      <c r="J9" s="331">
        <v>657</v>
      </c>
      <c r="K9" s="331">
        <v>0</v>
      </c>
      <c r="L9" s="331">
        <v>0</v>
      </c>
      <c r="M9" s="331">
        <v>0</v>
      </c>
      <c r="N9" s="331">
        <v>0</v>
      </c>
    </row>
    <row r="10" spans="1:14" ht="15.75">
      <c r="A10" s="175">
        <v>2</v>
      </c>
      <c r="B10" s="334" t="s">
        <v>148</v>
      </c>
      <c r="C10" s="331">
        <v>69162</v>
      </c>
      <c r="D10" s="331">
        <v>107179</v>
      </c>
      <c r="E10" s="331">
        <v>99524</v>
      </c>
      <c r="F10" s="331">
        <v>216164</v>
      </c>
      <c r="G10" s="331">
        <v>0</v>
      </c>
      <c r="H10" s="331">
        <v>0</v>
      </c>
      <c r="I10" s="331">
        <v>0</v>
      </c>
      <c r="J10" s="331">
        <v>0</v>
      </c>
      <c r="K10" s="331">
        <v>0</v>
      </c>
      <c r="L10" s="331">
        <v>0</v>
      </c>
      <c r="M10" s="331">
        <v>0</v>
      </c>
      <c r="N10" s="331">
        <v>0</v>
      </c>
    </row>
    <row r="11" spans="1:14" ht="15.75">
      <c r="A11" s="175">
        <v>3</v>
      </c>
      <c r="B11" s="334" t="s">
        <v>149</v>
      </c>
      <c r="C11" s="331">
        <v>28801</v>
      </c>
      <c r="D11" s="331">
        <v>45889</v>
      </c>
      <c r="E11" s="331">
        <v>146818</v>
      </c>
      <c r="F11" s="331">
        <v>166995</v>
      </c>
      <c r="G11" s="331">
        <v>22</v>
      </c>
      <c r="H11" s="331">
        <v>28</v>
      </c>
      <c r="I11" s="331">
        <v>318</v>
      </c>
      <c r="J11" s="331">
        <v>1998</v>
      </c>
      <c r="K11" s="331">
        <v>13</v>
      </c>
      <c r="L11" s="331">
        <v>285</v>
      </c>
      <c r="M11" s="331">
        <v>48</v>
      </c>
      <c r="N11" s="331">
        <v>2288</v>
      </c>
    </row>
    <row r="12" spans="1:14" ht="15.75">
      <c r="A12" s="175">
        <v>4</v>
      </c>
      <c r="B12" s="334" t="s">
        <v>150</v>
      </c>
      <c r="C12" s="331">
        <v>476</v>
      </c>
      <c r="D12" s="331">
        <v>411</v>
      </c>
      <c r="E12" s="331">
        <v>7576</v>
      </c>
      <c r="F12" s="331">
        <v>11670</v>
      </c>
      <c r="G12" s="331">
        <v>39</v>
      </c>
      <c r="H12" s="331">
        <v>60</v>
      </c>
      <c r="I12" s="331">
        <v>204</v>
      </c>
      <c r="J12" s="331">
        <v>402</v>
      </c>
      <c r="K12" s="331">
        <v>0</v>
      </c>
      <c r="L12" s="331">
        <v>0</v>
      </c>
      <c r="M12" s="331">
        <v>0</v>
      </c>
      <c r="N12" s="331">
        <v>0</v>
      </c>
    </row>
    <row r="13" spans="1:14" ht="15.75">
      <c r="A13" s="175">
        <v>5</v>
      </c>
      <c r="B13" s="334" t="s">
        <v>151</v>
      </c>
      <c r="C13" s="331">
        <v>1037</v>
      </c>
      <c r="D13" s="331">
        <v>1448</v>
      </c>
      <c r="E13" s="331">
        <v>40090</v>
      </c>
      <c r="F13" s="331">
        <v>40939</v>
      </c>
      <c r="G13" s="331">
        <v>11</v>
      </c>
      <c r="H13" s="331">
        <v>65</v>
      </c>
      <c r="I13" s="331">
        <v>6558</v>
      </c>
      <c r="J13" s="331">
        <v>58905</v>
      </c>
      <c r="K13" s="331">
        <v>0</v>
      </c>
      <c r="L13" s="331">
        <v>0</v>
      </c>
      <c r="M13" s="331">
        <v>315</v>
      </c>
      <c r="N13" s="331">
        <v>30238</v>
      </c>
    </row>
    <row r="14" spans="1:14" ht="15.75">
      <c r="A14" s="175">
        <v>6</v>
      </c>
      <c r="B14" s="334" t="s">
        <v>152</v>
      </c>
      <c r="C14" s="331">
        <v>18239</v>
      </c>
      <c r="D14" s="331">
        <v>36326</v>
      </c>
      <c r="E14" s="331">
        <v>197728</v>
      </c>
      <c r="F14" s="331">
        <v>347695</v>
      </c>
      <c r="G14" s="331">
        <v>50</v>
      </c>
      <c r="H14" s="331">
        <v>96</v>
      </c>
      <c r="I14" s="331">
        <v>2954</v>
      </c>
      <c r="J14" s="331">
        <v>2769</v>
      </c>
      <c r="K14" s="331">
        <v>180</v>
      </c>
      <c r="L14" s="331">
        <v>1621</v>
      </c>
      <c r="M14" s="331">
        <v>241</v>
      </c>
      <c r="N14" s="331">
        <v>1684</v>
      </c>
    </row>
    <row r="15" spans="1:14" ht="15.75">
      <c r="A15" s="175">
        <v>7</v>
      </c>
      <c r="B15" s="334" t="s">
        <v>153</v>
      </c>
      <c r="C15" s="331">
        <v>74269</v>
      </c>
      <c r="D15" s="331">
        <v>104559</v>
      </c>
      <c r="E15" s="331">
        <v>134334</v>
      </c>
      <c r="F15" s="331">
        <v>251590</v>
      </c>
      <c r="G15" s="331">
        <v>1</v>
      </c>
      <c r="H15" s="331">
        <v>4</v>
      </c>
      <c r="I15" s="331">
        <v>32</v>
      </c>
      <c r="J15" s="331">
        <v>49</v>
      </c>
      <c r="K15" s="331">
        <v>0</v>
      </c>
      <c r="L15" s="331">
        <v>0</v>
      </c>
      <c r="M15" s="331">
        <v>0</v>
      </c>
      <c r="N15" s="331">
        <v>0</v>
      </c>
    </row>
    <row r="16" spans="1:14" ht="15.75">
      <c r="A16" s="175"/>
      <c r="B16" s="166" t="s">
        <v>740</v>
      </c>
      <c r="C16" s="335">
        <v>237753</v>
      </c>
      <c r="D16" s="335">
        <v>341108</v>
      </c>
      <c r="E16" s="335">
        <v>966490</v>
      </c>
      <c r="F16" s="335">
        <v>1408453</v>
      </c>
      <c r="G16" s="335">
        <v>168</v>
      </c>
      <c r="H16" s="335">
        <v>465</v>
      </c>
      <c r="I16" s="335">
        <v>10678</v>
      </c>
      <c r="J16" s="335">
        <v>64780</v>
      </c>
      <c r="K16" s="335">
        <v>193</v>
      </c>
      <c r="L16" s="335">
        <v>1906</v>
      </c>
      <c r="M16" s="335">
        <v>604</v>
      </c>
      <c r="N16" s="335">
        <v>34210</v>
      </c>
    </row>
    <row r="17" spans="1:14" ht="15.75">
      <c r="A17" s="570" t="s">
        <v>741</v>
      </c>
      <c r="B17" s="571"/>
      <c r="C17" s="331"/>
      <c r="D17" s="331"/>
      <c r="E17" s="331"/>
      <c r="F17" s="336"/>
      <c r="G17" s="337"/>
      <c r="I17" s="337"/>
      <c r="K17" s="337"/>
      <c r="M17" s="337"/>
    </row>
    <row r="18" spans="1:14" ht="15.75">
      <c r="A18" s="183">
        <v>1</v>
      </c>
      <c r="B18" s="184" t="s">
        <v>154</v>
      </c>
      <c r="C18" s="331">
        <v>22</v>
      </c>
      <c r="D18" s="331">
        <v>250</v>
      </c>
      <c r="E18" s="331">
        <v>1621</v>
      </c>
      <c r="F18" s="331">
        <v>6739</v>
      </c>
      <c r="G18" s="331">
        <v>0</v>
      </c>
      <c r="H18" s="331">
        <v>0</v>
      </c>
      <c r="I18" s="331">
        <v>0</v>
      </c>
      <c r="J18" s="331">
        <v>0</v>
      </c>
      <c r="K18" s="331">
        <v>2</v>
      </c>
      <c r="L18" s="331">
        <v>168</v>
      </c>
      <c r="M18" s="331">
        <v>8</v>
      </c>
      <c r="N18" s="331">
        <v>285</v>
      </c>
    </row>
    <row r="19" spans="1:14" ht="15.75">
      <c r="A19" s="183">
        <v>2</v>
      </c>
      <c r="B19" s="184" t="s">
        <v>155</v>
      </c>
      <c r="C19" s="331">
        <v>316</v>
      </c>
      <c r="D19" s="331">
        <v>605</v>
      </c>
      <c r="E19" s="331">
        <v>7816</v>
      </c>
      <c r="F19" s="331">
        <v>11906</v>
      </c>
      <c r="G19" s="331">
        <v>2</v>
      </c>
      <c r="H19" s="331">
        <v>6</v>
      </c>
      <c r="I19" s="331">
        <v>29</v>
      </c>
      <c r="J19" s="331">
        <v>86</v>
      </c>
      <c r="K19" s="331">
        <v>0</v>
      </c>
      <c r="L19" s="331">
        <v>0</v>
      </c>
      <c r="M19" s="331">
        <v>26</v>
      </c>
      <c r="N19" s="331">
        <v>3016</v>
      </c>
    </row>
    <row r="20" spans="1:14" ht="15.75">
      <c r="A20" s="183">
        <v>3</v>
      </c>
      <c r="B20" s="184" t="s">
        <v>156</v>
      </c>
      <c r="C20" s="331">
        <v>4144</v>
      </c>
      <c r="D20" s="331">
        <v>5078</v>
      </c>
      <c r="E20" s="331">
        <v>7660</v>
      </c>
      <c r="F20" s="331">
        <v>15200</v>
      </c>
      <c r="G20" s="331">
        <v>0</v>
      </c>
      <c r="H20" s="331">
        <v>0</v>
      </c>
      <c r="I20" s="331">
        <v>0</v>
      </c>
      <c r="J20" s="331">
        <v>0</v>
      </c>
      <c r="K20" s="331">
        <v>0</v>
      </c>
      <c r="L20" s="331">
        <v>0</v>
      </c>
      <c r="M20" s="331">
        <v>0</v>
      </c>
      <c r="N20" s="331">
        <v>0</v>
      </c>
    </row>
    <row r="21" spans="1:14" ht="15.75">
      <c r="A21" s="183">
        <v>4</v>
      </c>
      <c r="B21" s="185" t="s">
        <v>157</v>
      </c>
      <c r="C21" s="331">
        <v>1652</v>
      </c>
      <c r="D21" s="331">
        <v>29552</v>
      </c>
      <c r="E21" s="331">
        <v>21244</v>
      </c>
      <c r="F21" s="331">
        <v>134838</v>
      </c>
      <c r="G21" s="331">
        <v>1</v>
      </c>
      <c r="H21" s="331">
        <v>24</v>
      </c>
      <c r="I21" s="331">
        <v>1</v>
      </c>
      <c r="J21" s="331">
        <v>24</v>
      </c>
      <c r="K21" s="331">
        <v>0</v>
      </c>
      <c r="L21" s="331">
        <v>0</v>
      </c>
      <c r="M21" s="331">
        <v>0</v>
      </c>
      <c r="N21" s="331">
        <v>0</v>
      </c>
    </row>
    <row r="22" spans="1:14" ht="15.75">
      <c r="A22" s="183">
        <v>5</v>
      </c>
      <c r="B22" s="185" t="s">
        <v>158</v>
      </c>
      <c r="C22" s="331">
        <v>482</v>
      </c>
      <c r="D22" s="331">
        <v>3520</v>
      </c>
      <c r="E22" s="331">
        <v>3550</v>
      </c>
      <c r="F22" s="331">
        <v>9145</v>
      </c>
      <c r="G22" s="331">
        <v>26</v>
      </c>
      <c r="H22" s="331">
        <v>21</v>
      </c>
      <c r="I22" s="331">
        <v>32</v>
      </c>
      <c r="J22" s="331">
        <v>26</v>
      </c>
      <c r="K22" s="331">
        <v>15</v>
      </c>
      <c r="L22" s="331">
        <v>1455</v>
      </c>
      <c r="M22" s="331">
        <v>43</v>
      </c>
      <c r="N22" s="331">
        <v>2925</v>
      </c>
    </row>
    <row r="23" spans="1:14" ht="15.75">
      <c r="A23" s="183">
        <v>6</v>
      </c>
      <c r="B23" s="184" t="s">
        <v>159</v>
      </c>
      <c r="C23" s="331">
        <v>998</v>
      </c>
      <c r="D23" s="331">
        <v>1801</v>
      </c>
      <c r="E23" s="331">
        <v>8547</v>
      </c>
      <c r="F23" s="331">
        <v>9208</v>
      </c>
      <c r="G23" s="331">
        <v>10</v>
      </c>
      <c r="H23" s="331">
        <v>42</v>
      </c>
      <c r="I23" s="331">
        <v>128</v>
      </c>
      <c r="J23" s="331">
        <v>761</v>
      </c>
      <c r="K23" s="331">
        <v>0</v>
      </c>
      <c r="L23" s="331">
        <v>0</v>
      </c>
      <c r="M23" s="331">
        <v>0</v>
      </c>
      <c r="N23" s="331">
        <v>0</v>
      </c>
    </row>
    <row r="24" spans="1:14" ht="15.75">
      <c r="A24" s="183">
        <v>7</v>
      </c>
      <c r="B24" s="185" t="s">
        <v>160</v>
      </c>
      <c r="C24" s="331">
        <v>42</v>
      </c>
      <c r="D24" s="331">
        <v>9</v>
      </c>
      <c r="E24" s="331">
        <v>252</v>
      </c>
      <c r="F24" s="331">
        <v>922</v>
      </c>
      <c r="G24" s="331">
        <v>0</v>
      </c>
      <c r="H24" s="331">
        <v>0</v>
      </c>
      <c r="I24" s="331">
        <v>0</v>
      </c>
      <c r="J24" s="331">
        <v>0</v>
      </c>
      <c r="K24" s="331">
        <v>0</v>
      </c>
      <c r="L24" s="331">
        <v>0</v>
      </c>
      <c r="M24" s="331">
        <v>0</v>
      </c>
      <c r="N24" s="331">
        <v>0</v>
      </c>
    </row>
    <row r="25" spans="1:14" ht="15.75">
      <c r="A25" s="183">
        <v>8</v>
      </c>
      <c r="B25" s="185" t="s">
        <v>161</v>
      </c>
      <c r="C25" s="331">
        <v>741</v>
      </c>
      <c r="D25" s="331">
        <v>479</v>
      </c>
      <c r="E25" s="331">
        <v>8125</v>
      </c>
      <c r="F25" s="331">
        <v>1749</v>
      </c>
      <c r="G25" s="331">
        <v>16</v>
      </c>
      <c r="H25" s="331">
        <v>21</v>
      </c>
      <c r="I25" s="331">
        <v>280</v>
      </c>
      <c r="J25" s="331">
        <v>178</v>
      </c>
      <c r="K25" s="331">
        <v>3</v>
      </c>
      <c r="L25" s="331">
        <v>321</v>
      </c>
      <c r="M25" s="331">
        <v>15</v>
      </c>
      <c r="N25" s="331">
        <v>1245</v>
      </c>
    </row>
    <row r="26" spans="1:14" ht="15.75">
      <c r="A26" s="183">
        <v>9</v>
      </c>
      <c r="B26" s="185" t="s">
        <v>162</v>
      </c>
      <c r="C26" s="331">
        <v>1631</v>
      </c>
      <c r="D26" s="331">
        <v>2636</v>
      </c>
      <c r="E26" s="331">
        <v>28332</v>
      </c>
      <c r="F26" s="331">
        <v>39233</v>
      </c>
      <c r="G26" s="331">
        <v>28</v>
      </c>
      <c r="H26" s="331">
        <v>39</v>
      </c>
      <c r="I26" s="331">
        <v>249</v>
      </c>
      <c r="J26" s="331">
        <v>293</v>
      </c>
      <c r="K26" s="331">
        <v>12</v>
      </c>
      <c r="L26" s="331">
        <v>235</v>
      </c>
      <c r="M26" s="331">
        <v>31</v>
      </c>
      <c r="N26" s="331">
        <v>2815</v>
      </c>
    </row>
    <row r="27" spans="1:14" ht="15.75">
      <c r="A27" s="183">
        <v>10</v>
      </c>
      <c r="B27" s="185" t="s">
        <v>163</v>
      </c>
      <c r="C27" s="331">
        <v>287</v>
      </c>
      <c r="D27" s="331">
        <v>1710</v>
      </c>
      <c r="E27" s="331">
        <v>2609</v>
      </c>
      <c r="F27" s="331">
        <v>10991</v>
      </c>
      <c r="G27" s="331">
        <v>0</v>
      </c>
      <c r="H27" s="331">
        <v>0</v>
      </c>
      <c r="I27" s="331">
        <v>0</v>
      </c>
      <c r="J27" s="331">
        <v>0</v>
      </c>
      <c r="K27" s="331">
        <v>0</v>
      </c>
      <c r="L27" s="331">
        <v>0</v>
      </c>
      <c r="M27" s="331">
        <v>0</v>
      </c>
      <c r="N27" s="331">
        <v>0</v>
      </c>
    </row>
    <row r="28" spans="1:14" ht="15.75">
      <c r="A28" s="183">
        <v>11</v>
      </c>
      <c r="B28" s="185" t="s">
        <v>164</v>
      </c>
      <c r="C28" s="331">
        <v>625</v>
      </c>
      <c r="D28" s="331">
        <v>1725</v>
      </c>
      <c r="E28" s="331">
        <v>12405</v>
      </c>
      <c r="F28" s="331">
        <v>25842</v>
      </c>
      <c r="G28" s="331">
        <v>28</v>
      </c>
      <c r="H28" s="331">
        <v>26</v>
      </c>
      <c r="I28" s="331">
        <v>132</v>
      </c>
      <c r="J28" s="331">
        <v>572</v>
      </c>
      <c r="K28" s="331">
        <v>4</v>
      </c>
      <c r="L28" s="331">
        <v>180</v>
      </c>
      <c r="M28" s="331">
        <v>13</v>
      </c>
      <c r="N28" s="331">
        <v>5602</v>
      </c>
    </row>
    <row r="29" spans="1:14" ht="15.75">
      <c r="A29" s="183">
        <v>12</v>
      </c>
      <c r="B29" s="185" t="s">
        <v>165</v>
      </c>
      <c r="C29" s="331">
        <v>83</v>
      </c>
      <c r="D29" s="331">
        <v>586</v>
      </c>
      <c r="E29" s="331">
        <v>397</v>
      </c>
      <c r="F29" s="331">
        <v>9779</v>
      </c>
      <c r="G29" s="331">
        <v>0</v>
      </c>
      <c r="H29" s="331">
        <v>0</v>
      </c>
      <c r="I29" s="331">
        <v>0</v>
      </c>
      <c r="J29" s="331">
        <v>0</v>
      </c>
      <c r="K29" s="331">
        <v>0</v>
      </c>
      <c r="L29" s="331">
        <v>0</v>
      </c>
      <c r="M29" s="331">
        <v>0</v>
      </c>
      <c r="N29" s="331">
        <v>0</v>
      </c>
    </row>
    <row r="30" spans="1:14" ht="15.75">
      <c r="A30" s="183">
        <v>13</v>
      </c>
      <c r="B30" s="184" t="s">
        <v>902</v>
      </c>
      <c r="C30" s="331">
        <v>31</v>
      </c>
      <c r="D30" s="331">
        <v>304</v>
      </c>
      <c r="E30" s="331">
        <v>270</v>
      </c>
      <c r="F30" s="331">
        <v>1703</v>
      </c>
      <c r="G30" s="331">
        <v>0</v>
      </c>
      <c r="H30" s="331">
        <v>0</v>
      </c>
      <c r="I30" s="331">
        <v>0</v>
      </c>
      <c r="J30" s="331">
        <v>0</v>
      </c>
      <c r="K30" s="331">
        <v>2</v>
      </c>
      <c r="L30" s="331">
        <v>33</v>
      </c>
      <c r="M30" s="331">
        <v>0</v>
      </c>
      <c r="N30" s="331">
        <v>0</v>
      </c>
    </row>
    <row r="31" spans="1:14" ht="15.75">
      <c r="A31" s="183">
        <v>14</v>
      </c>
      <c r="B31" s="184" t="s">
        <v>903</v>
      </c>
      <c r="C31" s="331">
        <v>36</v>
      </c>
      <c r="D31" s="331">
        <v>226</v>
      </c>
      <c r="E31" s="331">
        <v>340</v>
      </c>
      <c r="F31" s="331">
        <v>1823</v>
      </c>
      <c r="G31" s="331">
        <v>0</v>
      </c>
      <c r="H31" s="331">
        <v>0</v>
      </c>
      <c r="I31" s="331">
        <v>0</v>
      </c>
      <c r="J31" s="331">
        <v>0</v>
      </c>
      <c r="K31" s="331">
        <v>0</v>
      </c>
      <c r="L31" s="331">
        <v>0</v>
      </c>
      <c r="M31" s="331">
        <v>0</v>
      </c>
      <c r="N31" s="331">
        <v>0</v>
      </c>
    </row>
    <row r="32" spans="1:14" ht="15.75">
      <c r="A32" s="183">
        <v>15</v>
      </c>
      <c r="B32" s="184" t="s">
        <v>785</v>
      </c>
      <c r="C32" s="331">
        <v>865</v>
      </c>
      <c r="D32" s="331">
        <v>1386</v>
      </c>
      <c r="E32" s="331">
        <v>1869</v>
      </c>
      <c r="F32" s="331">
        <v>3248</v>
      </c>
      <c r="G32" s="331">
        <v>86</v>
      </c>
      <c r="H32" s="331">
        <v>645</v>
      </c>
      <c r="I32" s="331">
        <v>459</v>
      </c>
      <c r="J32" s="331">
        <v>582</v>
      </c>
      <c r="K32" s="331">
        <v>2</v>
      </c>
      <c r="L32" s="331">
        <v>508</v>
      </c>
      <c r="M32" s="331">
        <v>10</v>
      </c>
      <c r="N32" s="331">
        <v>10254</v>
      </c>
    </row>
    <row r="33" spans="1:14" ht="15.75">
      <c r="A33" s="183">
        <v>16</v>
      </c>
      <c r="B33" s="185" t="s">
        <v>169</v>
      </c>
      <c r="C33" s="331">
        <v>4408</v>
      </c>
      <c r="D33" s="331">
        <v>4159</v>
      </c>
      <c r="E33" s="331">
        <v>28744</v>
      </c>
      <c r="F33" s="331">
        <v>31470</v>
      </c>
      <c r="G33" s="331">
        <v>0</v>
      </c>
      <c r="H33" s="331">
        <v>0</v>
      </c>
      <c r="I33" s="331">
        <v>0</v>
      </c>
      <c r="J33" s="331">
        <v>0</v>
      </c>
      <c r="K33" s="331">
        <v>0</v>
      </c>
      <c r="L33" s="331">
        <v>0</v>
      </c>
      <c r="M33" s="331">
        <v>0</v>
      </c>
      <c r="N33" s="331">
        <v>0</v>
      </c>
    </row>
    <row r="34" spans="1:14" ht="15.75">
      <c r="A34" s="183">
        <v>17</v>
      </c>
      <c r="B34" s="185" t="s">
        <v>170</v>
      </c>
      <c r="C34" s="331">
        <v>44200</v>
      </c>
      <c r="D34" s="331">
        <v>18188</v>
      </c>
      <c r="E34" s="331">
        <v>183409</v>
      </c>
      <c r="F34" s="331">
        <v>125637</v>
      </c>
      <c r="G34" s="331">
        <v>0</v>
      </c>
      <c r="H34" s="331">
        <v>0</v>
      </c>
      <c r="I34" s="331">
        <v>0</v>
      </c>
      <c r="J34" s="331">
        <v>0</v>
      </c>
      <c r="K34" s="331">
        <v>0</v>
      </c>
      <c r="L34" s="331">
        <v>0</v>
      </c>
      <c r="M34" s="331">
        <v>0</v>
      </c>
      <c r="N34" s="331">
        <v>0</v>
      </c>
    </row>
    <row r="35" spans="1:14" ht="15.75">
      <c r="A35" s="183">
        <v>18</v>
      </c>
      <c r="B35" s="185" t="s">
        <v>171</v>
      </c>
      <c r="C35" s="331">
        <v>506</v>
      </c>
      <c r="D35" s="331">
        <v>3439</v>
      </c>
      <c r="E35" s="331">
        <v>494</v>
      </c>
      <c r="F35" s="331">
        <v>3487</v>
      </c>
      <c r="G35" s="331">
        <v>0</v>
      </c>
      <c r="H35" s="331">
        <v>0</v>
      </c>
      <c r="I35" s="331">
        <v>0</v>
      </c>
      <c r="J35" s="331">
        <v>0</v>
      </c>
      <c r="K35" s="331">
        <v>0</v>
      </c>
      <c r="L35" s="331">
        <v>0</v>
      </c>
      <c r="M35" s="331">
        <v>0</v>
      </c>
      <c r="N35" s="331">
        <v>0</v>
      </c>
    </row>
    <row r="36" spans="1:14" ht="15.75">
      <c r="A36" s="186">
        <v>19</v>
      </c>
      <c r="B36" s="185" t="s">
        <v>706</v>
      </c>
      <c r="C36" s="331">
        <v>0</v>
      </c>
      <c r="D36" s="331">
        <v>0</v>
      </c>
      <c r="E36" s="331">
        <v>1115</v>
      </c>
      <c r="F36" s="331">
        <v>24454</v>
      </c>
      <c r="G36" s="331">
        <v>0</v>
      </c>
      <c r="H36" s="331">
        <v>0</v>
      </c>
      <c r="I36" s="331">
        <v>0</v>
      </c>
      <c r="J36" s="331">
        <v>0</v>
      </c>
      <c r="K36" s="331">
        <v>0</v>
      </c>
      <c r="L36" s="331">
        <v>0</v>
      </c>
      <c r="M36" s="331">
        <v>0</v>
      </c>
      <c r="N36" s="331">
        <v>0</v>
      </c>
    </row>
    <row r="37" spans="1:14" ht="15.75">
      <c r="A37" s="186">
        <v>18</v>
      </c>
      <c r="B37" s="185" t="s">
        <v>173</v>
      </c>
      <c r="C37" s="331">
        <v>0</v>
      </c>
      <c r="D37" s="331">
        <v>0</v>
      </c>
      <c r="E37" s="331">
        <v>7</v>
      </c>
      <c r="F37" s="331">
        <v>22</v>
      </c>
      <c r="G37" s="331">
        <v>0</v>
      </c>
      <c r="H37" s="331">
        <v>0</v>
      </c>
      <c r="I37" s="331">
        <v>0</v>
      </c>
      <c r="J37" s="331">
        <v>0</v>
      </c>
      <c r="K37" s="331">
        <v>0</v>
      </c>
      <c r="L37" s="331">
        <v>0</v>
      </c>
      <c r="M37" s="331">
        <v>0</v>
      </c>
      <c r="N37" s="331">
        <v>0</v>
      </c>
    </row>
    <row r="38" spans="1:14" ht="15.75">
      <c r="A38" s="183"/>
      <c r="B38" s="187" t="s">
        <v>742</v>
      </c>
      <c r="C38" s="335">
        <v>61069</v>
      </c>
      <c r="D38" s="335">
        <v>75653</v>
      </c>
      <c r="E38" s="335">
        <v>318806</v>
      </c>
      <c r="F38" s="335">
        <v>467396</v>
      </c>
      <c r="G38" s="335">
        <v>197</v>
      </c>
      <c r="H38" s="335">
        <v>824</v>
      </c>
      <c r="I38" s="335">
        <v>1310</v>
      </c>
      <c r="J38" s="335">
        <v>2522</v>
      </c>
      <c r="K38" s="335">
        <v>40</v>
      </c>
      <c r="L38" s="335">
        <v>2900</v>
      </c>
      <c r="M38" s="335">
        <v>146</v>
      </c>
      <c r="N38" s="335">
        <v>26142</v>
      </c>
    </row>
    <row r="39" spans="1:14" ht="15.75">
      <c r="A39" s="175"/>
      <c r="B39" s="166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</row>
    <row r="40" spans="1:14" ht="15.75">
      <c r="A40" s="615" t="s">
        <v>910</v>
      </c>
      <c r="B40" s="615"/>
      <c r="C40" s="615"/>
      <c r="D40" s="615"/>
      <c r="E40" s="615"/>
      <c r="F40" s="615"/>
      <c r="G40" s="615"/>
      <c r="H40" s="615"/>
      <c r="I40" s="615"/>
      <c r="J40" s="615"/>
      <c r="K40" s="615"/>
      <c r="L40" s="615"/>
      <c r="M40" s="615"/>
      <c r="N40" s="615"/>
    </row>
    <row r="41" spans="1:14" ht="15.75">
      <c r="A41" s="615" t="s">
        <v>911</v>
      </c>
      <c r="B41" s="615"/>
      <c r="C41" s="615"/>
      <c r="D41" s="615"/>
      <c r="E41" s="615"/>
      <c r="F41" s="615"/>
      <c r="G41" s="615"/>
      <c r="H41" s="615"/>
      <c r="I41" s="615"/>
      <c r="J41" s="615"/>
      <c r="K41" s="615"/>
      <c r="L41" s="615"/>
      <c r="M41" s="615"/>
      <c r="N41" s="615"/>
    </row>
    <row r="42" spans="1:14">
      <c r="A42" s="638" t="s">
        <v>917</v>
      </c>
      <c r="B42" s="638"/>
      <c r="C42" s="638"/>
      <c r="D42" s="638"/>
      <c r="E42" s="638"/>
      <c r="F42" s="638"/>
      <c r="G42" s="638"/>
      <c r="H42" s="638"/>
      <c r="I42" s="638"/>
      <c r="J42" s="638"/>
      <c r="K42" s="638"/>
      <c r="L42" s="638"/>
      <c r="M42" s="638"/>
      <c r="N42" s="638"/>
    </row>
    <row r="43" spans="1:14" ht="15.75">
      <c r="A43" s="639" t="s">
        <v>892</v>
      </c>
      <c r="B43" s="618" t="s">
        <v>723</v>
      </c>
      <c r="C43" s="648" t="s">
        <v>913</v>
      </c>
      <c r="D43" s="648"/>
      <c r="E43" s="648"/>
      <c r="F43" s="648"/>
      <c r="G43" s="648" t="s">
        <v>914</v>
      </c>
      <c r="H43" s="648"/>
      <c r="I43" s="648"/>
      <c r="J43" s="648"/>
      <c r="K43" s="648" t="s">
        <v>915</v>
      </c>
      <c r="L43" s="648"/>
      <c r="M43" s="648"/>
      <c r="N43" s="648"/>
    </row>
    <row r="44" spans="1:14">
      <c r="A44" s="640"/>
      <c r="B44" s="618"/>
      <c r="C44" s="647" t="s">
        <v>899</v>
      </c>
      <c r="D44" s="647"/>
      <c r="E44" s="647" t="s">
        <v>916</v>
      </c>
      <c r="F44" s="647"/>
      <c r="G44" s="647" t="s">
        <v>899</v>
      </c>
      <c r="H44" s="647"/>
      <c r="I44" s="647" t="s">
        <v>916</v>
      </c>
      <c r="J44" s="647"/>
      <c r="K44" s="647" t="s">
        <v>899</v>
      </c>
      <c r="L44" s="647"/>
      <c r="M44" s="647" t="s">
        <v>916</v>
      </c>
      <c r="N44" s="647"/>
    </row>
    <row r="45" spans="1:14">
      <c r="A45" s="641"/>
      <c r="B45" s="618"/>
      <c r="C45" s="271" t="s">
        <v>727</v>
      </c>
      <c r="D45" s="267" t="s">
        <v>805</v>
      </c>
      <c r="E45" s="271" t="s">
        <v>727</v>
      </c>
      <c r="F45" s="267" t="s">
        <v>805</v>
      </c>
      <c r="G45" s="271" t="s">
        <v>727</v>
      </c>
      <c r="H45" s="267" t="s">
        <v>805</v>
      </c>
      <c r="I45" s="271" t="s">
        <v>727</v>
      </c>
      <c r="J45" s="267" t="s">
        <v>805</v>
      </c>
      <c r="K45" s="271" t="s">
        <v>727</v>
      </c>
      <c r="L45" s="267" t="s">
        <v>805</v>
      </c>
      <c r="M45" s="271" t="s">
        <v>727</v>
      </c>
      <c r="N45" s="267" t="s">
        <v>805</v>
      </c>
    </row>
    <row r="46" spans="1:14" ht="15.75">
      <c r="A46" s="196" t="s">
        <v>745</v>
      </c>
      <c r="B46" s="187" t="s">
        <v>746</v>
      </c>
      <c r="C46" s="338"/>
      <c r="D46" s="331"/>
      <c r="E46" s="338"/>
      <c r="F46" s="331"/>
      <c r="G46" s="332"/>
      <c r="H46" s="333"/>
      <c r="I46" s="332"/>
      <c r="J46" s="333"/>
      <c r="K46" s="332"/>
      <c r="L46" s="333"/>
      <c r="M46" s="332"/>
      <c r="N46" s="333"/>
    </row>
    <row r="47" spans="1:14" ht="15.75">
      <c r="A47" s="186">
        <v>1</v>
      </c>
      <c r="B47" s="185" t="s">
        <v>174</v>
      </c>
      <c r="C47" s="331">
        <v>33423</v>
      </c>
      <c r="D47" s="331">
        <v>35553</v>
      </c>
      <c r="E47" s="331">
        <v>69801</v>
      </c>
      <c r="F47" s="331">
        <v>87408</v>
      </c>
      <c r="G47" s="331">
        <v>2</v>
      </c>
      <c r="H47" s="331">
        <v>11</v>
      </c>
      <c r="I47" s="331">
        <v>2</v>
      </c>
      <c r="J47" s="331">
        <v>21</v>
      </c>
      <c r="K47" s="331">
        <v>0</v>
      </c>
      <c r="L47" s="331">
        <v>0</v>
      </c>
      <c r="M47" s="331">
        <v>0</v>
      </c>
      <c r="N47" s="331">
        <v>0</v>
      </c>
    </row>
    <row r="48" spans="1:14" ht="15.75">
      <c r="A48" s="186">
        <v>2</v>
      </c>
      <c r="B48" s="185" t="s">
        <v>175</v>
      </c>
      <c r="C48" s="331">
        <v>2908</v>
      </c>
      <c r="D48" s="331">
        <v>2741</v>
      </c>
      <c r="E48" s="331">
        <v>3756</v>
      </c>
      <c r="F48" s="331">
        <v>5008</v>
      </c>
      <c r="G48" s="331">
        <v>0</v>
      </c>
      <c r="H48" s="331">
        <v>0</v>
      </c>
      <c r="I48" s="331">
        <v>0</v>
      </c>
      <c r="J48" s="331">
        <v>0</v>
      </c>
      <c r="K48" s="331">
        <v>0</v>
      </c>
      <c r="L48" s="331">
        <v>0</v>
      </c>
      <c r="M48" s="331">
        <v>0</v>
      </c>
      <c r="N48" s="331">
        <v>0</v>
      </c>
    </row>
    <row r="49" spans="1:14" ht="15.75">
      <c r="A49" s="186">
        <v>3</v>
      </c>
      <c r="B49" s="185" t="s">
        <v>126</v>
      </c>
      <c r="C49" s="331">
        <v>881</v>
      </c>
      <c r="D49" s="331">
        <v>1365</v>
      </c>
      <c r="E49" s="331">
        <v>840</v>
      </c>
      <c r="F49" s="331">
        <v>1230</v>
      </c>
      <c r="G49" s="331">
        <v>0</v>
      </c>
      <c r="H49" s="331">
        <v>0</v>
      </c>
      <c r="I49" s="331">
        <v>0</v>
      </c>
      <c r="J49" s="331">
        <v>0</v>
      </c>
      <c r="K49" s="331">
        <v>0</v>
      </c>
      <c r="L49" s="331">
        <v>0</v>
      </c>
      <c r="M49" s="331">
        <v>0</v>
      </c>
      <c r="N49" s="331">
        <v>0</v>
      </c>
    </row>
    <row r="50" spans="1:14" ht="15.75">
      <c r="A50" s="186">
        <v>4</v>
      </c>
      <c r="B50" s="185" t="s">
        <v>176</v>
      </c>
      <c r="C50" s="331">
        <v>81</v>
      </c>
      <c r="D50" s="331">
        <v>28</v>
      </c>
      <c r="E50" s="331">
        <v>183</v>
      </c>
      <c r="F50" s="331">
        <v>57</v>
      </c>
      <c r="G50" s="331">
        <v>0</v>
      </c>
      <c r="H50" s="331">
        <v>0</v>
      </c>
      <c r="I50" s="331">
        <v>0</v>
      </c>
      <c r="J50" s="331">
        <v>0</v>
      </c>
      <c r="K50" s="331">
        <v>0</v>
      </c>
      <c r="L50" s="331">
        <v>0</v>
      </c>
      <c r="M50" s="331">
        <v>9</v>
      </c>
      <c r="N50" s="331">
        <v>456</v>
      </c>
    </row>
    <row r="51" spans="1:14" ht="15.75">
      <c r="A51" s="186">
        <v>5</v>
      </c>
      <c r="B51" s="185" t="s">
        <v>177</v>
      </c>
      <c r="C51" s="331">
        <v>0</v>
      </c>
      <c r="D51" s="331">
        <v>0</v>
      </c>
      <c r="E51" s="331">
        <v>216</v>
      </c>
      <c r="F51" s="331">
        <v>428</v>
      </c>
      <c r="G51" s="331">
        <v>0</v>
      </c>
      <c r="H51" s="331">
        <v>0</v>
      </c>
      <c r="I51" s="331">
        <v>0</v>
      </c>
      <c r="J51" s="331">
        <v>0</v>
      </c>
      <c r="K51" s="331">
        <v>0</v>
      </c>
      <c r="L51" s="331">
        <v>0</v>
      </c>
      <c r="M51" s="331">
        <v>0</v>
      </c>
      <c r="N51" s="331">
        <v>0</v>
      </c>
    </row>
    <row r="52" spans="1:14" ht="15.75">
      <c r="A52" s="186">
        <v>6</v>
      </c>
      <c r="B52" s="185" t="s">
        <v>178</v>
      </c>
      <c r="C52" s="331">
        <v>1462</v>
      </c>
      <c r="D52" s="331">
        <v>3173</v>
      </c>
      <c r="E52" s="331">
        <v>6022</v>
      </c>
      <c r="F52" s="331">
        <v>22790</v>
      </c>
      <c r="G52" s="331">
        <v>0</v>
      </c>
      <c r="H52" s="331">
        <v>0</v>
      </c>
      <c r="I52" s="331">
        <v>0</v>
      </c>
      <c r="J52" s="331">
        <v>0</v>
      </c>
      <c r="K52" s="331">
        <v>0</v>
      </c>
      <c r="L52" s="331">
        <v>0</v>
      </c>
      <c r="M52" s="331">
        <v>0</v>
      </c>
      <c r="N52" s="331">
        <v>0</v>
      </c>
    </row>
    <row r="53" spans="1:14" ht="15.75">
      <c r="A53" s="186">
        <v>7</v>
      </c>
      <c r="B53" s="184" t="s">
        <v>179</v>
      </c>
      <c r="C53" s="331">
        <v>0</v>
      </c>
      <c r="D53" s="331">
        <v>0</v>
      </c>
      <c r="E53" s="331">
        <v>103</v>
      </c>
      <c r="F53" s="331">
        <v>601</v>
      </c>
      <c r="G53" s="331">
        <v>0</v>
      </c>
      <c r="H53" s="331">
        <v>0</v>
      </c>
      <c r="I53" s="331">
        <v>0</v>
      </c>
      <c r="J53" s="331">
        <v>0</v>
      </c>
      <c r="K53" s="331">
        <v>0</v>
      </c>
      <c r="L53" s="331">
        <v>0</v>
      </c>
      <c r="M53" s="331">
        <v>0</v>
      </c>
      <c r="N53" s="331">
        <v>0</v>
      </c>
    </row>
    <row r="54" spans="1:14" ht="15.75">
      <c r="A54" s="186">
        <v>8</v>
      </c>
      <c r="B54" s="185" t="s">
        <v>180</v>
      </c>
      <c r="C54" s="331">
        <v>312</v>
      </c>
      <c r="D54" s="331">
        <v>652</v>
      </c>
      <c r="E54" s="331">
        <v>2241</v>
      </c>
      <c r="F54" s="331">
        <v>3398</v>
      </c>
      <c r="G54" s="331">
        <v>0</v>
      </c>
      <c r="H54" s="331">
        <v>0</v>
      </c>
      <c r="I54" s="331">
        <v>0</v>
      </c>
      <c r="J54" s="331">
        <v>0</v>
      </c>
      <c r="K54" s="331">
        <v>0</v>
      </c>
      <c r="L54" s="331">
        <v>0</v>
      </c>
      <c r="M54" s="331">
        <v>0</v>
      </c>
      <c r="N54" s="331">
        <v>0</v>
      </c>
    </row>
    <row r="55" spans="1:14" ht="15.75">
      <c r="A55" s="186">
        <v>9</v>
      </c>
      <c r="B55" s="184" t="s">
        <v>181</v>
      </c>
      <c r="C55" s="331">
        <v>936</v>
      </c>
      <c r="D55" s="331">
        <v>1158</v>
      </c>
      <c r="E55" s="331">
        <v>1650</v>
      </c>
      <c r="F55" s="331">
        <v>2545</v>
      </c>
      <c r="G55" s="331">
        <v>0</v>
      </c>
      <c r="H55" s="331">
        <v>0</v>
      </c>
      <c r="I55" s="331">
        <v>0</v>
      </c>
      <c r="J55" s="331">
        <v>0</v>
      </c>
      <c r="K55" s="331">
        <v>0</v>
      </c>
      <c r="L55" s="331">
        <v>0</v>
      </c>
      <c r="M55" s="331">
        <v>0</v>
      </c>
      <c r="N55" s="331">
        <v>0</v>
      </c>
    </row>
    <row r="56" spans="1:14" ht="15.75">
      <c r="A56" s="186">
        <v>10</v>
      </c>
      <c r="B56" s="184" t="s">
        <v>124</v>
      </c>
      <c r="C56" s="331">
        <v>43142</v>
      </c>
      <c r="D56" s="331">
        <v>19737</v>
      </c>
      <c r="E56" s="331">
        <v>62847</v>
      </c>
      <c r="F56" s="331">
        <v>19461</v>
      </c>
      <c r="G56" s="331">
        <v>0</v>
      </c>
      <c r="H56" s="331">
        <v>0</v>
      </c>
      <c r="I56" s="331">
        <v>0</v>
      </c>
      <c r="J56" s="331">
        <v>0</v>
      </c>
      <c r="K56" s="331">
        <v>0</v>
      </c>
      <c r="L56" s="331">
        <v>0</v>
      </c>
      <c r="M56" s="331">
        <v>0</v>
      </c>
      <c r="N56" s="331">
        <v>0</v>
      </c>
    </row>
    <row r="57" spans="1:14" ht="15.75">
      <c r="A57" s="186">
        <v>11</v>
      </c>
      <c r="B57" s="185" t="s">
        <v>182</v>
      </c>
      <c r="C57" s="331">
        <v>18</v>
      </c>
      <c r="D57" s="331">
        <v>485</v>
      </c>
      <c r="E57" s="331">
        <v>596</v>
      </c>
      <c r="F57" s="331">
        <v>2164</v>
      </c>
      <c r="G57" s="331">
        <v>0</v>
      </c>
      <c r="H57" s="331">
        <v>0</v>
      </c>
      <c r="I57" s="331">
        <v>0</v>
      </c>
      <c r="J57" s="331">
        <v>0</v>
      </c>
      <c r="K57" s="331">
        <v>6</v>
      </c>
      <c r="L57" s="331">
        <v>368</v>
      </c>
      <c r="M57" s="331">
        <v>122</v>
      </c>
      <c r="N57" s="331">
        <v>7467</v>
      </c>
    </row>
    <row r="58" spans="1:14" ht="15.75">
      <c r="A58" s="186">
        <v>12</v>
      </c>
      <c r="B58" s="184" t="s">
        <v>183</v>
      </c>
      <c r="C58" s="331">
        <v>163</v>
      </c>
      <c r="D58" s="331">
        <v>216</v>
      </c>
      <c r="E58" s="331">
        <v>661</v>
      </c>
      <c r="F58" s="331">
        <v>2069</v>
      </c>
      <c r="G58" s="331">
        <v>0</v>
      </c>
      <c r="H58" s="331">
        <v>0</v>
      </c>
      <c r="I58" s="331">
        <v>0</v>
      </c>
      <c r="J58" s="331">
        <v>0</v>
      </c>
      <c r="K58" s="331">
        <v>0</v>
      </c>
      <c r="L58" s="331">
        <v>0</v>
      </c>
      <c r="M58" s="331">
        <v>0</v>
      </c>
      <c r="N58" s="331">
        <v>0</v>
      </c>
    </row>
    <row r="59" spans="1:14" ht="15.75">
      <c r="A59" s="186">
        <v>13</v>
      </c>
      <c r="B59" s="185" t="s">
        <v>747</v>
      </c>
      <c r="C59" s="331">
        <v>20917</v>
      </c>
      <c r="D59" s="331">
        <v>55948</v>
      </c>
      <c r="E59" s="331">
        <v>47182</v>
      </c>
      <c r="F59" s="331">
        <v>101644</v>
      </c>
      <c r="G59" s="331">
        <v>0</v>
      </c>
      <c r="H59" s="331">
        <v>0</v>
      </c>
      <c r="I59" s="331">
        <v>0</v>
      </c>
      <c r="J59" s="331">
        <v>0</v>
      </c>
      <c r="K59" s="331">
        <v>54</v>
      </c>
      <c r="L59" s="331">
        <v>18861</v>
      </c>
      <c r="M59" s="331">
        <v>827</v>
      </c>
      <c r="N59" s="331">
        <v>131042</v>
      </c>
    </row>
    <row r="60" spans="1:14" ht="15.75">
      <c r="A60" s="186">
        <v>14</v>
      </c>
      <c r="B60" s="185" t="s">
        <v>705</v>
      </c>
      <c r="C60" s="331">
        <v>37751</v>
      </c>
      <c r="D60" s="331">
        <v>77092</v>
      </c>
      <c r="E60" s="331">
        <v>47656</v>
      </c>
      <c r="F60" s="331">
        <v>150609</v>
      </c>
      <c r="G60" s="331">
        <v>0</v>
      </c>
      <c r="H60" s="331">
        <v>0</v>
      </c>
      <c r="I60" s="331">
        <v>0</v>
      </c>
      <c r="J60" s="331">
        <v>0</v>
      </c>
      <c r="K60" s="331">
        <v>0</v>
      </c>
      <c r="L60" s="331">
        <v>0</v>
      </c>
      <c r="M60" s="331">
        <v>0</v>
      </c>
      <c r="N60" s="331">
        <v>0</v>
      </c>
    </row>
    <row r="61" spans="1:14" ht="15.75">
      <c r="A61" s="186">
        <v>15</v>
      </c>
      <c r="B61" s="185" t="s">
        <v>748</v>
      </c>
      <c r="C61" s="331">
        <v>2011</v>
      </c>
      <c r="D61" s="331">
        <v>12447</v>
      </c>
      <c r="E61" s="331">
        <v>2011</v>
      </c>
      <c r="F61" s="331">
        <v>12447</v>
      </c>
      <c r="G61" s="331">
        <v>0</v>
      </c>
      <c r="H61" s="331">
        <v>0</v>
      </c>
      <c r="I61" s="331">
        <v>0</v>
      </c>
      <c r="J61" s="331">
        <v>0</v>
      </c>
      <c r="K61" s="331">
        <v>0</v>
      </c>
      <c r="L61" s="331">
        <v>0</v>
      </c>
      <c r="M61" s="331">
        <v>0</v>
      </c>
      <c r="N61" s="331">
        <v>0</v>
      </c>
    </row>
    <row r="62" spans="1:14" ht="15.75">
      <c r="A62" s="186">
        <v>16</v>
      </c>
      <c r="B62" s="185" t="s">
        <v>749</v>
      </c>
      <c r="C62" s="331">
        <v>0</v>
      </c>
      <c r="D62" s="331">
        <v>0</v>
      </c>
      <c r="E62" s="331">
        <v>0</v>
      </c>
      <c r="F62" s="331">
        <v>0</v>
      </c>
      <c r="G62" s="331">
        <v>0</v>
      </c>
      <c r="H62" s="331">
        <v>0</v>
      </c>
      <c r="I62" s="331">
        <v>0</v>
      </c>
      <c r="J62" s="331">
        <v>0</v>
      </c>
      <c r="K62" s="331">
        <v>0</v>
      </c>
      <c r="L62" s="331">
        <v>0</v>
      </c>
      <c r="M62" s="331">
        <v>0</v>
      </c>
      <c r="N62" s="331">
        <v>0</v>
      </c>
    </row>
    <row r="63" spans="1:14" ht="15.75">
      <c r="A63" s="186">
        <v>17</v>
      </c>
      <c r="B63" s="185" t="s">
        <v>751</v>
      </c>
      <c r="C63" s="331">
        <v>0</v>
      </c>
      <c r="D63" s="331">
        <v>0</v>
      </c>
      <c r="E63" s="331">
        <v>78</v>
      </c>
      <c r="F63" s="331">
        <v>189</v>
      </c>
      <c r="G63" s="331">
        <v>0</v>
      </c>
      <c r="H63" s="331">
        <v>0</v>
      </c>
      <c r="I63" s="331">
        <v>0</v>
      </c>
      <c r="J63" s="331">
        <v>0</v>
      </c>
      <c r="K63" s="331">
        <v>0</v>
      </c>
      <c r="L63" s="331">
        <v>0</v>
      </c>
      <c r="M63" s="331">
        <v>0</v>
      </c>
      <c r="N63" s="331">
        <v>0</v>
      </c>
    </row>
    <row r="64" spans="1:14" ht="15.75">
      <c r="A64" s="186">
        <v>18</v>
      </c>
      <c r="B64" s="185" t="s">
        <v>791</v>
      </c>
      <c r="C64" s="331">
        <v>0</v>
      </c>
      <c r="D64" s="331">
        <v>0</v>
      </c>
      <c r="E64" s="331">
        <v>0</v>
      </c>
      <c r="F64" s="331">
        <v>0</v>
      </c>
      <c r="G64" s="331">
        <v>0</v>
      </c>
      <c r="H64" s="331">
        <v>0</v>
      </c>
      <c r="I64" s="331">
        <v>0</v>
      </c>
      <c r="J64" s="331">
        <v>0</v>
      </c>
      <c r="K64" s="331">
        <v>0</v>
      </c>
      <c r="L64" s="331">
        <v>0</v>
      </c>
      <c r="M64" s="331">
        <v>0</v>
      </c>
      <c r="N64" s="331">
        <v>0</v>
      </c>
    </row>
    <row r="65" spans="1:14" ht="15.75">
      <c r="A65" s="183"/>
      <c r="B65" s="187" t="s">
        <v>753</v>
      </c>
      <c r="C65" s="335">
        <v>144005</v>
      </c>
      <c r="D65" s="335">
        <v>210595</v>
      </c>
      <c r="E65" s="335">
        <v>245843</v>
      </c>
      <c r="F65" s="335">
        <v>412048</v>
      </c>
      <c r="G65" s="335">
        <v>2</v>
      </c>
      <c r="H65" s="335">
        <v>11</v>
      </c>
      <c r="I65" s="335">
        <v>2</v>
      </c>
      <c r="J65" s="335">
        <v>21</v>
      </c>
      <c r="K65" s="335">
        <v>60</v>
      </c>
      <c r="L65" s="335">
        <v>19229</v>
      </c>
      <c r="M65" s="335">
        <v>958</v>
      </c>
      <c r="N65" s="335">
        <v>138965</v>
      </c>
    </row>
    <row r="66" spans="1:14" ht="15.75">
      <c r="A66" s="196" t="s">
        <v>754</v>
      </c>
      <c r="B66" s="187" t="s">
        <v>755</v>
      </c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</row>
    <row r="67" spans="1:14" ht="15.75">
      <c r="A67" s="183">
        <v>1</v>
      </c>
      <c r="B67" s="184" t="s">
        <v>822</v>
      </c>
      <c r="C67" s="331">
        <v>25246</v>
      </c>
      <c r="D67" s="331">
        <v>30542</v>
      </c>
      <c r="E67" s="331">
        <v>70304</v>
      </c>
      <c r="F67" s="331">
        <v>72337</v>
      </c>
      <c r="G67" s="331">
        <v>49</v>
      </c>
      <c r="H67" s="331">
        <v>139</v>
      </c>
      <c r="I67" s="331">
        <v>45</v>
      </c>
      <c r="J67" s="331">
        <v>136</v>
      </c>
      <c r="K67" s="331">
        <v>0</v>
      </c>
      <c r="L67" s="331">
        <v>0</v>
      </c>
      <c r="M67" s="331">
        <v>0</v>
      </c>
      <c r="N67" s="331">
        <v>0</v>
      </c>
    </row>
    <row r="68" spans="1:14" ht="15.75">
      <c r="A68" s="186">
        <v>2</v>
      </c>
      <c r="B68" s="185" t="s">
        <v>758</v>
      </c>
      <c r="C68" s="331">
        <v>19921</v>
      </c>
      <c r="D68" s="331">
        <v>23433</v>
      </c>
      <c r="E68" s="331">
        <v>143654</v>
      </c>
      <c r="F68" s="331">
        <v>119725</v>
      </c>
      <c r="G68" s="331">
        <v>141</v>
      </c>
      <c r="H68" s="331">
        <v>389</v>
      </c>
      <c r="I68" s="331">
        <v>607</v>
      </c>
      <c r="J68" s="331">
        <v>894</v>
      </c>
      <c r="K68" s="331">
        <v>0</v>
      </c>
      <c r="L68" s="331">
        <v>0</v>
      </c>
      <c r="M68" s="331">
        <v>0</v>
      </c>
      <c r="N68" s="331">
        <v>0</v>
      </c>
    </row>
    <row r="69" spans="1:14" ht="15.75">
      <c r="A69" s="186">
        <v>3</v>
      </c>
      <c r="B69" s="185" t="s">
        <v>759</v>
      </c>
      <c r="C69" s="331">
        <v>91680</v>
      </c>
      <c r="D69" s="331">
        <v>63700</v>
      </c>
      <c r="E69" s="331">
        <v>221581</v>
      </c>
      <c r="F69" s="331">
        <v>154319</v>
      </c>
      <c r="G69" s="331">
        <v>0</v>
      </c>
      <c r="H69" s="331">
        <v>0</v>
      </c>
      <c r="I69" s="331">
        <v>0</v>
      </c>
      <c r="J69" s="331">
        <v>0</v>
      </c>
      <c r="K69" s="331">
        <v>0</v>
      </c>
      <c r="L69" s="331">
        <v>0</v>
      </c>
      <c r="M69" s="331">
        <v>0</v>
      </c>
      <c r="N69" s="331">
        <v>0</v>
      </c>
    </row>
    <row r="70" spans="1:14" ht="15.75">
      <c r="A70" s="183"/>
      <c r="B70" s="187" t="s">
        <v>760</v>
      </c>
      <c r="C70" s="335">
        <v>136847</v>
      </c>
      <c r="D70" s="335">
        <v>117675</v>
      </c>
      <c r="E70" s="335">
        <v>435539</v>
      </c>
      <c r="F70" s="335">
        <v>346381</v>
      </c>
      <c r="G70" s="335">
        <v>190</v>
      </c>
      <c r="H70" s="335">
        <v>528</v>
      </c>
      <c r="I70" s="335">
        <v>652</v>
      </c>
      <c r="J70" s="335">
        <v>1030</v>
      </c>
      <c r="K70" s="335">
        <v>0</v>
      </c>
      <c r="L70" s="335">
        <v>0</v>
      </c>
      <c r="M70" s="335">
        <v>0</v>
      </c>
      <c r="N70" s="335">
        <v>0</v>
      </c>
    </row>
    <row r="71" spans="1:14" ht="15.75">
      <c r="A71" s="187" t="s">
        <v>761</v>
      </c>
      <c r="B71" s="194"/>
      <c r="C71" s="335">
        <v>442827</v>
      </c>
      <c r="D71" s="335">
        <v>627356</v>
      </c>
      <c r="E71" s="335">
        <v>1531139</v>
      </c>
      <c r="F71" s="335">
        <v>2287897</v>
      </c>
      <c r="G71" s="335">
        <v>367</v>
      </c>
      <c r="H71" s="335">
        <v>1300</v>
      </c>
      <c r="I71" s="335">
        <v>11990</v>
      </c>
      <c r="J71" s="335">
        <v>67323</v>
      </c>
      <c r="K71" s="335">
        <v>293</v>
      </c>
      <c r="L71" s="335">
        <v>24035</v>
      </c>
      <c r="M71" s="335">
        <v>1708</v>
      </c>
      <c r="N71" s="335">
        <v>199317</v>
      </c>
    </row>
    <row r="72" spans="1:14" ht="15.75">
      <c r="A72" s="187" t="s">
        <v>907</v>
      </c>
      <c r="B72" s="184"/>
      <c r="C72" s="335">
        <v>579674</v>
      </c>
      <c r="D72" s="335">
        <v>745031</v>
      </c>
      <c r="E72" s="335">
        <v>1966678</v>
      </c>
      <c r="F72" s="335">
        <v>2634278</v>
      </c>
      <c r="G72" s="335">
        <v>557</v>
      </c>
      <c r="H72" s="335">
        <v>1828</v>
      </c>
      <c r="I72" s="335">
        <v>12642</v>
      </c>
      <c r="J72" s="335">
        <v>68353</v>
      </c>
      <c r="K72" s="335">
        <v>293</v>
      </c>
      <c r="L72" s="335">
        <v>24035</v>
      </c>
      <c r="M72" s="335">
        <v>1708</v>
      </c>
      <c r="N72" s="335">
        <v>199317</v>
      </c>
    </row>
    <row r="73" spans="1:14" ht="15.75">
      <c r="A73" s="196" t="s">
        <v>763</v>
      </c>
      <c r="B73" s="187" t="s">
        <v>764</v>
      </c>
      <c r="C73" s="33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1"/>
    </row>
    <row r="74" spans="1:14" ht="15.75">
      <c r="A74" s="186">
        <v>1</v>
      </c>
      <c r="B74" s="185" t="s">
        <v>765</v>
      </c>
      <c r="C74" s="331">
        <v>1883</v>
      </c>
      <c r="D74" s="331">
        <v>2053</v>
      </c>
      <c r="E74" s="331">
        <v>29093</v>
      </c>
      <c r="F74" s="331">
        <v>13682</v>
      </c>
      <c r="G74" s="331">
        <v>0</v>
      </c>
      <c r="H74" s="331">
        <v>0</v>
      </c>
      <c r="I74" s="331">
        <v>0</v>
      </c>
      <c r="J74" s="331">
        <v>0</v>
      </c>
      <c r="K74" s="331">
        <v>0</v>
      </c>
      <c r="L74" s="331">
        <v>0</v>
      </c>
      <c r="M74" s="331">
        <v>0</v>
      </c>
      <c r="N74" s="331">
        <v>0</v>
      </c>
    </row>
    <row r="75" spans="1:14" ht="18.75">
      <c r="A75" s="198">
        <v>2</v>
      </c>
      <c r="B75" s="199" t="s">
        <v>766</v>
      </c>
      <c r="C75" s="331">
        <v>158195</v>
      </c>
      <c r="D75" s="331">
        <v>78506</v>
      </c>
      <c r="E75" s="331">
        <v>217310</v>
      </c>
      <c r="F75" s="331">
        <v>101753</v>
      </c>
      <c r="G75" s="331">
        <v>0</v>
      </c>
      <c r="H75" s="331">
        <v>0</v>
      </c>
      <c r="I75" s="331">
        <v>0</v>
      </c>
      <c r="J75" s="331">
        <v>0</v>
      </c>
      <c r="K75" s="331">
        <v>0</v>
      </c>
      <c r="L75" s="331">
        <v>0</v>
      </c>
      <c r="M75" s="331">
        <v>0</v>
      </c>
      <c r="N75" s="331">
        <v>0</v>
      </c>
    </row>
    <row r="76" spans="1:14" ht="15.75">
      <c r="A76" s="196"/>
      <c r="B76" s="187" t="s">
        <v>768</v>
      </c>
      <c r="C76" s="335">
        <v>160078</v>
      </c>
      <c r="D76" s="335">
        <v>80559</v>
      </c>
      <c r="E76" s="335">
        <v>246403</v>
      </c>
      <c r="F76" s="335">
        <v>115435</v>
      </c>
      <c r="G76" s="335">
        <v>0</v>
      </c>
      <c r="H76" s="335">
        <v>0</v>
      </c>
      <c r="I76" s="335">
        <v>0</v>
      </c>
      <c r="J76" s="335">
        <v>0</v>
      </c>
      <c r="K76" s="335">
        <v>0</v>
      </c>
      <c r="L76" s="335">
        <v>0</v>
      </c>
      <c r="M76" s="335">
        <v>0</v>
      </c>
      <c r="N76" s="335">
        <v>0</v>
      </c>
    </row>
    <row r="77" spans="1:14" ht="15.75">
      <c r="A77" s="200" t="s">
        <v>769</v>
      </c>
      <c r="B77" s="201" t="s">
        <v>770</v>
      </c>
      <c r="C77" s="331">
        <v>0</v>
      </c>
      <c r="D77" s="331">
        <v>11884</v>
      </c>
      <c r="E77" s="331">
        <v>1976</v>
      </c>
      <c r="F77" s="331">
        <v>54608</v>
      </c>
      <c r="G77" s="331">
        <v>0</v>
      </c>
      <c r="H77" s="331">
        <v>0</v>
      </c>
      <c r="I77" s="331">
        <v>0</v>
      </c>
      <c r="J77" s="331">
        <v>0</v>
      </c>
      <c r="K77" s="331">
        <v>0</v>
      </c>
      <c r="L77" s="331">
        <v>0</v>
      </c>
      <c r="M77" s="331">
        <v>0</v>
      </c>
      <c r="N77" s="331">
        <v>0</v>
      </c>
    </row>
    <row r="78" spans="1:14" ht="15.75">
      <c r="A78" s="200"/>
      <c r="B78" s="201" t="s">
        <v>771</v>
      </c>
      <c r="C78" s="335">
        <v>0</v>
      </c>
      <c r="D78" s="335">
        <v>11884</v>
      </c>
      <c r="E78" s="335">
        <v>1976</v>
      </c>
      <c r="F78" s="335">
        <v>54608</v>
      </c>
      <c r="G78" s="335">
        <v>0</v>
      </c>
      <c r="H78" s="335">
        <v>0</v>
      </c>
      <c r="I78" s="335">
        <v>0</v>
      </c>
      <c r="J78" s="335">
        <v>0</v>
      </c>
      <c r="K78" s="335">
        <v>0</v>
      </c>
      <c r="L78" s="335">
        <v>0</v>
      </c>
      <c r="M78" s="335">
        <v>0</v>
      </c>
      <c r="N78" s="335">
        <v>0</v>
      </c>
    </row>
    <row r="79" spans="1:14" ht="15.75">
      <c r="A79" s="200"/>
      <c r="B79" s="201" t="s">
        <v>918</v>
      </c>
      <c r="C79" s="335">
        <v>739752</v>
      </c>
      <c r="D79" s="335">
        <v>837474</v>
      </c>
      <c r="E79" s="335">
        <v>2215057</v>
      </c>
      <c r="F79" s="335">
        <v>2804321</v>
      </c>
      <c r="G79" s="335">
        <v>557</v>
      </c>
      <c r="H79" s="335">
        <v>1828</v>
      </c>
      <c r="I79" s="335">
        <v>12642</v>
      </c>
      <c r="J79" s="335">
        <v>68353</v>
      </c>
      <c r="K79" s="335">
        <v>293</v>
      </c>
      <c r="L79" s="335">
        <v>24035</v>
      </c>
      <c r="M79" s="335">
        <v>1708</v>
      </c>
      <c r="N79" s="335">
        <v>199317</v>
      </c>
    </row>
  </sheetData>
  <mergeCells count="29">
    <mergeCell ref="I44:J44"/>
    <mergeCell ref="K44:L44"/>
    <mergeCell ref="M44:N44"/>
    <mergeCell ref="A41:N41"/>
    <mergeCell ref="A42:N42"/>
    <mergeCell ref="A43:A45"/>
    <mergeCell ref="B43:B45"/>
    <mergeCell ref="C43:F43"/>
    <mergeCell ref="G43:J43"/>
    <mergeCell ref="K43:N43"/>
    <mergeCell ref="C44:D44"/>
    <mergeCell ref="E44:F44"/>
    <mergeCell ref="G44:H44"/>
    <mergeCell ref="A40:N40"/>
    <mergeCell ref="A1:N1"/>
    <mergeCell ref="A2:N2"/>
    <mergeCell ref="A3:N3"/>
    <mergeCell ref="A5:A7"/>
    <mergeCell ref="B5:B7"/>
    <mergeCell ref="C5:F5"/>
    <mergeCell ref="G5:J5"/>
    <mergeCell ref="K5:N5"/>
    <mergeCell ref="C6:D6"/>
    <mergeCell ref="E6:F6"/>
    <mergeCell ref="G6:H6"/>
    <mergeCell ref="I6:J6"/>
    <mergeCell ref="K6:L6"/>
    <mergeCell ref="M6:N6"/>
    <mergeCell ref="A17:B17"/>
  </mergeCell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0"/>
  <sheetViews>
    <sheetView topLeftCell="A50" workbookViewId="0">
      <selection activeCell="H67" sqref="H67"/>
    </sheetView>
  </sheetViews>
  <sheetFormatPr defaultColWidth="15.7109375" defaultRowHeight="14.25"/>
  <cols>
    <col min="1" max="1" width="15.7109375" style="339"/>
    <col min="2" max="2" width="21.140625" style="339" customWidth="1"/>
    <col min="3" max="16384" width="15.7109375" style="339"/>
  </cols>
  <sheetData>
    <row r="1" spans="1:8" ht="15">
      <c r="A1" s="649" t="s">
        <v>919</v>
      </c>
      <c r="B1" s="649"/>
      <c r="C1" s="649"/>
      <c r="D1" s="649"/>
      <c r="E1" s="649"/>
      <c r="F1" s="649"/>
      <c r="G1" s="649"/>
      <c r="H1" s="649"/>
    </row>
    <row r="2" spans="1:8" ht="15">
      <c r="A2" s="649" t="s">
        <v>920</v>
      </c>
      <c r="B2" s="649"/>
      <c r="C2" s="649"/>
      <c r="D2" s="649"/>
      <c r="E2" s="649"/>
      <c r="F2" s="649"/>
      <c r="G2" s="649"/>
      <c r="H2" s="649"/>
    </row>
    <row r="3" spans="1:8" ht="15">
      <c r="A3" s="340"/>
      <c r="B3" s="341"/>
      <c r="C3" s="341"/>
      <c r="D3" s="341"/>
      <c r="E3" s="341"/>
      <c r="F3" s="649"/>
      <c r="G3" s="649"/>
      <c r="H3" s="649"/>
    </row>
    <row r="4" spans="1:8" ht="15" customHeight="1">
      <c r="A4" s="656" t="s">
        <v>892</v>
      </c>
      <c r="B4" s="659" t="s">
        <v>723</v>
      </c>
      <c r="C4" s="342"/>
      <c r="D4" s="662" t="s">
        <v>921</v>
      </c>
      <c r="E4" s="663"/>
      <c r="F4" s="650" t="s">
        <v>922</v>
      </c>
      <c r="G4" s="650"/>
      <c r="H4" s="651" t="s">
        <v>923</v>
      </c>
    </row>
    <row r="5" spans="1:8" ht="15">
      <c r="A5" s="657"/>
      <c r="B5" s="660"/>
      <c r="C5" s="345" t="s">
        <v>924</v>
      </c>
      <c r="D5" s="664" t="s">
        <v>76</v>
      </c>
      <c r="E5" s="665"/>
      <c r="F5" s="650"/>
      <c r="G5" s="650"/>
      <c r="H5" s="652"/>
    </row>
    <row r="6" spans="1:8" ht="15">
      <c r="A6" s="657"/>
      <c r="B6" s="660"/>
      <c r="C6" s="369" t="s">
        <v>925</v>
      </c>
      <c r="D6" s="346" t="s">
        <v>926</v>
      </c>
      <c r="E6" s="347" t="s">
        <v>805</v>
      </c>
      <c r="F6" s="650"/>
      <c r="G6" s="650"/>
      <c r="H6" s="652"/>
    </row>
    <row r="7" spans="1:8" ht="15">
      <c r="A7" s="658"/>
      <c r="B7" s="661"/>
      <c r="C7" s="344" t="s">
        <v>927</v>
      </c>
      <c r="D7" s="342" t="s">
        <v>928</v>
      </c>
      <c r="E7" s="343" t="s">
        <v>929</v>
      </c>
      <c r="F7" s="349" t="s">
        <v>727</v>
      </c>
      <c r="G7" s="349" t="s">
        <v>805</v>
      </c>
      <c r="H7" s="653"/>
    </row>
    <row r="8" spans="1:8">
      <c r="A8" s="350" t="s">
        <v>735</v>
      </c>
      <c r="B8" s="351" t="s">
        <v>736</v>
      </c>
      <c r="C8" s="352"/>
      <c r="D8" s="353"/>
      <c r="E8" s="353"/>
      <c r="F8" s="354"/>
      <c r="G8" s="654"/>
      <c r="H8" s="655"/>
    </row>
    <row r="9" spans="1:8">
      <c r="A9" s="350">
        <v>1</v>
      </c>
      <c r="B9" s="351" t="s">
        <v>147</v>
      </c>
      <c r="C9" s="355">
        <v>71800</v>
      </c>
      <c r="D9" s="355">
        <v>75194</v>
      </c>
      <c r="E9" s="355">
        <v>99095</v>
      </c>
      <c r="F9" s="355">
        <v>188396</v>
      </c>
      <c r="G9" s="355">
        <v>232093</v>
      </c>
      <c r="H9" s="355">
        <v>188396</v>
      </c>
    </row>
    <row r="10" spans="1:8">
      <c r="A10" s="350">
        <v>2</v>
      </c>
      <c r="B10" s="351" t="s">
        <v>148</v>
      </c>
      <c r="C10" s="355">
        <v>32000</v>
      </c>
      <c r="D10" s="355">
        <v>22636</v>
      </c>
      <c r="E10" s="355">
        <v>55737</v>
      </c>
      <c r="F10" s="355">
        <v>68128</v>
      </c>
      <c r="G10" s="355">
        <v>139545</v>
      </c>
      <c r="H10" s="355">
        <v>35182</v>
      </c>
    </row>
    <row r="11" spans="1:8">
      <c r="A11" s="350">
        <v>3</v>
      </c>
      <c r="B11" s="351" t="s">
        <v>149</v>
      </c>
      <c r="C11" s="355">
        <v>54400</v>
      </c>
      <c r="D11" s="355">
        <v>37809</v>
      </c>
      <c r="E11" s="355">
        <v>48339</v>
      </c>
      <c r="F11" s="355">
        <v>126096</v>
      </c>
      <c r="G11" s="355">
        <v>132418</v>
      </c>
      <c r="H11" s="355">
        <v>121350</v>
      </c>
    </row>
    <row r="12" spans="1:8">
      <c r="A12" s="350">
        <v>4</v>
      </c>
      <c r="B12" s="351" t="s">
        <v>150</v>
      </c>
      <c r="C12" s="355">
        <v>9850</v>
      </c>
      <c r="D12" s="355">
        <v>23686</v>
      </c>
      <c r="E12" s="355">
        <v>7446</v>
      </c>
      <c r="F12" s="355">
        <v>69231</v>
      </c>
      <c r="G12" s="355">
        <v>85923</v>
      </c>
      <c r="H12" s="355">
        <v>8024</v>
      </c>
    </row>
    <row r="13" spans="1:8">
      <c r="A13" s="350">
        <v>5</v>
      </c>
      <c r="B13" s="351" t="s">
        <v>151</v>
      </c>
      <c r="C13" s="355">
        <v>106040</v>
      </c>
      <c r="D13" s="355">
        <v>97305</v>
      </c>
      <c r="E13" s="355">
        <v>203046</v>
      </c>
      <c r="F13" s="355">
        <v>348666</v>
      </c>
      <c r="G13" s="355">
        <v>295929</v>
      </c>
      <c r="H13" s="355">
        <v>135375</v>
      </c>
    </row>
    <row r="14" spans="1:8">
      <c r="A14" s="350">
        <v>6</v>
      </c>
      <c r="B14" s="351" t="s">
        <v>152</v>
      </c>
      <c r="C14" s="355">
        <v>61360</v>
      </c>
      <c r="D14" s="355">
        <v>44103</v>
      </c>
      <c r="E14" s="355">
        <v>96312</v>
      </c>
      <c r="F14" s="355">
        <v>121666</v>
      </c>
      <c r="G14" s="355">
        <v>191548</v>
      </c>
      <c r="H14" s="355">
        <v>114560</v>
      </c>
    </row>
    <row r="15" spans="1:8">
      <c r="A15" s="350">
        <v>7</v>
      </c>
      <c r="B15" s="351" t="s">
        <v>153</v>
      </c>
      <c r="C15" s="355">
        <v>30620</v>
      </c>
      <c r="D15" s="355">
        <v>34277</v>
      </c>
      <c r="E15" s="355">
        <v>43612</v>
      </c>
      <c r="F15" s="355">
        <v>77602</v>
      </c>
      <c r="G15" s="355">
        <v>113690</v>
      </c>
      <c r="H15" s="355">
        <v>21487</v>
      </c>
    </row>
    <row r="16" spans="1:8" ht="15">
      <c r="A16" s="350"/>
      <c r="B16" s="356" t="s">
        <v>740</v>
      </c>
      <c r="C16" s="357">
        <v>366070</v>
      </c>
      <c r="D16" s="357">
        <v>335010</v>
      </c>
      <c r="E16" s="357">
        <v>553587</v>
      </c>
      <c r="F16" s="357">
        <v>999785</v>
      </c>
      <c r="G16" s="357">
        <v>1191146</v>
      </c>
      <c r="H16" s="357">
        <v>624374</v>
      </c>
    </row>
    <row r="17" spans="1:8" ht="15.75">
      <c r="A17" s="196" t="s">
        <v>808</v>
      </c>
      <c r="B17" s="187" t="s">
        <v>809</v>
      </c>
      <c r="C17" s="355"/>
      <c r="D17" s="355"/>
      <c r="E17" s="358"/>
      <c r="F17" s="359"/>
      <c r="G17" s="360"/>
      <c r="H17" s="361"/>
    </row>
    <row r="18" spans="1:8" ht="15.75">
      <c r="A18" s="183">
        <v>1</v>
      </c>
      <c r="B18" s="184" t="s">
        <v>154</v>
      </c>
      <c r="C18" s="355">
        <v>280</v>
      </c>
      <c r="D18" s="355">
        <v>69</v>
      </c>
      <c r="E18" s="355">
        <v>105</v>
      </c>
      <c r="F18" s="355">
        <v>581</v>
      </c>
      <c r="G18" s="355">
        <v>906</v>
      </c>
      <c r="H18" s="355">
        <v>581</v>
      </c>
    </row>
    <row r="19" spans="1:8" ht="15.75">
      <c r="A19" s="183">
        <v>2</v>
      </c>
      <c r="B19" s="184" t="s">
        <v>155</v>
      </c>
      <c r="C19" s="355">
        <v>890</v>
      </c>
      <c r="D19" s="355">
        <v>1016</v>
      </c>
      <c r="E19" s="355">
        <v>1938</v>
      </c>
      <c r="F19" s="355">
        <v>2520</v>
      </c>
      <c r="G19" s="355">
        <v>3856</v>
      </c>
      <c r="H19" s="355">
        <v>0</v>
      </c>
    </row>
    <row r="20" spans="1:8" ht="15.75">
      <c r="A20" s="183">
        <v>3</v>
      </c>
      <c r="B20" s="184" t="s">
        <v>156</v>
      </c>
      <c r="C20" s="355">
        <v>3860</v>
      </c>
      <c r="D20" s="355">
        <v>2565</v>
      </c>
      <c r="E20" s="355">
        <v>3370</v>
      </c>
      <c r="F20" s="355">
        <v>13246</v>
      </c>
      <c r="G20" s="355">
        <v>16020</v>
      </c>
      <c r="H20" s="355">
        <v>5405</v>
      </c>
    </row>
    <row r="21" spans="1:8" ht="15.75">
      <c r="A21" s="183">
        <v>4</v>
      </c>
      <c r="B21" s="185" t="s">
        <v>157</v>
      </c>
      <c r="C21" s="355">
        <v>24730</v>
      </c>
      <c r="D21" s="355">
        <v>7670</v>
      </c>
      <c r="E21" s="355">
        <v>25649</v>
      </c>
      <c r="F21" s="355">
        <v>29555</v>
      </c>
      <c r="G21" s="355">
        <v>53839</v>
      </c>
      <c r="H21" s="355">
        <v>29555</v>
      </c>
    </row>
    <row r="22" spans="1:8" ht="15.75">
      <c r="A22" s="183">
        <v>5</v>
      </c>
      <c r="B22" s="185" t="s">
        <v>158</v>
      </c>
      <c r="C22" s="355">
        <v>930</v>
      </c>
      <c r="D22" s="355">
        <v>880</v>
      </c>
      <c r="E22" s="355">
        <v>516</v>
      </c>
      <c r="F22" s="355">
        <v>7945</v>
      </c>
      <c r="G22" s="355">
        <v>9720</v>
      </c>
      <c r="H22" s="355">
        <v>0</v>
      </c>
    </row>
    <row r="23" spans="1:8" ht="15.75">
      <c r="A23" s="183">
        <v>6</v>
      </c>
      <c r="B23" s="184" t="s">
        <v>159</v>
      </c>
      <c r="C23" s="355">
        <v>3880</v>
      </c>
      <c r="D23" s="355">
        <v>1790</v>
      </c>
      <c r="E23" s="355">
        <v>2369</v>
      </c>
      <c r="F23" s="355">
        <v>12552</v>
      </c>
      <c r="G23" s="355">
        <v>12110</v>
      </c>
      <c r="H23" s="355">
        <v>11988</v>
      </c>
    </row>
    <row r="24" spans="1:8" ht="15.75">
      <c r="A24" s="183">
        <v>7</v>
      </c>
      <c r="B24" s="185" t="s">
        <v>160</v>
      </c>
      <c r="C24" s="355">
        <v>570</v>
      </c>
      <c r="D24" s="355">
        <v>759</v>
      </c>
      <c r="E24" s="355">
        <v>1165</v>
      </c>
      <c r="F24" s="355">
        <v>4877</v>
      </c>
      <c r="G24" s="355">
        <v>15347</v>
      </c>
      <c r="H24" s="355">
        <v>0</v>
      </c>
    </row>
    <row r="25" spans="1:8" ht="15.75">
      <c r="A25" s="183">
        <v>8</v>
      </c>
      <c r="B25" s="185" t="s">
        <v>161</v>
      </c>
      <c r="C25" s="355">
        <v>4160</v>
      </c>
      <c r="D25" s="355">
        <v>3471</v>
      </c>
      <c r="E25" s="355">
        <v>4128</v>
      </c>
      <c r="F25" s="355">
        <v>4516</v>
      </c>
      <c r="G25" s="355">
        <v>5214</v>
      </c>
      <c r="H25" s="355">
        <v>1389</v>
      </c>
    </row>
    <row r="26" spans="1:8" ht="15.75">
      <c r="A26" s="183">
        <v>9</v>
      </c>
      <c r="B26" s="185" t="s">
        <v>162</v>
      </c>
      <c r="C26" s="355">
        <v>8670</v>
      </c>
      <c r="D26" s="355">
        <v>782</v>
      </c>
      <c r="E26" s="355">
        <v>1024</v>
      </c>
      <c r="F26" s="355">
        <v>14771</v>
      </c>
      <c r="G26" s="355">
        <v>15908</v>
      </c>
      <c r="H26" s="355">
        <v>13428</v>
      </c>
    </row>
    <row r="27" spans="1:8" ht="15.75">
      <c r="A27" s="183">
        <v>10</v>
      </c>
      <c r="B27" s="185" t="s">
        <v>163</v>
      </c>
      <c r="C27" s="355">
        <v>4520</v>
      </c>
      <c r="D27" s="355">
        <v>1191</v>
      </c>
      <c r="E27" s="355">
        <v>1795</v>
      </c>
      <c r="F27" s="355">
        <v>6251</v>
      </c>
      <c r="G27" s="355">
        <v>9528</v>
      </c>
      <c r="H27" s="355">
        <v>6251</v>
      </c>
    </row>
    <row r="28" spans="1:8" ht="15.75">
      <c r="A28" s="183">
        <v>11</v>
      </c>
      <c r="B28" s="185" t="s">
        <v>164</v>
      </c>
      <c r="C28" s="355">
        <v>1040</v>
      </c>
      <c r="D28" s="355">
        <v>1250</v>
      </c>
      <c r="E28" s="355">
        <v>1625</v>
      </c>
      <c r="F28" s="355">
        <v>9105</v>
      </c>
      <c r="G28" s="355">
        <v>10315</v>
      </c>
      <c r="H28" s="355">
        <v>9105</v>
      </c>
    </row>
    <row r="29" spans="1:8" ht="15.75">
      <c r="A29" s="183">
        <v>12</v>
      </c>
      <c r="B29" s="185" t="s">
        <v>165</v>
      </c>
      <c r="C29" s="355">
        <v>0</v>
      </c>
      <c r="D29" s="355">
        <v>0</v>
      </c>
      <c r="E29" s="355">
        <v>0</v>
      </c>
      <c r="F29" s="355">
        <v>0</v>
      </c>
      <c r="G29" s="355">
        <v>0</v>
      </c>
      <c r="H29" s="355">
        <v>0</v>
      </c>
    </row>
    <row r="30" spans="1:8" ht="15.75">
      <c r="A30" s="183">
        <v>13</v>
      </c>
      <c r="B30" s="184" t="s">
        <v>166</v>
      </c>
      <c r="C30" s="355">
        <v>0</v>
      </c>
      <c r="D30" s="355">
        <v>0</v>
      </c>
      <c r="E30" s="355">
        <v>0</v>
      </c>
      <c r="F30" s="355">
        <v>0</v>
      </c>
      <c r="G30" s="355">
        <v>0</v>
      </c>
      <c r="H30" s="355">
        <v>0</v>
      </c>
    </row>
    <row r="31" spans="1:8" ht="15.75">
      <c r="A31" s="183">
        <v>14</v>
      </c>
      <c r="B31" s="184" t="s">
        <v>167</v>
      </c>
      <c r="C31" s="355">
        <v>0</v>
      </c>
      <c r="D31" s="355">
        <v>0</v>
      </c>
      <c r="E31" s="355">
        <v>0</v>
      </c>
      <c r="F31" s="355">
        <v>0</v>
      </c>
      <c r="G31" s="355">
        <v>0</v>
      </c>
      <c r="H31" s="355">
        <v>0</v>
      </c>
    </row>
    <row r="32" spans="1:8" ht="15.75">
      <c r="A32" s="183">
        <v>15</v>
      </c>
      <c r="B32" s="184" t="s">
        <v>168</v>
      </c>
      <c r="C32" s="355">
        <v>40</v>
      </c>
      <c r="D32" s="355">
        <v>6</v>
      </c>
      <c r="E32" s="355">
        <v>55</v>
      </c>
      <c r="F32" s="355">
        <v>178</v>
      </c>
      <c r="G32" s="355">
        <v>529</v>
      </c>
      <c r="H32" s="355">
        <v>0</v>
      </c>
    </row>
    <row r="33" spans="1:8" ht="15.75">
      <c r="A33" s="183">
        <v>16</v>
      </c>
      <c r="B33" s="185" t="s">
        <v>169</v>
      </c>
      <c r="C33" s="355">
        <v>53400</v>
      </c>
      <c r="D33" s="355">
        <v>883</v>
      </c>
      <c r="E33" s="355">
        <v>332</v>
      </c>
      <c r="F33" s="355">
        <v>5837</v>
      </c>
      <c r="G33" s="355">
        <v>2288</v>
      </c>
      <c r="H33" s="355">
        <v>487</v>
      </c>
    </row>
    <row r="34" spans="1:8" ht="15.75">
      <c r="A34" s="183">
        <v>17</v>
      </c>
      <c r="B34" s="185" t="s">
        <v>170</v>
      </c>
      <c r="C34" s="355">
        <v>7770</v>
      </c>
      <c r="D34" s="355">
        <v>10001</v>
      </c>
      <c r="E34" s="355">
        <v>9543</v>
      </c>
      <c r="F34" s="355">
        <v>23167</v>
      </c>
      <c r="G34" s="355">
        <v>35608</v>
      </c>
      <c r="H34" s="355">
        <v>10582</v>
      </c>
    </row>
    <row r="35" spans="1:8" ht="15.75">
      <c r="A35" s="183">
        <v>18</v>
      </c>
      <c r="B35" s="185" t="s">
        <v>171</v>
      </c>
      <c r="C35" s="355">
        <v>0</v>
      </c>
      <c r="D35" s="355">
        <v>3</v>
      </c>
      <c r="E35" s="355">
        <v>6</v>
      </c>
      <c r="F35" s="355">
        <v>57</v>
      </c>
      <c r="G35" s="355">
        <v>235</v>
      </c>
      <c r="H35" s="355">
        <v>0</v>
      </c>
    </row>
    <row r="36" spans="1:8" ht="15.75">
      <c r="A36" s="186">
        <v>19</v>
      </c>
      <c r="B36" s="185" t="s">
        <v>706</v>
      </c>
      <c r="C36" s="355">
        <v>0</v>
      </c>
      <c r="D36" s="355">
        <v>0</v>
      </c>
      <c r="E36" s="355">
        <v>0</v>
      </c>
      <c r="F36" s="355">
        <v>0</v>
      </c>
      <c r="G36" s="355">
        <v>0</v>
      </c>
      <c r="H36" s="355">
        <v>0</v>
      </c>
    </row>
    <row r="37" spans="1:8" ht="15.75">
      <c r="A37" s="183"/>
      <c r="B37" s="187" t="s">
        <v>742</v>
      </c>
      <c r="C37" s="357">
        <v>114740</v>
      </c>
      <c r="D37" s="357">
        <v>32336</v>
      </c>
      <c r="E37" s="357">
        <v>53620</v>
      </c>
      <c r="F37" s="357">
        <v>135158</v>
      </c>
      <c r="G37" s="357">
        <v>191423</v>
      </c>
      <c r="H37" s="357">
        <v>88771</v>
      </c>
    </row>
    <row r="38" spans="1:8" ht="15.75">
      <c r="A38" s="196" t="s">
        <v>745</v>
      </c>
      <c r="B38" s="187" t="s">
        <v>746</v>
      </c>
      <c r="C38" s="355"/>
      <c r="D38" s="355"/>
      <c r="E38" s="355"/>
      <c r="F38" s="355"/>
      <c r="G38" s="355"/>
      <c r="H38" s="355"/>
    </row>
    <row r="39" spans="1:8" ht="15.75">
      <c r="A39" s="186">
        <v>1</v>
      </c>
      <c r="B39" s="185" t="s">
        <v>174</v>
      </c>
      <c r="C39" s="355">
        <v>6340</v>
      </c>
      <c r="D39" s="355">
        <v>6762</v>
      </c>
      <c r="E39" s="355">
        <v>19153</v>
      </c>
      <c r="F39" s="355">
        <v>16954</v>
      </c>
      <c r="G39" s="355">
        <v>32799</v>
      </c>
      <c r="H39" s="355">
        <v>1142</v>
      </c>
    </row>
    <row r="40" spans="1:8" ht="15.75">
      <c r="A40" s="186">
        <v>2</v>
      </c>
      <c r="B40" s="185" t="s">
        <v>175</v>
      </c>
      <c r="C40" s="355">
        <v>250</v>
      </c>
      <c r="D40" s="355">
        <v>76</v>
      </c>
      <c r="E40" s="355">
        <v>87</v>
      </c>
      <c r="F40" s="355">
        <v>4027</v>
      </c>
      <c r="G40" s="355">
        <v>1996</v>
      </c>
      <c r="H40" s="355">
        <v>0</v>
      </c>
    </row>
    <row r="41" spans="1:8" ht="15.75">
      <c r="A41" s="186">
        <v>3</v>
      </c>
      <c r="B41" s="185" t="s">
        <v>126</v>
      </c>
      <c r="C41" s="355">
        <v>0</v>
      </c>
      <c r="D41" s="355">
        <v>0</v>
      </c>
      <c r="E41" s="355">
        <v>0</v>
      </c>
      <c r="F41" s="355">
        <v>0</v>
      </c>
      <c r="G41" s="355">
        <v>0</v>
      </c>
      <c r="H41" s="355">
        <v>0</v>
      </c>
    </row>
    <row r="42" spans="1:8" ht="15.75">
      <c r="A42" s="186">
        <v>4</v>
      </c>
      <c r="B42" s="185" t="s">
        <v>176</v>
      </c>
      <c r="C42" s="355">
        <v>0</v>
      </c>
      <c r="D42" s="355">
        <v>0</v>
      </c>
      <c r="E42" s="355">
        <v>0</v>
      </c>
      <c r="F42" s="355">
        <v>2</v>
      </c>
      <c r="G42" s="355">
        <v>2</v>
      </c>
      <c r="H42" s="355">
        <v>0</v>
      </c>
    </row>
    <row r="43" spans="1:8" ht="15.75">
      <c r="A43" s="186">
        <v>5</v>
      </c>
      <c r="B43" s="185" t="s">
        <v>177</v>
      </c>
      <c r="C43" s="355">
        <v>0</v>
      </c>
      <c r="D43" s="355">
        <v>0</v>
      </c>
      <c r="E43" s="355">
        <v>0</v>
      </c>
      <c r="F43" s="355">
        <v>0</v>
      </c>
      <c r="G43" s="355">
        <v>0</v>
      </c>
      <c r="H43" s="355">
        <v>0</v>
      </c>
    </row>
    <row r="44" spans="1:8" ht="15.75">
      <c r="A44" s="186">
        <v>6</v>
      </c>
      <c r="B44" s="185" t="s">
        <v>178</v>
      </c>
      <c r="C44" s="355">
        <v>250</v>
      </c>
      <c r="D44" s="355">
        <v>349</v>
      </c>
      <c r="E44" s="355">
        <v>3076</v>
      </c>
      <c r="F44" s="355">
        <v>1165</v>
      </c>
      <c r="G44" s="355">
        <v>7710</v>
      </c>
      <c r="H44" s="355">
        <v>95</v>
      </c>
    </row>
    <row r="45" spans="1:8" ht="15.75">
      <c r="A45" s="186">
        <v>7</v>
      </c>
      <c r="B45" s="184" t="s">
        <v>930</v>
      </c>
      <c r="C45" s="355">
        <v>0</v>
      </c>
      <c r="D45" s="355">
        <v>0</v>
      </c>
      <c r="E45" s="355">
        <v>0</v>
      </c>
      <c r="F45" s="355">
        <v>0</v>
      </c>
      <c r="G45" s="355">
        <v>0</v>
      </c>
      <c r="H45" s="355">
        <v>0</v>
      </c>
    </row>
    <row r="46" spans="1:8" ht="15.75">
      <c r="A46" s="186">
        <v>8</v>
      </c>
      <c r="B46" s="185" t="s">
        <v>180</v>
      </c>
      <c r="C46" s="355">
        <v>0</v>
      </c>
      <c r="D46" s="355">
        <v>0</v>
      </c>
      <c r="E46" s="355">
        <v>0</v>
      </c>
      <c r="F46" s="355">
        <v>0</v>
      </c>
      <c r="G46" s="355">
        <v>0</v>
      </c>
      <c r="H46" s="355">
        <v>0</v>
      </c>
    </row>
    <row r="47" spans="1:8" ht="15.75">
      <c r="A47" s="186">
        <v>9</v>
      </c>
      <c r="B47" s="184" t="s">
        <v>181</v>
      </c>
      <c r="C47" s="355">
        <v>0</v>
      </c>
      <c r="D47" s="355">
        <v>0</v>
      </c>
      <c r="E47" s="355">
        <v>0</v>
      </c>
      <c r="F47" s="355">
        <v>0</v>
      </c>
      <c r="G47" s="355">
        <v>0</v>
      </c>
      <c r="H47" s="355">
        <v>0</v>
      </c>
    </row>
    <row r="48" spans="1:8" ht="15.75">
      <c r="A48" s="186">
        <v>10</v>
      </c>
      <c r="B48" s="184" t="s">
        <v>124</v>
      </c>
      <c r="C48" s="355">
        <v>4470</v>
      </c>
      <c r="D48" s="355">
        <v>14474</v>
      </c>
      <c r="E48" s="355">
        <v>37217</v>
      </c>
      <c r="F48" s="355">
        <v>19976</v>
      </c>
      <c r="G48" s="355">
        <v>39084</v>
      </c>
      <c r="H48" s="355">
        <v>0</v>
      </c>
    </row>
    <row r="49" spans="1:8" ht="15.75">
      <c r="A49" s="186">
        <v>11</v>
      </c>
      <c r="B49" s="185" t="s">
        <v>182</v>
      </c>
      <c r="C49" s="355">
        <v>20</v>
      </c>
      <c r="D49" s="355">
        <v>10</v>
      </c>
      <c r="E49" s="355">
        <v>404</v>
      </c>
      <c r="F49" s="355">
        <v>45</v>
      </c>
      <c r="G49" s="355">
        <v>860</v>
      </c>
      <c r="H49" s="355">
        <v>21</v>
      </c>
    </row>
    <row r="50" spans="1:8" ht="15.75">
      <c r="A50" s="186">
        <v>12</v>
      </c>
      <c r="B50" s="184" t="s">
        <v>183</v>
      </c>
      <c r="C50" s="355">
        <v>0</v>
      </c>
      <c r="D50" s="355">
        <v>0</v>
      </c>
      <c r="E50" s="355">
        <v>0</v>
      </c>
      <c r="F50" s="355">
        <v>0</v>
      </c>
      <c r="G50" s="355">
        <v>0</v>
      </c>
      <c r="H50" s="355">
        <v>0</v>
      </c>
    </row>
    <row r="51" spans="1:8" ht="15.75">
      <c r="A51" s="186">
        <v>13</v>
      </c>
      <c r="B51" s="185" t="s">
        <v>747</v>
      </c>
      <c r="C51" s="355">
        <v>30300</v>
      </c>
      <c r="D51" s="355">
        <v>18255</v>
      </c>
      <c r="E51" s="355">
        <v>65598</v>
      </c>
      <c r="F51" s="355">
        <v>52336</v>
      </c>
      <c r="G51" s="355">
        <v>143986</v>
      </c>
      <c r="H51" s="355">
        <v>0</v>
      </c>
    </row>
    <row r="52" spans="1:8" ht="15.75">
      <c r="A52" s="186">
        <v>14</v>
      </c>
      <c r="B52" s="185" t="s">
        <v>705</v>
      </c>
      <c r="C52" s="355">
        <v>0</v>
      </c>
      <c r="D52" s="355">
        <v>2610</v>
      </c>
      <c r="E52" s="355">
        <v>8041</v>
      </c>
      <c r="F52" s="355">
        <v>2972</v>
      </c>
      <c r="G52" s="355">
        <v>9813</v>
      </c>
      <c r="H52" s="355">
        <v>0</v>
      </c>
    </row>
    <row r="53" spans="1:8" ht="15.75">
      <c r="A53" s="186">
        <v>15</v>
      </c>
      <c r="B53" s="185" t="s">
        <v>748</v>
      </c>
      <c r="C53" s="355">
        <v>0</v>
      </c>
      <c r="D53" s="355">
        <v>700</v>
      </c>
      <c r="E53" s="355">
        <v>516</v>
      </c>
      <c r="F53" s="355">
        <v>6564</v>
      </c>
      <c r="G53" s="355">
        <v>516</v>
      </c>
      <c r="H53" s="355">
        <v>0</v>
      </c>
    </row>
    <row r="54" spans="1:8" ht="15.75">
      <c r="A54" s="186">
        <v>16</v>
      </c>
      <c r="B54" s="185" t="s">
        <v>188</v>
      </c>
      <c r="C54" s="355">
        <v>0</v>
      </c>
      <c r="D54" s="355">
        <v>0</v>
      </c>
      <c r="E54" s="355">
        <v>0</v>
      </c>
      <c r="F54" s="355">
        <v>1</v>
      </c>
      <c r="G54" s="355">
        <v>7</v>
      </c>
      <c r="H54" s="355">
        <v>0</v>
      </c>
    </row>
    <row r="55" spans="1:8" ht="15.75">
      <c r="A55" s="186">
        <v>17</v>
      </c>
      <c r="B55" s="185" t="s">
        <v>791</v>
      </c>
      <c r="C55" s="355">
        <v>0</v>
      </c>
      <c r="D55" s="355">
        <v>0</v>
      </c>
      <c r="E55" s="355">
        <v>0</v>
      </c>
      <c r="F55" s="355">
        <v>0</v>
      </c>
      <c r="G55" s="355">
        <v>0</v>
      </c>
      <c r="H55" s="355">
        <v>0</v>
      </c>
    </row>
    <row r="56" spans="1:8" ht="15.75">
      <c r="A56" s="183"/>
      <c r="B56" s="187" t="s">
        <v>753</v>
      </c>
      <c r="C56" s="357">
        <v>41630</v>
      </c>
      <c r="D56" s="357">
        <v>43236</v>
      </c>
      <c r="E56" s="357">
        <v>134092</v>
      </c>
      <c r="F56" s="357">
        <v>104042</v>
      </c>
      <c r="G56" s="357">
        <v>236773</v>
      </c>
      <c r="H56" s="357">
        <v>1258</v>
      </c>
    </row>
    <row r="57" spans="1:8" ht="15.75">
      <c r="A57" s="196" t="s">
        <v>754</v>
      </c>
      <c r="B57" s="187" t="s">
        <v>755</v>
      </c>
      <c r="C57" s="355"/>
      <c r="D57" s="355"/>
      <c r="E57" s="355"/>
      <c r="F57" s="355"/>
      <c r="G57" s="355"/>
      <c r="H57" s="355"/>
    </row>
    <row r="58" spans="1:8" ht="15.75">
      <c r="A58" s="183">
        <v>1</v>
      </c>
      <c r="B58" s="184" t="s">
        <v>756</v>
      </c>
      <c r="C58" s="355">
        <v>37980</v>
      </c>
      <c r="D58" s="355">
        <v>66818</v>
      </c>
      <c r="E58" s="355">
        <v>33786</v>
      </c>
      <c r="F58" s="355">
        <v>218716</v>
      </c>
      <c r="G58" s="355">
        <v>164766</v>
      </c>
      <c r="H58" s="355">
        <v>91386</v>
      </c>
    </row>
    <row r="59" spans="1:8" ht="15.75">
      <c r="A59" s="186">
        <v>2</v>
      </c>
      <c r="B59" s="185" t="s">
        <v>758</v>
      </c>
      <c r="C59" s="355">
        <v>206580</v>
      </c>
      <c r="D59" s="355">
        <v>167230</v>
      </c>
      <c r="E59" s="355">
        <v>203517</v>
      </c>
      <c r="F59" s="355">
        <v>271325</v>
      </c>
      <c r="G59" s="355">
        <v>295579</v>
      </c>
      <c r="H59" s="355">
        <v>271325</v>
      </c>
    </row>
    <row r="60" spans="1:8" ht="15.75">
      <c r="A60" s="186">
        <v>3</v>
      </c>
      <c r="B60" s="185" t="s">
        <v>886</v>
      </c>
      <c r="C60" s="355">
        <v>50000</v>
      </c>
      <c r="D60" s="355">
        <v>165294</v>
      </c>
      <c r="E60" s="355">
        <v>131443</v>
      </c>
      <c r="F60" s="355">
        <v>344384</v>
      </c>
      <c r="G60" s="355">
        <v>245252</v>
      </c>
      <c r="H60" s="355">
        <v>292727</v>
      </c>
    </row>
    <row r="61" spans="1:8" ht="15.75">
      <c r="A61" s="196"/>
      <c r="B61" s="187" t="s">
        <v>760</v>
      </c>
      <c r="C61" s="357">
        <v>294560</v>
      </c>
      <c r="D61" s="357">
        <v>399342</v>
      </c>
      <c r="E61" s="357">
        <v>368746</v>
      </c>
      <c r="F61" s="357">
        <v>834425</v>
      </c>
      <c r="G61" s="357">
        <v>705597</v>
      </c>
      <c r="H61" s="357">
        <v>655438</v>
      </c>
    </row>
    <row r="62" spans="1:8" ht="15.75">
      <c r="A62" s="187" t="s">
        <v>761</v>
      </c>
      <c r="B62" s="189"/>
      <c r="C62" s="357">
        <v>522440</v>
      </c>
      <c r="D62" s="357">
        <v>410582</v>
      </c>
      <c r="E62" s="357">
        <v>741299</v>
      </c>
      <c r="F62" s="357">
        <v>1238985</v>
      </c>
      <c r="G62" s="357">
        <v>1619342</v>
      </c>
      <c r="H62" s="357">
        <v>714403</v>
      </c>
    </row>
    <row r="63" spans="1:8" ht="15.75">
      <c r="A63" s="187" t="s">
        <v>907</v>
      </c>
      <c r="B63" s="184"/>
      <c r="C63" s="357">
        <v>817000</v>
      </c>
      <c r="D63" s="357">
        <v>809924</v>
      </c>
      <c r="E63" s="357">
        <v>1110045</v>
      </c>
      <c r="F63" s="363">
        <v>2073410</v>
      </c>
      <c r="G63" s="363">
        <v>2324939</v>
      </c>
      <c r="H63" s="363">
        <v>1369841</v>
      </c>
    </row>
    <row r="64" spans="1:8" ht="15.75">
      <c r="A64" s="196" t="s">
        <v>763</v>
      </c>
      <c r="B64" s="187" t="s">
        <v>764</v>
      </c>
      <c r="C64" s="355"/>
      <c r="D64" s="355"/>
      <c r="E64" s="355"/>
      <c r="F64" s="355"/>
      <c r="G64" s="355"/>
      <c r="H64" s="355"/>
    </row>
    <row r="65" spans="1:8" ht="15.75">
      <c r="A65" s="186">
        <v>1</v>
      </c>
      <c r="B65" s="185" t="s">
        <v>765</v>
      </c>
      <c r="C65" s="355">
        <v>0</v>
      </c>
      <c r="D65" s="355">
        <v>0</v>
      </c>
      <c r="E65" s="355">
        <v>0</v>
      </c>
      <c r="F65" s="355">
        <v>0</v>
      </c>
      <c r="G65" s="355">
        <v>0</v>
      </c>
      <c r="H65" s="355">
        <v>0</v>
      </c>
    </row>
    <row r="66" spans="1:8" ht="18.75">
      <c r="A66" s="198">
        <v>2</v>
      </c>
      <c r="B66" s="199" t="s">
        <v>766</v>
      </c>
      <c r="C66" s="355">
        <v>183000</v>
      </c>
      <c r="D66" s="355">
        <v>105330</v>
      </c>
      <c r="E66" s="355">
        <v>45400</v>
      </c>
      <c r="F66" s="355">
        <v>2167806</v>
      </c>
      <c r="G66" s="355">
        <v>792293</v>
      </c>
      <c r="H66" s="355">
        <v>1906248</v>
      </c>
    </row>
    <row r="67" spans="1:8" ht="15.75">
      <c r="A67" s="183"/>
      <c r="B67" s="187" t="s">
        <v>768</v>
      </c>
      <c r="C67" s="357">
        <v>183000</v>
      </c>
      <c r="D67" s="357">
        <v>105330</v>
      </c>
      <c r="E67" s="357">
        <v>45400</v>
      </c>
      <c r="F67" s="357">
        <v>2167806</v>
      </c>
      <c r="G67" s="357">
        <v>792293</v>
      </c>
      <c r="H67" s="357">
        <v>1906248</v>
      </c>
    </row>
    <row r="68" spans="1:8" ht="15.75">
      <c r="A68" s="200" t="s">
        <v>769</v>
      </c>
      <c r="B68" s="201" t="s">
        <v>770</v>
      </c>
      <c r="C68" s="355">
        <v>0</v>
      </c>
      <c r="D68" s="355">
        <v>0</v>
      </c>
      <c r="E68" s="355">
        <v>0</v>
      </c>
      <c r="F68" s="355">
        <v>0</v>
      </c>
      <c r="G68" s="355">
        <v>0</v>
      </c>
      <c r="H68" s="362">
        <v>0</v>
      </c>
    </row>
    <row r="69" spans="1:8" ht="15.75">
      <c r="A69" s="200"/>
      <c r="B69" s="201" t="s">
        <v>771</v>
      </c>
      <c r="C69" s="355">
        <v>0</v>
      </c>
      <c r="D69" s="355">
        <v>0</v>
      </c>
      <c r="E69" s="355">
        <v>0</v>
      </c>
      <c r="F69" s="355">
        <v>0</v>
      </c>
      <c r="G69" s="355">
        <v>0</v>
      </c>
      <c r="H69" s="362">
        <v>0</v>
      </c>
    </row>
    <row r="70" spans="1:8" ht="15.75">
      <c r="A70" s="200"/>
      <c r="B70" s="201" t="s">
        <v>909</v>
      </c>
      <c r="C70" s="348">
        <v>1000000</v>
      </c>
      <c r="D70" s="348">
        <v>915254</v>
      </c>
      <c r="E70" s="348">
        <v>1155445</v>
      </c>
      <c r="F70" s="348">
        <v>4241216</v>
      </c>
      <c r="G70" s="348">
        <v>3117232</v>
      </c>
      <c r="H70" s="348">
        <v>3276089</v>
      </c>
    </row>
  </sheetData>
  <mergeCells count="10">
    <mergeCell ref="G8:H8"/>
    <mergeCell ref="A4:A7"/>
    <mergeCell ref="B4:B7"/>
    <mergeCell ref="D4:E4"/>
    <mergeCell ref="D5:E5"/>
    <mergeCell ref="A1:H1"/>
    <mergeCell ref="A2:H2"/>
    <mergeCell ref="F3:H3"/>
    <mergeCell ref="F4:G6"/>
    <mergeCell ref="H4:H7"/>
  </mergeCell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6"/>
  <sheetViews>
    <sheetView topLeftCell="A22" workbookViewId="0">
      <selection activeCell="I36" sqref="I36"/>
    </sheetView>
  </sheetViews>
  <sheetFormatPr defaultRowHeight="15.75"/>
  <cols>
    <col min="1" max="1" width="4.5703125" style="245" customWidth="1"/>
    <col min="2" max="2" width="81.5703125" style="245" customWidth="1"/>
    <col min="3" max="3" width="11.85546875" style="245" customWidth="1"/>
    <col min="4" max="4" width="12.28515625" style="245" customWidth="1"/>
    <col min="5" max="16384" width="9.140625" style="247"/>
  </cols>
  <sheetData>
    <row r="1" spans="1:5">
      <c r="A1" s="576" t="s">
        <v>830</v>
      </c>
      <c r="B1" s="576"/>
      <c r="C1" s="576"/>
      <c r="D1" s="576"/>
    </row>
    <row r="2" spans="1:5">
      <c r="A2" s="666" t="s">
        <v>991</v>
      </c>
      <c r="B2" s="666"/>
      <c r="C2" s="666"/>
      <c r="D2" s="666"/>
    </row>
    <row r="3" spans="1:5">
      <c r="A3" s="208"/>
      <c r="B3" s="394" t="s">
        <v>992</v>
      </c>
      <c r="C3" s="208" t="s">
        <v>993</v>
      </c>
      <c r="D3" s="211"/>
    </row>
    <row r="4" spans="1:5">
      <c r="A4" s="395"/>
      <c r="B4" s="576" t="s">
        <v>994</v>
      </c>
      <c r="C4" s="576"/>
      <c r="D4" s="576"/>
      <c r="E4" s="215"/>
    </row>
    <row r="5" spans="1:5">
      <c r="A5" s="667" t="s">
        <v>995</v>
      </c>
      <c r="B5" s="667"/>
      <c r="C5" s="667"/>
      <c r="D5" s="667"/>
    </row>
    <row r="6" spans="1:5">
      <c r="A6" s="211"/>
      <c r="B6" s="211"/>
      <c r="C6" s="211"/>
      <c r="D6" s="396"/>
    </row>
    <row r="7" spans="1:5" s="252" customFormat="1" ht="43.5" customHeight="1">
      <c r="A7" s="251" t="s">
        <v>348</v>
      </c>
      <c r="B7" s="251" t="s">
        <v>2</v>
      </c>
      <c r="C7" s="251" t="s">
        <v>144</v>
      </c>
      <c r="D7" s="251" t="s">
        <v>996</v>
      </c>
    </row>
    <row r="8" spans="1:5">
      <c r="A8" s="368">
        <v>1</v>
      </c>
      <c r="B8" s="368">
        <v>2</v>
      </c>
      <c r="C8" s="368">
        <v>3</v>
      </c>
      <c r="D8" s="368">
        <v>4</v>
      </c>
    </row>
    <row r="9" spans="1:5">
      <c r="A9" s="395"/>
      <c r="B9" s="395"/>
      <c r="C9" s="395"/>
      <c r="D9" s="395"/>
    </row>
    <row r="10" spans="1:5">
      <c r="A10" s="368" t="s">
        <v>356</v>
      </c>
      <c r="B10" s="208" t="s">
        <v>997</v>
      </c>
      <c r="C10" s="395"/>
      <c r="D10" s="395"/>
    </row>
    <row r="11" spans="1:5">
      <c r="A11" s="368"/>
      <c r="B11" s="208"/>
      <c r="C11" s="395"/>
      <c r="D11" s="395"/>
    </row>
    <row r="12" spans="1:5">
      <c r="A12" s="395">
        <v>1</v>
      </c>
      <c r="B12" s="397" t="s">
        <v>998</v>
      </c>
      <c r="C12" s="398">
        <v>15108</v>
      </c>
      <c r="D12" s="398">
        <v>13195</v>
      </c>
      <c r="E12" s="262"/>
    </row>
    <row r="13" spans="1:5" ht="30.75" customHeight="1">
      <c r="A13" s="399">
        <v>2</v>
      </c>
      <c r="B13" s="400" t="s">
        <v>999</v>
      </c>
      <c r="C13" s="398">
        <v>50523</v>
      </c>
      <c r="D13" s="398">
        <v>41210</v>
      </c>
      <c r="E13" s="262"/>
    </row>
    <row r="14" spans="1:5">
      <c r="A14" s="399">
        <v>3</v>
      </c>
      <c r="B14" s="401" t="s">
        <v>1000</v>
      </c>
      <c r="C14" s="398">
        <v>713494</v>
      </c>
      <c r="D14" s="398">
        <v>634427</v>
      </c>
      <c r="E14" s="262"/>
    </row>
    <row r="15" spans="1:5">
      <c r="A15" s="395">
        <v>4</v>
      </c>
      <c r="B15" s="402" t="s">
        <v>1001</v>
      </c>
      <c r="C15" s="398">
        <v>99186</v>
      </c>
      <c r="D15" s="398">
        <v>92373</v>
      </c>
      <c r="E15" s="262"/>
    </row>
    <row r="16" spans="1:5">
      <c r="A16" s="368" t="s">
        <v>1002</v>
      </c>
      <c r="B16" s="208" t="s">
        <v>1003</v>
      </c>
      <c r="C16" s="398"/>
      <c r="D16" s="398"/>
      <c r="E16" s="262"/>
    </row>
    <row r="17" spans="1:5">
      <c r="A17" s="395"/>
      <c r="B17" s="395"/>
      <c r="C17" s="398"/>
      <c r="D17" s="398"/>
      <c r="E17" s="262"/>
    </row>
    <row r="18" spans="1:5">
      <c r="A18" s="395">
        <v>1</v>
      </c>
      <c r="B18" s="211" t="s">
        <v>1004</v>
      </c>
      <c r="C18" s="398">
        <v>51648</v>
      </c>
      <c r="D18" s="398">
        <v>48737</v>
      </c>
      <c r="E18" s="262"/>
    </row>
    <row r="19" spans="1:5">
      <c r="A19" s="395">
        <v>2</v>
      </c>
      <c r="B19" s="403" t="s">
        <v>1005</v>
      </c>
      <c r="C19" s="398">
        <v>93396</v>
      </c>
      <c r="D19" s="398">
        <v>82078</v>
      </c>
      <c r="E19" s="262"/>
    </row>
    <row r="20" spans="1:5" ht="19.5" customHeight="1">
      <c r="A20" s="395">
        <v>3</v>
      </c>
      <c r="B20" s="400" t="s">
        <v>1006</v>
      </c>
      <c r="C20" s="398">
        <v>127267</v>
      </c>
      <c r="D20" s="398">
        <v>114548</v>
      </c>
      <c r="E20" s="262"/>
    </row>
    <row r="21" spans="1:5" ht="18.75" customHeight="1">
      <c r="A21" s="395">
        <v>4</v>
      </c>
      <c r="B21" s="400" t="s">
        <v>1007</v>
      </c>
      <c r="C21" s="398">
        <v>201194</v>
      </c>
      <c r="D21" s="398">
        <v>176704</v>
      </c>
      <c r="E21" s="262"/>
    </row>
    <row r="22" spans="1:5">
      <c r="A22" s="399">
        <v>5</v>
      </c>
      <c r="B22" s="403" t="s">
        <v>1008</v>
      </c>
      <c r="C22" s="398">
        <v>38339</v>
      </c>
      <c r="D22" s="398">
        <v>35283</v>
      </c>
      <c r="E22" s="262"/>
    </row>
    <row r="23" spans="1:5">
      <c r="A23" s="399">
        <v>6</v>
      </c>
      <c r="B23" s="403" t="s">
        <v>1009</v>
      </c>
      <c r="C23" s="398">
        <v>97612</v>
      </c>
      <c r="D23" s="398">
        <v>88939</v>
      </c>
      <c r="E23" s="262"/>
    </row>
    <row r="24" spans="1:5">
      <c r="A24" s="399">
        <v>7</v>
      </c>
      <c r="B24" s="403" t="s">
        <v>1010</v>
      </c>
      <c r="C24" s="398">
        <v>75409</v>
      </c>
      <c r="D24" s="398">
        <v>70877</v>
      </c>
      <c r="E24" s="262"/>
    </row>
    <row r="25" spans="1:5">
      <c r="A25" s="399">
        <v>8</v>
      </c>
      <c r="B25" s="403" t="s">
        <v>1011</v>
      </c>
      <c r="C25" s="398">
        <v>96946</v>
      </c>
      <c r="D25" s="398">
        <v>87275</v>
      </c>
      <c r="E25" s="262"/>
    </row>
    <row r="26" spans="1:5">
      <c r="A26" s="395"/>
      <c r="B26" s="395"/>
      <c r="C26" s="398"/>
      <c r="D26" s="398"/>
      <c r="E26" s="262"/>
    </row>
    <row r="27" spans="1:5" ht="31.5">
      <c r="A27" s="367" t="s">
        <v>364</v>
      </c>
      <c r="B27" s="404" t="s">
        <v>1012</v>
      </c>
      <c r="C27" s="398"/>
      <c r="D27" s="398"/>
      <c r="E27" s="262"/>
    </row>
    <row r="28" spans="1:5">
      <c r="A28" s="368"/>
      <c r="B28" s="208"/>
      <c r="C28" s="398"/>
      <c r="D28" s="398"/>
      <c r="E28" s="262"/>
    </row>
    <row r="29" spans="1:5">
      <c r="A29" s="399">
        <v>1</v>
      </c>
      <c r="B29" s="211" t="s">
        <v>1013</v>
      </c>
      <c r="C29" s="398">
        <v>816</v>
      </c>
      <c r="D29" s="398">
        <v>816</v>
      </c>
      <c r="E29" s="262"/>
    </row>
    <row r="30" spans="1:5" ht="36.75" customHeight="1">
      <c r="A30" s="399">
        <v>2</v>
      </c>
      <c r="B30" s="403" t="s">
        <v>1014</v>
      </c>
      <c r="C30" s="398">
        <v>4603</v>
      </c>
      <c r="D30" s="398">
        <v>4449</v>
      </c>
      <c r="E30" s="262"/>
    </row>
    <row r="31" spans="1:5">
      <c r="A31" s="399">
        <v>3</v>
      </c>
      <c r="B31" s="403" t="s">
        <v>1015</v>
      </c>
      <c r="C31" s="398">
        <v>3004</v>
      </c>
      <c r="D31" s="398">
        <v>3004</v>
      </c>
      <c r="E31" s="262"/>
    </row>
    <row r="32" spans="1:5" ht="31.5">
      <c r="A32" s="399">
        <v>4</v>
      </c>
      <c r="B32" s="403" t="s">
        <v>1016</v>
      </c>
      <c r="C32" s="398">
        <v>11513</v>
      </c>
      <c r="D32" s="398">
        <v>11413</v>
      </c>
      <c r="E32" s="262"/>
    </row>
    <row r="33" spans="1:5">
      <c r="A33" s="399">
        <v>5</v>
      </c>
      <c r="B33" s="403" t="s">
        <v>1017</v>
      </c>
      <c r="C33" s="398">
        <v>252</v>
      </c>
      <c r="D33" s="398">
        <v>252</v>
      </c>
      <c r="E33" s="262"/>
    </row>
    <row r="34" spans="1:5">
      <c r="A34" s="399">
        <v>6</v>
      </c>
      <c r="B34" s="403" t="s">
        <v>1018</v>
      </c>
      <c r="C34" s="398">
        <v>7625</v>
      </c>
      <c r="D34" s="398">
        <v>7625</v>
      </c>
      <c r="E34" s="262"/>
    </row>
    <row r="35" spans="1:5">
      <c r="A35" s="368" t="s">
        <v>1019</v>
      </c>
      <c r="B35" s="208" t="s">
        <v>1020</v>
      </c>
      <c r="C35" s="398"/>
      <c r="D35" s="398"/>
      <c r="E35" s="262"/>
    </row>
    <row r="36" spans="1:5">
      <c r="A36" s="399">
        <v>1</v>
      </c>
      <c r="B36" s="403" t="s">
        <v>1021</v>
      </c>
      <c r="C36" s="398">
        <v>1347001</v>
      </c>
      <c r="D36" s="398">
        <v>1249058</v>
      </c>
      <c r="E36" s="262"/>
    </row>
    <row r="37" spans="1:5">
      <c r="A37" s="399">
        <v>2</v>
      </c>
      <c r="B37" s="403" t="s">
        <v>1022</v>
      </c>
      <c r="C37" s="398">
        <v>1653730</v>
      </c>
      <c r="D37" s="398">
        <v>1516367</v>
      </c>
      <c r="E37" s="262"/>
    </row>
    <row r="38" spans="1:5">
      <c r="A38" s="399">
        <v>3</v>
      </c>
      <c r="B38" s="403" t="s">
        <v>1023</v>
      </c>
      <c r="C38" s="398">
        <v>462584</v>
      </c>
      <c r="D38" s="398">
        <v>425988</v>
      </c>
      <c r="E38" s="262"/>
    </row>
    <row r="39" spans="1:5">
      <c r="A39" s="399">
        <v>4</v>
      </c>
      <c r="B39" s="403" t="s">
        <v>1024</v>
      </c>
      <c r="C39" s="398">
        <v>576464</v>
      </c>
      <c r="D39" s="398">
        <v>499114</v>
      </c>
      <c r="E39" s="262"/>
    </row>
    <row r="40" spans="1:5">
      <c r="A40" s="215"/>
      <c r="B40" s="262"/>
      <c r="C40" s="263"/>
      <c r="D40" s="263"/>
    </row>
    <row r="41" spans="1:5">
      <c r="A41" s="215"/>
      <c r="B41" s="262"/>
      <c r="C41" s="263"/>
      <c r="D41" s="263"/>
    </row>
    <row r="42" spans="1:5">
      <c r="A42" s="215"/>
      <c r="B42" s="263"/>
      <c r="C42" s="263"/>
      <c r="D42" s="263"/>
    </row>
    <row r="43" spans="1:5" s="262" customFormat="1">
      <c r="A43" s="263"/>
      <c r="B43" s="263"/>
      <c r="C43" s="263"/>
      <c r="D43" s="263"/>
    </row>
    <row r="45" spans="1:5">
      <c r="A45" s="247"/>
    </row>
    <row r="46" spans="1:5">
      <c r="A46" s="247"/>
      <c r="B46" s="248"/>
      <c r="C46" s="248"/>
      <c r="D46" s="248"/>
    </row>
  </sheetData>
  <mergeCells count="4">
    <mergeCell ref="A1:D1"/>
    <mergeCell ref="A2:D2"/>
    <mergeCell ref="B4:D4"/>
    <mergeCell ref="A5:D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53"/>
  <sheetViews>
    <sheetView topLeftCell="A34" workbookViewId="0">
      <selection activeCell="P53" sqref="P53"/>
    </sheetView>
  </sheetViews>
  <sheetFormatPr defaultRowHeight="15"/>
  <cols>
    <col min="2" max="2" width="18.7109375" customWidth="1"/>
    <col min="10" max="10" width="23" customWidth="1"/>
    <col min="16" max="16" width="16.5703125" customWidth="1"/>
    <col min="18" max="18" width="25.85546875" customWidth="1"/>
    <col min="21" max="21" width="20" customWidth="1"/>
  </cols>
  <sheetData>
    <row r="1" spans="1:21" ht="15.75">
      <c r="A1" s="668" t="s">
        <v>1025</v>
      </c>
      <c r="B1" s="668"/>
      <c r="C1" s="668"/>
      <c r="D1" s="668"/>
      <c r="E1" s="668"/>
      <c r="F1" s="668"/>
      <c r="G1" s="668"/>
      <c r="H1" s="668"/>
      <c r="I1" s="668" t="s">
        <v>1026</v>
      </c>
      <c r="J1" s="668"/>
      <c r="K1" s="668"/>
      <c r="L1" s="668"/>
      <c r="M1" s="668"/>
      <c r="N1" s="668"/>
      <c r="O1" s="668"/>
      <c r="P1" s="668"/>
      <c r="Q1" s="668" t="s">
        <v>1027</v>
      </c>
      <c r="R1" s="668"/>
      <c r="S1" s="668"/>
      <c r="T1" s="668"/>
      <c r="U1" s="668"/>
    </row>
    <row r="2" spans="1:21" ht="15.75">
      <c r="A2" s="669" t="s">
        <v>1028</v>
      </c>
      <c r="B2" s="669"/>
      <c r="C2" s="669"/>
      <c r="D2" s="669"/>
      <c r="E2" s="669"/>
      <c r="F2" s="669"/>
      <c r="G2" s="669"/>
      <c r="H2" s="669"/>
      <c r="I2" s="670" t="s">
        <v>1029</v>
      </c>
      <c r="J2" s="670"/>
      <c r="K2" s="670"/>
      <c r="L2" s="670"/>
      <c r="M2" s="670"/>
      <c r="N2" s="670"/>
      <c r="O2" s="670"/>
      <c r="P2" s="670"/>
      <c r="Q2" s="405"/>
      <c r="R2" s="670" t="s">
        <v>1030</v>
      </c>
      <c r="S2" s="670"/>
      <c r="T2" s="670"/>
      <c r="U2" s="670"/>
    </row>
    <row r="3" spans="1:21" ht="15.75">
      <c r="A3" s="675" t="s">
        <v>1031</v>
      </c>
      <c r="B3" s="677" t="s">
        <v>723</v>
      </c>
      <c r="C3" s="679" t="s">
        <v>1032</v>
      </c>
      <c r="D3" s="680"/>
      <c r="E3" s="680"/>
      <c r="F3" s="680"/>
      <c r="G3" s="680"/>
      <c r="H3" s="681"/>
      <c r="I3" s="682" t="s">
        <v>1033</v>
      </c>
      <c r="J3" s="682"/>
      <c r="K3" s="682"/>
      <c r="L3" s="682"/>
      <c r="M3" s="682"/>
      <c r="N3" s="682"/>
      <c r="O3" s="682"/>
      <c r="P3" s="682"/>
      <c r="Q3" s="406"/>
      <c r="R3" s="682" t="s">
        <v>1034</v>
      </c>
      <c r="S3" s="682"/>
      <c r="T3" s="682"/>
      <c r="U3" s="682"/>
    </row>
    <row r="4" spans="1:21" ht="15.75">
      <c r="A4" s="676"/>
      <c r="B4" s="678"/>
      <c r="C4" s="671" t="s">
        <v>1035</v>
      </c>
      <c r="D4" s="671"/>
      <c r="E4" s="671"/>
      <c r="F4" s="683" t="s">
        <v>1036</v>
      </c>
      <c r="G4" s="683"/>
      <c r="H4" s="683"/>
      <c r="I4" s="684" t="s">
        <v>1037</v>
      </c>
      <c r="J4" s="684" t="s">
        <v>1038</v>
      </c>
      <c r="K4" s="671" t="s">
        <v>1039</v>
      </c>
      <c r="L4" s="671"/>
      <c r="M4" s="671"/>
      <c r="N4" s="671" t="s">
        <v>1040</v>
      </c>
      <c r="O4" s="671"/>
      <c r="P4" s="671"/>
      <c r="Q4" s="672" t="s">
        <v>1037</v>
      </c>
      <c r="R4" s="672" t="s">
        <v>1038</v>
      </c>
      <c r="S4" s="674" t="s">
        <v>1041</v>
      </c>
      <c r="T4" s="674"/>
      <c r="U4" s="674"/>
    </row>
    <row r="5" spans="1:21" ht="31.5">
      <c r="A5" s="407"/>
      <c r="B5" s="408"/>
      <c r="C5" s="409" t="s">
        <v>1042</v>
      </c>
      <c r="D5" s="410" t="s">
        <v>1043</v>
      </c>
      <c r="E5" s="410" t="s">
        <v>1044</v>
      </c>
      <c r="F5" s="409" t="s">
        <v>1042</v>
      </c>
      <c r="G5" s="410" t="s">
        <v>1043</v>
      </c>
      <c r="H5" s="410" t="s">
        <v>1044</v>
      </c>
      <c r="I5" s="685"/>
      <c r="J5" s="685"/>
      <c r="K5" s="409" t="s">
        <v>1042</v>
      </c>
      <c r="L5" s="410" t="s">
        <v>1043</v>
      </c>
      <c r="M5" s="410" t="s">
        <v>1044</v>
      </c>
      <c r="N5" s="409" t="s">
        <v>1042</v>
      </c>
      <c r="O5" s="410" t="s">
        <v>1043</v>
      </c>
      <c r="P5" s="410" t="s">
        <v>1044</v>
      </c>
      <c r="Q5" s="673"/>
      <c r="R5" s="673"/>
      <c r="S5" s="409" t="s">
        <v>1042</v>
      </c>
      <c r="T5" s="410" t="s">
        <v>1043</v>
      </c>
      <c r="U5" s="410" t="s">
        <v>1044</v>
      </c>
    </row>
    <row r="6" spans="1:21" ht="15.75">
      <c r="A6" s="411" t="s">
        <v>735</v>
      </c>
      <c r="B6" s="412" t="s">
        <v>1045</v>
      </c>
      <c r="C6" s="413"/>
      <c r="D6" s="413"/>
      <c r="E6" s="414"/>
      <c r="F6" s="414"/>
      <c r="G6" s="414"/>
      <c r="H6" s="415"/>
      <c r="I6" s="416" t="s">
        <v>735</v>
      </c>
      <c r="J6" s="412" t="s">
        <v>1045</v>
      </c>
      <c r="K6" s="413"/>
      <c r="L6" s="414"/>
      <c r="M6" s="414"/>
      <c r="N6" s="414"/>
      <c r="O6" s="414"/>
      <c r="P6" s="414"/>
      <c r="Q6" s="416" t="s">
        <v>735</v>
      </c>
      <c r="R6" s="412" t="s">
        <v>1045</v>
      </c>
      <c r="S6" s="414"/>
      <c r="T6" s="414"/>
      <c r="U6" s="414"/>
    </row>
    <row r="7" spans="1:21" ht="15.75">
      <c r="A7" s="411">
        <v>1</v>
      </c>
      <c r="B7" s="413" t="s">
        <v>147</v>
      </c>
      <c r="C7" s="417">
        <v>1421</v>
      </c>
      <c r="D7" s="417">
        <v>61</v>
      </c>
      <c r="E7" s="180">
        <v>4.2927515833919774</v>
      </c>
      <c r="F7" s="418">
        <v>1864</v>
      </c>
      <c r="G7" s="418">
        <v>394</v>
      </c>
      <c r="H7" s="419">
        <v>21.137339055793991</v>
      </c>
      <c r="I7" s="411">
        <v>1</v>
      </c>
      <c r="J7" s="413" t="s">
        <v>147</v>
      </c>
      <c r="K7" s="417">
        <v>2552</v>
      </c>
      <c r="L7" s="417">
        <v>800</v>
      </c>
      <c r="M7" s="180">
        <v>31.347962382445143</v>
      </c>
      <c r="N7" s="417">
        <v>394</v>
      </c>
      <c r="O7" s="417">
        <v>67</v>
      </c>
      <c r="P7" s="180">
        <v>17.00507614213198</v>
      </c>
      <c r="Q7" s="411">
        <v>1</v>
      </c>
      <c r="R7" s="413" t="s">
        <v>147</v>
      </c>
      <c r="S7" s="181">
        <v>6953</v>
      </c>
      <c r="T7" s="181">
        <v>888</v>
      </c>
      <c r="U7" s="180">
        <v>12.771465554436933</v>
      </c>
    </row>
    <row r="8" spans="1:21" ht="15.75">
      <c r="A8" s="411">
        <v>2</v>
      </c>
      <c r="B8" s="413" t="s">
        <v>148</v>
      </c>
      <c r="C8" s="417">
        <v>242</v>
      </c>
      <c r="D8" s="417">
        <v>119</v>
      </c>
      <c r="E8" s="180">
        <v>49.173553719008268</v>
      </c>
      <c r="F8" s="418">
        <v>174</v>
      </c>
      <c r="G8" s="418">
        <v>74</v>
      </c>
      <c r="H8" s="419">
        <v>42.528735632183903</v>
      </c>
      <c r="I8" s="411">
        <v>2</v>
      </c>
      <c r="J8" s="413" t="s">
        <v>148</v>
      </c>
      <c r="K8" s="417">
        <v>845</v>
      </c>
      <c r="L8" s="417">
        <v>453</v>
      </c>
      <c r="M8" s="180">
        <v>53.609467455621306</v>
      </c>
      <c r="N8" s="417">
        <v>370</v>
      </c>
      <c r="O8" s="417">
        <v>124</v>
      </c>
      <c r="P8" s="180"/>
      <c r="Q8" s="411">
        <v>2</v>
      </c>
      <c r="R8" s="413" t="s">
        <v>148</v>
      </c>
      <c r="S8" s="181">
        <v>1873</v>
      </c>
      <c r="T8" s="181">
        <v>902</v>
      </c>
      <c r="U8" s="180">
        <v>48.158035237586759</v>
      </c>
    </row>
    <row r="9" spans="1:21" ht="15.75">
      <c r="A9" s="411">
        <v>3</v>
      </c>
      <c r="B9" s="413" t="s">
        <v>149</v>
      </c>
      <c r="C9" s="417">
        <v>364</v>
      </c>
      <c r="D9" s="417">
        <v>143</v>
      </c>
      <c r="E9" s="180">
        <v>39.285714285714285</v>
      </c>
      <c r="F9" s="418">
        <v>557</v>
      </c>
      <c r="G9" s="418">
        <v>142</v>
      </c>
      <c r="H9" s="419">
        <v>25.493716337522443</v>
      </c>
      <c r="I9" s="411">
        <v>3</v>
      </c>
      <c r="J9" s="413" t="s">
        <v>149</v>
      </c>
      <c r="K9" s="417">
        <v>868</v>
      </c>
      <c r="L9" s="417">
        <v>354</v>
      </c>
      <c r="M9" s="180">
        <v>40.783410138248847</v>
      </c>
      <c r="N9" s="417">
        <v>354</v>
      </c>
      <c r="O9" s="417">
        <v>109</v>
      </c>
      <c r="P9" s="180">
        <v>30.790960451977401</v>
      </c>
      <c r="Q9" s="411">
        <v>3</v>
      </c>
      <c r="R9" s="413" t="s">
        <v>149</v>
      </c>
      <c r="S9" s="181">
        <v>2555</v>
      </c>
      <c r="T9" s="181">
        <v>505</v>
      </c>
      <c r="U9" s="180">
        <v>19.765166340508806</v>
      </c>
    </row>
    <row r="10" spans="1:21" ht="15.75">
      <c r="A10" s="411">
        <v>4</v>
      </c>
      <c r="B10" s="413" t="s">
        <v>150</v>
      </c>
      <c r="C10" s="417">
        <v>37</v>
      </c>
      <c r="D10" s="417">
        <v>3</v>
      </c>
      <c r="E10" s="180">
        <v>8.1081081081081088</v>
      </c>
      <c r="F10" s="418">
        <v>283</v>
      </c>
      <c r="G10" s="418">
        <v>194</v>
      </c>
      <c r="H10" s="419">
        <v>68.551236749116612</v>
      </c>
      <c r="I10" s="411">
        <v>4</v>
      </c>
      <c r="J10" s="413" t="s">
        <v>150</v>
      </c>
      <c r="K10" s="417">
        <v>480</v>
      </c>
      <c r="L10" s="417">
        <v>234</v>
      </c>
      <c r="M10" s="180">
        <v>48.75</v>
      </c>
      <c r="N10" s="417">
        <v>187</v>
      </c>
      <c r="O10" s="417">
        <v>34</v>
      </c>
      <c r="P10" s="180">
        <v>18.181818181818183</v>
      </c>
      <c r="Q10" s="411">
        <v>4</v>
      </c>
      <c r="R10" s="413" t="s">
        <v>150</v>
      </c>
      <c r="S10" s="181">
        <v>4793</v>
      </c>
      <c r="T10" s="181">
        <v>483</v>
      </c>
      <c r="U10" s="180">
        <v>10.077195910703109</v>
      </c>
    </row>
    <row r="11" spans="1:21" ht="15.75">
      <c r="A11" s="411">
        <v>5</v>
      </c>
      <c r="B11" s="413" t="s">
        <v>151</v>
      </c>
      <c r="C11" s="417">
        <v>689</v>
      </c>
      <c r="D11" s="417">
        <v>223</v>
      </c>
      <c r="E11" s="180">
        <v>32.365747460087086</v>
      </c>
      <c r="F11" s="417">
        <v>3764</v>
      </c>
      <c r="G11" s="417">
        <v>698</v>
      </c>
      <c r="H11" s="419">
        <v>18.544102019128587</v>
      </c>
      <c r="I11" s="411">
        <v>5</v>
      </c>
      <c r="J11" s="413" t="s">
        <v>151</v>
      </c>
      <c r="K11" s="417">
        <v>1595</v>
      </c>
      <c r="L11" s="417">
        <v>620</v>
      </c>
      <c r="M11" s="180">
        <v>38.871473354231973</v>
      </c>
      <c r="N11" s="417"/>
      <c r="O11" s="417"/>
      <c r="P11" s="180"/>
      <c r="Q11" s="411">
        <v>5</v>
      </c>
      <c r="R11" s="413" t="s">
        <v>151</v>
      </c>
      <c r="S11" s="181">
        <v>1157</v>
      </c>
      <c r="T11" s="181">
        <v>558</v>
      </c>
      <c r="U11" s="180">
        <v>48.228176318063959</v>
      </c>
    </row>
    <row r="12" spans="1:21" ht="15.75">
      <c r="A12" s="411">
        <v>6</v>
      </c>
      <c r="B12" s="413" t="s">
        <v>152</v>
      </c>
      <c r="C12" s="417"/>
      <c r="D12" s="417"/>
      <c r="E12" s="180"/>
      <c r="F12" s="418"/>
      <c r="G12" s="418"/>
      <c r="H12" s="418"/>
      <c r="I12" s="411">
        <v>6</v>
      </c>
      <c r="J12" s="413" t="s">
        <v>152</v>
      </c>
      <c r="K12" s="417">
        <v>3852</v>
      </c>
      <c r="L12" s="417">
        <v>924</v>
      </c>
      <c r="M12" s="180">
        <v>23.987538940809969</v>
      </c>
      <c r="N12" s="417"/>
      <c r="O12" s="417"/>
      <c r="P12" s="180"/>
      <c r="Q12" s="411">
        <v>6</v>
      </c>
      <c r="R12" s="413" t="s">
        <v>152</v>
      </c>
      <c r="S12" s="181">
        <v>3370</v>
      </c>
      <c r="T12" s="181">
        <v>2030</v>
      </c>
      <c r="U12" s="180">
        <v>60.237388724035611</v>
      </c>
    </row>
    <row r="13" spans="1:21" ht="15.75">
      <c r="A13" s="411">
        <v>7</v>
      </c>
      <c r="B13" s="413" t="s">
        <v>153</v>
      </c>
      <c r="C13" s="417">
        <v>149</v>
      </c>
      <c r="D13" s="417">
        <v>46</v>
      </c>
      <c r="E13" s="180">
        <v>30.872483221476511</v>
      </c>
      <c r="F13" s="418">
        <v>8123</v>
      </c>
      <c r="G13" s="418">
        <v>30</v>
      </c>
      <c r="H13" s="419">
        <v>0.36932167918256803</v>
      </c>
      <c r="I13" s="411">
        <v>7</v>
      </c>
      <c r="J13" s="413" t="s">
        <v>153</v>
      </c>
      <c r="K13" s="417">
        <v>770</v>
      </c>
      <c r="L13" s="417">
        <v>261</v>
      </c>
      <c r="M13" s="180">
        <v>33.896103896103895</v>
      </c>
      <c r="N13" s="417">
        <v>99</v>
      </c>
      <c r="O13" s="417">
        <v>20</v>
      </c>
      <c r="P13" s="180">
        <v>20.202020202020201</v>
      </c>
      <c r="Q13" s="411">
        <v>7</v>
      </c>
      <c r="R13" s="413" t="s">
        <v>153</v>
      </c>
      <c r="S13" s="181">
        <v>3512</v>
      </c>
      <c r="T13" s="181">
        <v>1200</v>
      </c>
      <c r="U13" s="180">
        <v>34.168564920273347</v>
      </c>
    </row>
    <row r="14" spans="1:21" ht="15.75">
      <c r="A14" s="420"/>
      <c r="B14" s="413" t="s">
        <v>1046</v>
      </c>
      <c r="C14" s="421">
        <v>2902</v>
      </c>
      <c r="D14" s="421">
        <v>595</v>
      </c>
      <c r="E14" s="422">
        <v>20.503101309441764</v>
      </c>
      <c r="F14" s="207">
        <v>14765</v>
      </c>
      <c r="G14" s="207">
        <v>1532</v>
      </c>
      <c r="H14" s="423">
        <v>10.375888926515408</v>
      </c>
      <c r="I14" s="424"/>
      <c r="J14" s="412" t="s">
        <v>1046</v>
      </c>
      <c r="K14" s="421">
        <v>10962</v>
      </c>
      <c r="L14" s="421">
        <v>3646</v>
      </c>
      <c r="M14" s="422">
        <v>33.260353950009126</v>
      </c>
      <c r="N14" s="421">
        <v>1404</v>
      </c>
      <c r="O14" s="421">
        <v>354</v>
      </c>
      <c r="P14" s="422">
        <v>25.213675213675213</v>
      </c>
      <c r="Q14" s="420"/>
      <c r="R14" s="413" t="s">
        <v>1046</v>
      </c>
      <c r="S14" s="188">
        <v>24213</v>
      </c>
      <c r="T14" s="188">
        <v>6566</v>
      </c>
      <c r="U14" s="422">
        <v>27.1176640647586</v>
      </c>
    </row>
    <row r="15" spans="1:21" ht="15.75">
      <c r="A15" s="425" t="s">
        <v>1047</v>
      </c>
      <c r="B15" s="426" t="s">
        <v>1048</v>
      </c>
      <c r="C15" s="427"/>
      <c r="D15" s="180"/>
      <c r="E15" s="419"/>
      <c r="F15" s="418"/>
      <c r="G15" s="418"/>
      <c r="H15" s="423"/>
      <c r="I15" s="425" t="s">
        <v>1047</v>
      </c>
      <c r="J15" s="426" t="s">
        <v>1048</v>
      </c>
      <c r="K15" s="413"/>
      <c r="L15" s="180"/>
      <c r="M15" s="419"/>
      <c r="N15" s="419"/>
      <c r="O15" s="419"/>
      <c r="P15" s="419"/>
      <c r="Q15" s="425" t="s">
        <v>1047</v>
      </c>
      <c r="R15" s="426" t="s">
        <v>1048</v>
      </c>
      <c r="S15" s="180"/>
      <c r="T15" s="419"/>
      <c r="U15" s="419"/>
    </row>
    <row r="16" spans="1:21" ht="15.75">
      <c r="A16" s="428">
        <v>1</v>
      </c>
      <c r="B16" s="429" t="s">
        <v>154</v>
      </c>
      <c r="C16" s="427"/>
      <c r="D16" s="427"/>
      <c r="E16" s="430"/>
      <c r="F16" s="431">
        <v>281</v>
      </c>
      <c r="G16" s="431">
        <v>19</v>
      </c>
      <c r="H16" s="431">
        <v>6.7615658362989333</v>
      </c>
      <c r="I16" s="428">
        <v>1</v>
      </c>
      <c r="J16" s="429" t="s">
        <v>154</v>
      </c>
      <c r="K16" s="417">
        <v>252</v>
      </c>
      <c r="L16" s="417">
        <v>32</v>
      </c>
      <c r="M16" s="180">
        <v>12.698412698412698</v>
      </c>
      <c r="N16" s="417"/>
      <c r="O16" s="417"/>
      <c r="P16" s="180">
        <v>0</v>
      </c>
      <c r="Q16" s="428">
        <v>1</v>
      </c>
      <c r="R16" s="429" t="s">
        <v>154</v>
      </c>
      <c r="S16" s="181">
        <v>252</v>
      </c>
      <c r="T16" s="181">
        <v>76</v>
      </c>
      <c r="U16" s="180">
        <v>30.158730158730158</v>
      </c>
    </row>
    <row r="17" spans="1:21" ht="15.75">
      <c r="A17" s="428">
        <v>2</v>
      </c>
      <c r="B17" s="429" t="s">
        <v>155</v>
      </c>
      <c r="C17" s="427">
        <v>19</v>
      </c>
      <c r="D17" s="427">
        <v>5</v>
      </c>
      <c r="E17" s="430">
        <v>26.315789473684209</v>
      </c>
      <c r="F17" s="431">
        <v>4</v>
      </c>
      <c r="G17" s="431">
        <v>1</v>
      </c>
      <c r="H17" s="431">
        <v>25</v>
      </c>
      <c r="I17" s="428">
        <v>2</v>
      </c>
      <c r="J17" s="429" t="s">
        <v>155</v>
      </c>
      <c r="K17" s="417">
        <v>232</v>
      </c>
      <c r="L17" s="417">
        <v>64</v>
      </c>
      <c r="M17" s="180">
        <v>27.586206896551722</v>
      </c>
      <c r="N17" s="417"/>
      <c r="O17" s="417"/>
      <c r="P17" s="180"/>
      <c r="Q17" s="428">
        <v>2</v>
      </c>
      <c r="R17" s="429" t="s">
        <v>155</v>
      </c>
      <c r="S17" s="181">
        <v>140</v>
      </c>
      <c r="T17" s="181">
        <v>54</v>
      </c>
      <c r="U17" s="180">
        <v>38.571428571428577</v>
      </c>
    </row>
    <row r="18" spans="1:21" ht="15.75">
      <c r="A18" s="428">
        <v>3</v>
      </c>
      <c r="B18" s="429" t="s">
        <v>156</v>
      </c>
      <c r="C18" s="427">
        <v>19</v>
      </c>
      <c r="D18" s="427">
        <v>12</v>
      </c>
      <c r="E18" s="430">
        <v>63.157894736842103</v>
      </c>
      <c r="F18" s="431">
        <v>25</v>
      </c>
      <c r="G18" s="431">
        <v>18</v>
      </c>
      <c r="H18" s="430">
        <v>72</v>
      </c>
      <c r="I18" s="428">
        <v>3</v>
      </c>
      <c r="J18" s="429" t="s">
        <v>156</v>
      </c>
      <c r="K18" s="417">
        <v>145</v>
      </c>
      <c r="L18" s="417">
        <v>49</v>
      </c>
      <c r="M18" s="180">
        <v>33.793103448275865</v>
      </c>
      <c r="N18" s="417">
        <v>20</v>
      </c>
      <c r="O18" s="417">
        <v>12</v>
      </c>
      <c r="P18" s="180">
        <v>60</v>
      </c>
      <c r="Q18" s="428">
        <v>3</v>
      </c>
      <c r="R18" s="429" t="s">
        <v>156</v>
      </c>
      <c r="S18" s="181">
        <v>201</v>
      </c>
      <c r="T18" s="181">
        <v>68</v>
      </c>
      <c r="U18" s="180">
        <v>33.830845771144283</v>
      </c>
    </row>
    <row r="19" spans="1:21" ht="15.75">
      <c r="A19" s="428">
        <v>4</v>
      </c>
      <c r="B19" s="429" t="s">
        <v>157</v>
      </c>
      <c r="C19" s="427">
        <v>112</v>
      </c>
      <c r="D19" s="427">
        <v>36</v>
      </c>
      <c r="E19" s="430">
        <v>32.142857142857146</v>
      </c>
      <c r="F19" s="431"/>
      <c r="G19" s="431"/>
      <c r="H19" s="431"/>
      <c r="I19" s="428">
        <v>4</v>
      </c>
      <c r="J19" s="432" t="s">
        <v>157</v>
      </c>
      <c r="K19" s="417">
        <v>316</v>
      </c>
      <c r="L19" s="417">
        <v>20</v>
      </c>
      <c r="M19" s="180">
        <v>6.3291139240506329</v>
      </c>
      <c r="N19" s="417"/>
      <c r="O19" s="417"/>
      <c r="P19" s="180"/>
      <c r="Q19" s="428">
        <v>4</v>
      </c>
      <c r="R19" s="432" t="s">
        <v>157</v>
      </c>
      <c r="S19" s="181">
        <v>326</v>
      </c>
      <c r="T19" s="181">
        <v>37</v>
      </c>
      <c r="U19" s="180">
        <v>11.349693251533742</v>
      </c>
    </row>
    <row r="20" spans="1:21" ht="15.75">
      <c r="A20" s="428">
        <v>5</v>
      </c>
      <c r="B20" s="429" t="s">
        <v>158</v>
      </c>
      <c r="C20" s="427">
        <v>54</v>
      </c>
      <c r="D20" s="427">
        <v>27</v>
      </c>
      <c r="E20" s="430">
        <v>50</v>
      </c>
      <c r="F20" s="431">
        <v>9</v>
      </c>
      <c r="G20" s="431">
        <v>4</v>
      </c>
      <c r="H20" s="430">
        <v>44.444444444444443</v>
      </c>
      <c r="I20" s="428">
        <v>5</v>
      </c>
      <c r="J20" s="432" t="s">
        <v>158</v>
      </c>
      <c r="K20" s="417">
        <v>341</v>
      </c>
      <c r="L20" s="417">
        <v>208</v>
      </c>
      <c r="M20" s="180">
        <v>60.997067448680355</v>
      </c>
      <c r="N20" s="417">
        <v>12</v>
      </c>
      <c r="O20" s="417">
        <v>7</v>
      </c>
      <c r="P20" s="180">
        <v>58.333333333333336</v>
      </c>
      <c r="Q20" s="428">
        <v>5</v>
      </c>
      <c r="R20" s="432" t="s">
        <v>158</v>
      </c>
      <c r="S20" s="181">
        <v>687</v>
      </c>
      <c r="T20" s="181">
        <v>148</v>
      </c>
      <c r="U20" s="180">
        <v>21.542940320232898</v>
      </c>
    </row>
    <row r="21" spans="1:21" ht="15.75">
      <c r="A21" s="428">
        <v>6</v>
      </c>
      <c r="B21" s="429" t="s">
        <v>159</v>
      </c>
      <c r="C21" s="427">
        <v>178</v>
      </c>
      <c r="D21" s="427">
        <v>62</v>
      </c>
      <c r="E21" s="430">
        <v>34.831460674157306</v>
      </c>
      <c r="F21" s="431">
        <v>206</v>
      </c>
      <c r="G21" s="431">
        <v>30</v>
      </c>
      <c r="H21" s="430">
        <v>14.563106796116504</v>
      </c>
      <c r="I21" s="428">
        <v>6</v>
      </c>
      <c r="J21" s="429" t="s">
        <v>159</v>
      </c>
      <c r="K21" s="417">
        <v>258</v>
      </c>
      <c r="L21" s="417">
        <v>101</v>
      </c>
      <c r="M21" s="180">
        <v>39.147286821705421</v>
      </c>
      <c r="N21" s="417">
        <v>25</v>
      </c>
      <c r="O21" s="417">
        <v>8</v>
      </c>
      <c r="P21" s="180">
        <v>32</v>
      </c>
      <c r="Q21" s="428">
        <v>6</v>
      </c>
      <c r="R21" s="429" t="s">
        <v>159</v>
      </c>
      <c r="S21" s="181">
        <v>309</v>
      </c>
      <c r="T21" s="181">
        <v>122</v>
      </c>
      <c r="U21" s="180">
        <v>0</v>
      </c>
    </row>
    <row r="22" spans="1:21" ht="15.75">
      <c r="A22" s="428">
        <v>7</v>
      </c>
      <c r="B22" s="429" t="s">
        <v>160</v>
      </c>
      <c r="C22" s="427">
        <v>19</v>
      </c>
      <c r="D22" s="427">
        <v>2</v>
      </c>
      <c r="E22" s="430"/>
      <c r="F22" s="431">
        <v>42</v>
      </c>
      <c r="G22" s="431">
        <v>3</v>
      </c>
      <c r="H22" s="430">
        <v>7.1428571428571423</v>
      </c>
      <c r="I22" s="428">
        <v>7</v>
      </c>
      <c r="J22" s="432" t="s">
        <v>160</v>
      </c>
      <c r="K22" s="417">
        <v>81</v>
      </c>
      <c r="L22" s="417">
        <v>4</v>
      </c>
      <c r="M22" s="180">
        <v>4.9382716049382713</v>
      </c>
      <c r="N22" s="417">
        <v>0</v>
      </c>
      <c r="O22" s="417">
        <v>0</v>
      </c>
      <c r="P22" s="180"/>
      <c r="Q22" s="428">
        <v>7</v>
      </c>
      <c r="R22" s="432" t="s">
        <v>160</v>
      </c>
      <c r="S22" s="181">
        <v>201</v>
      </c>
      <c r="T22" s="181">
        <v>10</v>
      </c>
      <c r="U22" s="180">
        <v>4.9751243781094532</v>
      </c>
    </row>
    <row r="23" spans="1:21" ht="15.75">
      <c r="A23" s="428">
        <v>8</v>
      </c>
      <c r="B23" s="429" t="s">
        <v>161</v>
      </c>
      <c r="C23" s="427">
        <v>76</v>
      </c>
      <c r="D23" s="427">
        <v>12</v>
      </c>
      <c r="E23" s="430">
        <v>15.789473684210526</v>
      </c>
      <c r="F23" s="431">
        <v>56</v>
      </c>
      <c r="G23" s="431">
        <v>9</v>
      </c>
      <c r="H23" s="430">
        <v>16.071428571428573</v>
      </c>
      <c r="I23" s="428">
        <v>8</v>
      </c>
      <c r="J23" s="432" t="s">
        <v>161</v>
      </c>
      <c r="K23" s="417">
        <v>182</v>
      </c>
      <c r="L23" s="417">
        <v>6</v>
      </c>
      <c r="M23" s="180">
        <v>3.296703296703297</v>
      </c>
      <c r="N23" s="417">
        <v>172</v>
      </c>
      <c r="O23" s="417">
        <v>5</v>
      </c>
      <c r="P23" s="180">
        <v>2.9069767441860463</v>
      </c>
      <c r="Q23" s="428">
        <v>8</v>
      </c>
      <c r="R23" s="432" t="s">
        <v>161</v>
      </c>
      <c r="S23" s="181">
        <v>232</v>
      </c>
      <c r="T23" s="181">
        <v>14</v>
      </c>
      <c r="U23" s="180">
        <v>6.0344827586206895</v>
      </c>
    </row>
    <row r="24" spans="1:21" ht="15.75">
      <c r="A24" s="428">
        <v>9</v>
      </c>
      <c r="B24" s="429" t="s">
        <v>162</v>
      </c>
      <c r="C24" s="427">
        <v>215</v>
      </c>
      <c r="D24" s="427">
        <v>103</v>
      </c>
      <c r="E24" s="430">
        <v>47.906976744186046</v>
      </c>
      <c r="F24" s="431">
        <v>942</v>
      </c>
      <c r="G24" s="431">
        <v>357</v>
      </c>
      <c r="H24" s="430">
        <v>37.898089171974526</v>
      </c>
      <c r="I24" s="428">
        <v>9</v>
      </c>
      <c r="J24" s="432" t="s">
        <v>162</v>
      </c>
      <c r="K24" s="417">
        <v>115</v>
      </c>
      <c r="L24" s="417">
        <v>44</v>
      </c>
      <c r="M24" s="180">
        <v>38.260869565217391</v>
      </c>
      <c r="N24" s="417">
        <v>183</v>
      </c>
      <c r="O24" s="417">
        <v>82</v>
      </c>
      <c r="P24" s="180">
        <v>44.808743169398909</v>
      </c>
      <c r="Q24" s="428">
        <v>9</v>
      </c>
      <c r="R24" s="432" t="s">
        <v>162</v>
      </c>
      <c r="S24" s="181">
        <v>515</v>
      </c>
      <c r="T24" s="181">
        <v>319</v>
      </c>
      <c r="U24" s="180">
        <v>61.94174757281553</v>
      </c>
    </row>
    <row r="25" spans="1:21" ht="15.75">
      <c r="A25" s="428">
        <v>10</v>
      </c>
      <c r="B25" s="429" t="s">
        <v>163</v>
      </c>
      <c r="C25" s="427">
        <v>2</v>
      </c>
      <c r="D25" s="427">
        <v>0</v>
      </c>
      <c r="E25" s="430"/>
      <c r="F25" s="431">
        <v>12</v>
      </c>
      <c r="G25" s="431">
        <v>0</v>
      </c>
      <c r="H25" s="430">
        <v>0</v>
      </c>
      <c r="I25" s="428">
        <v>10</v>
      </c>
      <c r="J25" s="432" t="s">
        <v>163</v>
      </c>
      <c r="K25" s="417">
        <v>119</v>
      </c>
      <c r="L25" s="417">
        <v>49</v>
      </c>
      <c r="M25" s="180">
        <v>41.17647058823529</v>
      </c>
      <c r="N25" s="417">
        <v>20</v>
      </c>
      <c r="O25" s="417">
        <v>1</v>
      </c>
      <c r="P25" s="417">
        <v>5</v>
      </c>
      <c r="Q25" s="428">
        <v>10</v>
      </c>
      <c r="R25" s="432" t="s">
        <v>163</v>
      </c>
      <c r="S25" s="181">
        <v>143</v>
      </c>
      <c r="T25" s="181">
        <v>37</v>
      </c>
      <c r="U25" s="181">
        <v>25.874125874125873</v>
      </c>
    </row>
    <row r="26" spans="1:21" ht="15.75">
      <c r="A26" s="428">
        <v>11</v>
      </c>
      <c r="B26" s="429" t="s">
        <v>164</v>
      </c>
      <c r="C26" s="427">
        <v>28</v>
      </c>
      <c r="D26" s="427">
        <v>8</v>
      </c>
      <c r="E26" s="430">
        <v>28.571428571428569</v>
      </c>
      <c r="F26" s="431">
        <v>94</v>
      </c>
      <c r="G26" s="431">
        <v>26</v>
      </c>
      <c r="H26" s="430">
        <v>27.659574468085108</v>
      </c>
      <c r="I26" s="428">
        <v>11</v>
      </c>
      <c r="J26" s="432" t="s">
        <v>164</v>
      </c>
      <c r="K26" s="417">
        <v>71</v>
      </c>
      <c r="L26" s="417">
        <v>21</v>
      </c>
      <c r="M26" s="180">
        <v>29.577464788732392</v>
      </c>
      <c r="N26" s="417">
        <v>0</v>
      </c>
      <c r="O26" s="417">
        <v>0</v>
      </c>
      <c r="P26" s="180"/>
      <c r="Q26" s="428">
        <v>11</v>
      </c>
      <c r="R26" s="432" t="s">
        <v>164</v>
      </c>
      <c r="S26" s="181">
        <v>167</v>
      </c>
      <c r="T26" s="181">
        <v>41</v>
      </c>
      <c r="U26" s="180">
        <v>24.550898203592812</v>
      </c>
    </row>
    <row r="27" spans="1:21" ht="15.75">
      <c r="A27" s="428">
        <v>12</v>
      </c>
      <c r="B27" s="429" t="s">
        <v>165</v>
      </c>
      <c r="C27" s="427"/>
      <c r="D27" s="427"/>
      <c r="E27" s="430"/>
      <c r="F27" s="431"/>
      <c r="G27" s="431"/>
      <c r="H27" s="430"/>
      <c r="I27" s="428">
        <v>12</v>
      </c>
      <c r="J27" s="432" t="s">
        <v>165</v>
      </c>
      <c r="K27" s="417">
        <v>0</v>
      </c>
      <c r="L27" s="417">
        <v>0</v>
      </c>
      <c r="M27" s="180"/>
      <c r="N27" s="417">
        <v>0</v>
      </c>
      <c r="O27" s="417">
        <v>0</v>
      </c>
      <c r="P27" s="180"/>
      <c r="Q27" s="428">
        <v>12</v>
      </c>
      <c r="R27" s="432" t="s">
        <v>165</v>
      </c>
      <c r="S27" s="181">
        <v>0</v>
      </c>
      <c r="T27" s="181">
        <v>0</v>
      </c>
      <c r="U27" s="180">
        <v>0</v>
      </c>
    </row>
    <row r="28" spans="1:21" ht="15.75">
      <c r="A28" s="428">
        <v>13</v>
      </c>
      <c r="B28" s="429" t="s">
        <v>882</v>
      </c>
      <c r="C28" s="427"/>
      <c r="D28" s="427"/>
      <c r="E28" s="430"/>
      <c r="F28" s="431"/>
      <c r="G28" s="431"/>
      <c r="H28" s="430"/>
      <c r="I28" s="428">
        <v>13</v>
      </c>
      <c r="J28" s="432" t="s">
        <v>882</v>
      </c>
      <c r="K28" s="417"/>
      <c r="L28" s="417"/>
      <c r="M28" s="180"/>
      <c r="N28" s="417">
        <v>0</v>
      </c>
      <c r="O28" s="417">
        <v>0</v>
      </c>
      <c r="P28" s="180"/>
      <c r="Q28" s="428">
        <v>13</v>
      </c>
      <c r="R28" s="432" t="s">
        <v>882</v>
      </c>
      <c r="S28" s="181"/>
      <c r="T28" s="181"/>
      <c r="U28" s="180"/>
    </row>
    <row r="29" spans="1:21" ht="15.75">
      <c r="A29" s="428">
        <v>14</v>
      </c>
      <c r="B29" s="429" t="s">
        <v>1049</v>
      </c>
      <c r="C29" s="427"/>
      <c r="D29" s="427"/>
      <c r="E29" s="430"/>
      <c r="F29" s="431"/>
      <c r="G29" s="431"/>
      <c r="H29" s="430"/>
      <c r="I29" s="428">
        <v>14</v>
      </c>
      <c r="J29" s="432" t="s">
        <v>1049</v>
      </c>
      <c r="K29" s="417"/>
      <c r="L29" s="417"/>
      <c r="M29" s="180"/>
      <c r="N29" s="417">
        <v>0</v>
      </c>
      <c r="O29" s="417">
        <v>0</v>
      </c>
      <c r="P29" s="180"/>
      <c r="Q29" s="428">
        <v>14</v>
      </c>
      <c r="R29" s="432" t="s">
        <v>1049</v>
      </c>
      <c r="S29" s="181"/>
      <c r="T29" s="181"/>
      <c r="U29" s="180"/>
    </row>
    <row r="30" spans="1:21" ht="15.75">
      <c r="A30" s="428">
        <v>15</v>
      </c>
      <c r="B30" s="429" t="s">
        <v>1050</v>
      </c>
      <c r="C30" s="427"/>
      <c r="D30" s="427"/>
      <c r="E30" s="430"/>
      <c r="F30" s="431">
        <v>0</v>
      </c>
      <c r="G30" s="431">
        <v>0</v>
      </c>
      <c r="H30" s="431">
        <v>0</v>
      </c>
      <c r="I30" s="428">
        <v>15</v>
      </c>
      <c r="J30" s="432" t="s">
        <v>1050</v>
      </c>
      <c r="K30" s="417"/>
      <c r="L30" s="417"/>
      <c r="M30" s="417"/>
      <c r="N30" s="417">
        <v>0</v>
      </c>
      <c r="O30" s="417">
        <v>0</v>
      </c>
      <c r="P30" s="180"/>
      <c r="Q30" s="428">
        <v>15</v>
      </c>
      <c r="R30" s="432" t="s">
        <v>1050</v>
      </c>
      <c r="S30" s="181"/>
      <c r="T30" s="181"/>
      <c r="U30" s="181"/>
    </row>
    <row r="31" spans="1:21" ht="15.75">
      <c r="A31" s="428">
        <v>16</v>
      </c>
      <c r="B31" s="429" t="s">
        <v>169</v>
      </c>
      <c r="C31" s="427">
        <v>18</v>
      </c>
      <c r="D31" s="427">
        <v>0</v>
      </c>
      <c r="E31" s="430">
        <v>0</v>
      </c>
      <c r="F31" s="431">
        <v>13</v>
      </c>
      <c r="G31" s="431">
        <v>0</v>
      </c>
      <c r="H31" s="430">
        <v>0</v>
      </c>
      <c r="I31" s="428">
        <v>16</v>
      </c>
      <c r="J31" s="432" t="s">
        <v>169</v>
      </c>
      <c r="K31" s="417">
        <v>89</v>
      </c>
      <c r="L31" s="417">
        <v>0</v>
      </c>
      <c r="M31" s="180">
        <v>0</v>
      </c>
      <c r="N31" s="417">
        <v>73</v>
      </c>
      <c r="O31" s="417">
        <v>0</v>
      </c>
      <c r="P31" s="180">
        <v>0</v>
      </c>
      <c r="Q31" s="428">
        <v>16</v>
      </c>
      <c r="R31" s="432" t="s">
        <v>169</v>
      </c>
      <c r="S31" s="181">
        <v>19</v>
      </c>
      <c r="T31" s="181">
        <v>0</v>
      </c>
      <c r="U31" s="180">
        <v>0</v>
      </c>
    </row>
    <row r="32" spans="1:21" ht="15.75">
      <c r="A32" s="428">
        <v>17</v>
      </c>
      <c r="B32" s="429" t="s">
        <v>170</v>
      </c>
      <c r="C32" s="427">
        <v>123</v>
      </c>
      <c r="D32" s="427">
        <v>39</v>
      </c>
      <c r="E32" s="430">
        <v>31.707317073170731</v>
      </c>
      <c r="F32" s="431">
        <v>133</v>
      </c>
      <c r="G32" s="431">
        <v>35</v>
      </c>
      <c r="H32" s="431">
        <v>26.315789473684209</v>
      </c>
      <c r="I32" s="428">
        <v>17</v>
      </c>
      <c r="J32" s="432" t="s">
        <v>170</v>
      </c>
      <c r="K32" s="417">
        <v>234</v>
      </c>
      <c r="L32" s="417">
        <v>60</v>
      </c>
      <c r="M32" s="180">
        <v>25.641025641025639</v>
      </c>
      <c r="N32" s="417">
        <v>98</v>
      </c>
      <c r="O32" s="417">
        <v>24</v>
      </c>
      <c r="P32" s="180">
        <v>24.489795918367346</v>
      </c>
      <c r="Q32" s="428">
        <v>17</v>
      </c>
      <c r="R32" s="432" t="s">
        <v>170</v>
      </c>
      <c r="S32" s="181">
        <v>212</v>
      </c>
      <c r="T32" s="181">
        <v>18</v>
      </c>
      <c r="U32" s="180">
        <v>8.4905660377358494</v>
      </c>
    </row>
    <row r="33" spans="1:21" ht="15.75">
      <c r="A33" s="428">
        <v>18</v>
      </c>
      <c r="B33" s="429" t="s">
        <v>1051</v>
      </c>
      <c r="C33" s="427"/>
      <c r="D33" s="427"/>
      <c r="E33" s="430"/>
      <c r="F33" s="431"/>
      <c r="G33" s="431"/>
      <c r="H33" s="430"/>
      <c r="I33" s="428">
        <v>18</v>
      </c>
      <c r="J33" s="432" t="s">
        <v>1051</v>
      </c>
      <c r="K33" s="417"/>
      <c r="L33" s="417"/>
      <c r="M33" s="180"/>
      <c r="N33" s="417">
        <v>0</v>
      </c>
      <c r="O33" s="417">
        <v>0</v>
      </c>
      <c r="P33" s="180"/>
      <c r="Q33" s="428">
        <v>18</v>
      </c>
      <c r="R33" s="432" t="s">
        <v>1051</v>
      </c>
      <c r="S33" s="181"/>
      <c r="T33" s="181"/>
      <c r="U33" s="180"/>
    </row>
    <row r="34" spans="1:21" ht="15.75">
      <c r="A34" s="428"/>
      <c r="B34" s="429" t="s">
        <v>742</v>
      </c>
      <c r="C34" s="433">
        <v>863</v>
      </c>
      <c r="D34" s="434">
        <v>306</v>
      </c>
      <c r="E34" s="435">
        <v>35.457705677867899</v>
      </c>
      <c r="F34" s="433">
        <v>1817</v>
      </c>
      <c r="G34" s="433">
        <v>502</v>
      </c>
      <c r="H34" s="430">
        <v>27.627958172812328</v>
      </c>
      <c r="I34" s="425"/>
      <c r="J34" s="426" t="s">
        <v>742</v>
      </c>
      <c r="K34" s="421">
        <v>2435</v>
      </c>
      <c r="L34" s="421">
        <v>658</v>
      </c>
      <c r="M34" s="422">
        <v>27.022587268993842</v>
      </c>
      <c r="N34" s="421">
        <v>603</v>
      </c>
      <c r="O34" s="421">
        <v>139</v>
      </c>
      <c r="P34" s="422">
        <v>23.0514096185738</v>
      </c>
      <c r="Q34" s="425"/>
      <c r="R34" s="426" t="s">
        <v>742</v>
      </c>
      <c r="S34" s="188">
        <v>3404</v>
      </c>
      <c r="T34" s="188">
        <v>944</v>
      </c>
      <c r="U34" s="422">
        <v>27.732079905992951</v>
      </c>
    </row>
    <row r="35" spans="1:21" ht="15.75">
      <c r="A35" s="425" t="s">
        <v>745</v>
      </c>
      <c r="B35" s="426" t="s">
        <v>1052</v>
      </c>
      <c r="C35" s="427"/>
      <c r="D35" s="180"/>
      <c r="E35" s="419"/>
      <c r="F35" s="418"/>
      <c r="G35" s="418"/>
      <c r="H35" s="419"/>
      <c r="I35" s="428" t="s">
        <v>745</v>
      </c>
      <c r="J35" s="426" t="s">
        <v>1052</v>
      </c>
      <c r="K35" s="413"/>
      <c r="L35" s="180"/>
      <c r="M35" s="419"/>
      <c r="N35" s="419"/>
      <c r="O35" s="419"/>
      <c r="P35" s="419"/>
      <c r="Q35" s="425" t="s">
        <v>745</v>
      </c>
      <c r="R35" s="426" t="s">
        <v>1052</v>
      </c>
      <c r="S35" s="422"/>
      <c r="T35" s="423"/>
      <c r="U35" s="423"/>
    </row>
    <row r="36" spans="1:21" ht="15.75">
      <c r="A36" s="428">
        <v>1</v>
      </c>
      <c r="B36" s="429" t="s">
        <v>174</v>
      </c>
      <c r="C36" s="427">
        <v>14</v>
      </c>
      <c r="D36" s="427">
        <v>4</v>
      </c>
      <c r="E36" s="430">
        <v>28.571428571428569</v>
      </c>
      <c r="F36" s="427">
        <v>239</v>
      </c>
      <c r="G36" s="427">
        <v>21</v>
      </c>
      <c r="H36" s="430">
        <v>8.7866108786610866</v>
      </c>
      <c r="I36" s="436">
        <v>1</v>
      </c>
      <c r="J36" s="432" t="s">
        <v>174</v>
      </c>
      <c r="K36" s="417">
        <v>1553</v>
      </c>
      <c r="L36" s="417">
        <v>125</v>
      </c>
      <c r="M36" s="180">
        <v>8.0489375402446885</v>
      </c>
      <c r="N36" s="417">
        <v>100</v>
      </c>
      <c r="O36" s="417">
        <v>17</v>
      </c>
      <c r="P36" s="180">
        <v>17</v>
      </c>
      <c r="Q36" s="436">
        <v>1</v>
      </c>
      <c r="R36" s="432" t="s">
        <v>174</v>
      </c>
      <c r="S36" s="181">
        <v>3080</v>
      </c>
      <c r="T36" s="181">
        <v>227</v>
      </c>
      <c r="U36" s="180">
        <v>7.3701298701298699</v>
      </c>
    </row>
    <row r="37" spans="1:21" ht="15.75">
      <c r="A37" s="428">
        <v>2</v>
      </c>
      <c r="B37" s="429" t="s">
        <v>1053</v>
      </c>
      <c r="C37" s="427">
        <v>8</v>
      </c>
      <c r="D37" s="427">
        <v>5</v>
      </c>
      <c r="E37" s="430">
        <v>62.5</v>
      </c>
      <c r="F37" s="427">
        <v>78</v>
      </c>
      <c r="G37" s="427">
        <v>23</v>
      </c>
      <c r="H37" s="430">
        <v>29.487179487179489</v>
      </c>
      <c r="I37" s="428">
        <v>2</v>
      </c>
      <c r="J37" s="429" t="s">
        <v>1053</v>
      </c>
      <c r="K37" s="417">
        <v>5</v>
      </c>
      <c r="L37" s="417">
        <v>3</v>
      </c>
      <c r="M37" s="180">
        <v>60</v>
      </c>
      <c r="N37" s="417">
        <v>57</v>
      </c>
      <c r="O37" s="417">
        <v>44</v>
      </c>
      <c r="P37" s="180">
        <v>77.192982456140342</v>
      </c>
      <c r="Q37" s="428">
        <v>2</v>
      </c>
      <c r="R37" s="429" t="s">
        <v>1053</v>
      </c>
      <c r="S37" s="181">
        <v>57</v>
      </c>
      <c r="T37" s="181">
        <v>34</v>
      </c>
      <c r="U37" s="180">
        <v>59.649122807017541</v>
      </c>
    </row>
    <row r="38" spans="1:21" ht="15.75">
      <c r="A38" s="428">
        <v>3</v>
      </c>
      <c r="B38" s="429" t="s">
        <v>1054</v>
      </c>
      <c r="C38" s="431">
        <v>2</v>
      </c>
      <c r="D38" s="431">
        <v>0</v>
      </c>
      <c r="E38" s="430">
        <v>0</v>
      </c>
      <c r="F38" s="427"/>
      <c r="G38" s="427"/>
      <c r="H38" s="430"/>
      <c r="I38" s="428">
        <v>3</v>
      </c>
      <c r="J38" s="429" t="s">
        <v>1054</v>
      </c>
      <c r="K38" s="417">
        <v>92</v>
      </c>
      <c r="L38" s="417">
        <v>10</v>
      </c>
      <c r="M38" s="180">
        <v>10.869565217391305</v>
      </c>
      <c r="N38" s="417">
        <v>2</v>
      </c>
      <c r="O38" s="417">
        <v>1</v>
      </c>
      <c r="P38" s="417">
        <v>50</v>
      </c>
      <c r="Q38" s="428">
        <v>3</v>
      </c>
      <c r="R38" s="429" t="s">
        <v>1054</v>
      </c>
      <c r="S38" s="181">
        <v>6</v>
      </c>
      <c r="T38" s="181">
        <v>3</v>
      </c>
      <c r="U38" s="180">
        <v>50</v>
      </c>
    </row>
    <row r="39" spans="1:21" ht="15.75">
      <c r="A39" s="428"/>
      <c r="B39" s="429" t="s">
        <v>821</v>
      </c>
      <c r="C39" s="434">
        <v>24</v>
      </c>
      <c r="D39" s="434">
        <v>9</v>
      </c>
      <c r="E39" s="434">
        <v>37.5</v>
      </c>
      <c r="F39" s="433">
        <v>317</v>
      </c>
      <c r="G39" s="433">
        <v>44</v>
      </c>
      <c r="H39" s="435">
        <v>13.880126182965299</v>
      </c>
      <c r="I39" s="428"/>
      <c r="J39" s="426" t="s">
        <v>821</v>
      </c>
      <c r="K39" s="421">
        <v>1650</v>
      </c>
      <c r="L39" s="421">
        <v>138</v>
      </c>
      <c r="M39" s="422">
        <v>8.3636363636363633</v>
      </c>
      <c r="N39" s="421">
        <v>159</v>
      </c>
      <c r="O39" s="421">
        <v>62</v>
      </c>
      <c r="P39" s="422">
        <v>38.9937106918239</v>
      </c>
      <c r="Q39" s="425"/>
      <c r="R39" s="426" t="s">
        <v>821</v>
      </c>
      <c r="S39" s="188">
        <v>3143</v>
      </c>
      <c r="T39" s="188">
        <v>264</v>
      </c>
      <c r="U39" s="422">
        <v>8.3996181991727639</v>
      </c>
    </row>
    <row r="40" spans="1:21" ht="15.75">
      <c r="A40" s="425" t="s">
        <v>754</v>
      </c>
      <c r="B40" s="426" t="s">
        <v>755</v>
      </c>
      <c r="C40" s="427"/>
      <c r="D40" s="180"/>
      <c r="E40" s="419"/>
      <c r="F40" s="418"/>
      <c r="G40" s="418"/>
      <c r="H40" s="419"/>
      <c r="I40" s="428" t="s">
        <v>754</v>
      </c>
      <c r="J40" s="426" t="s">
        <v>755</v>
      </c>
      <c r="K40" s="413"/>
      <c r="L40" s="180"/>
      <c r="M40" s="419"/>
      <c r="N40" s="419"/>
      <c r="O40" s="419"/>
      <c r="P40" s="419"/>
      <c r="Q40" s="425" t="s">
        <v>754</v>
      </c>
      <c r="R40" s="426" t="s">
        <v>755</v>
      </c>
      <c r="S40" s="422"/>
      <c r="T40" s="423"/>
      <c r="U40" s="423"/>
    </row>
    <row r="41" spans="1:21" ht="15.75">
      <c r="A41" s="428">
        <v>1</v>
      </c>
      <c r="B41" s="429" t="s">
        <v>822</v>
      </c>
      <c r="C41" s="427">
        <v>365</v>
      </c>
      <c r="D41" s="427">
        <v>39</v>
      </c>
      <c r="E41" s="430">
        <v>10.684931506849315</v>
      </c>
      <c r="F41" s="427">
        <v>3390</v>
      </c>
      <c r="G41" s="427">
        <v>143</v>
      </c>
      <c r="H41" s="430">
        <v>4.2182890855457229</v>
      </c>
      <c r="I41" s="436">
        <v>1</v>
      </c>
      <c r="J41" s="432" t="s">
        <v>822</v>
      </c>
      <c r="K41" s="417">
        <v>29</v>
      </c>
      <c r="L41" s="417">
        <v>6</v>
      </c>
      <c r="M41" s="180">
        <v>20.689655172413794</v>
      </c>
      <c r="N41" s="417">
        <v>8</v>
      </c>
      <c r="O41" s="417">
        <v>0</v>
      </c>
      <c r="P41" s="417">
        <v>0</v>
      </c>
      <c r="Q41" s="436">
        <v>1</v>
      </c>
      <c r="R41" s="432" t="s">
        <v>822</v>
      </c>
      <c r="S41" s="181">
        <v>58</v>
      </c>
      <c r="T41" s="181">
        <v>12</v>
      </c>
      <c r="U41" s="180">
        <v>20.689655172413794</v>
      </c>
    </row>
    <row r="42" spans="1:21" ht="15.75">
      <c r="A42" s="428">
        <v>2</v>
      </c>
      <c r="B42" s="429" t="s">
        <v>758</v>
      </c>
      <c r="C42" s="427">
        <v>1304</v>
      </c>
      <c r="D42" s="427">
        <v>29</v>
      </c>
      <c r="E42" s="430">
        <v>2.223926380368098</v>
      </c>
      <c r="F42" s="427">
        <v>4425</v>
      </c>
      <c r="G42" s="427">
        <v>101</v>
      </c>
      <c r="H42" s="430">
        <v>2.2824858757062145</v>
      </c>
      <c r="I42" s="436">
        <v>3</v>
      </c>
      <c r="J42" s="432" t="s">
        <v>758</v>
      </c>
      <c r="K42" s="417">
        <v>0</v>
      </c>
      <c r="L42" s="417">
        <v>0</v>
      </c>
      <c r="M42" s="180">
        <v>0</v>
      </c>
      <c r="N42" s="417"/>
      <c r="O42" s="417"/>
      <c r="P42" s="180"/>
      <c r="Q42" s="436">
        <v>3</v>
      </c>
      <c r="R42" s="432" t="s">
        <v>758</v>
      </c>
      <c r="S42" s="181"/>
      <c r="T42" s="181"/>
      <c r="U42" s="180"/>
    </row>
    <row r="43" spans="1:21" ht="15.75">
      <c r="A43" s="428">
        <v>3</v>
      </c>
      <c r="B43" s="429" t="s">
        <v>886</v>
      </c>
      <c r="C43" s="427">
        <v>1530</v>
      </c>
      <c r="D43" s="427">
        <v>130</v>
      </c>
      <c r="E43" s="430">
        <v>8.4967320261437909</v>
      </c>
      <c r="F43" s="427"/>
      <c r="G43" s="427"/>
      <c r="H43" s="430"/>
      <c r="I43" s="436">
        <v>4</v>
      </c>
      <c r="J43" s="432" t="s">
        <v>886</v>
      </c>
      <c r="K43" s="417">
        <v>65</v>
      </c>
      <c r="L43" s="417">
        <v>14</v>
      </c>
      <c r="M43" s="180">
        <v>21.53846153846154</v>
      </c>
      <c r="N43" s="417">
        <v>41</v>
      </c>
      <c r="O43" s="417">
        <v>1</v>
      </c>
      <c r="P43" s="180">
        <v>2.4390243902439024</v>
      </c>
      <c r="Q43" s="436">
        <v>4</v>
      </c>
      <c r="R43" s="432" t="s">
        <v>886</v>
      </c>
      <c r="S43" s="181">
        <v>510</v>
      </c>
      <c r="T43" s="181">
        <v>16</v>
      </c>
      <c r="U43" s="180">
        <v>3.1372549019607843</v>
      </c>
    </row>
    <row r="44" spans="1:21" ht="15.75">
      <c r="A44" s="428"/>
      <c r="B44" s="429" t="s">
        <v>760</v>
      </c>
      <c r="C44" s="433">
        <v>3199</v>
      </c>
      <c r="D44" s="433">
        <v>198</v>
      </c>
      <c r="E44" s="435">
        <v>6.1894341981869339</v>
      </c>
      <c r="F44" s="433">
        <v>7815</v>
      </c>
      <c r="G44" s="433">
        <v>244</v>
      </c>
      <c r="H44" s="435">
        <v>3.1222008957133718</v>
      </c>
      <c r="I44" s="428"/>
      <c r="J44" s="426" t="s">
        <v>760</v>
      </c>
      <c r="K44" s="421">
        <v>94</v>
      </c>
      <c r="L44" s="421">
        <v>20</v>
      </c>
      <c r="M44" s="422">
        <v>21.276595744680851</v>
      </c>
      <c r="N44" s="421">
        <v>49</v>
      </c>
      <c r="O44" s="421">
        <v>1</v>
      </c>
      <c r="P44" s="180">
        <v>2.0408163265306123</v>
      </c>
      <c r="Q44" s="428"/>
      <c r="R44" s="429" t="s">
        <v>760</v>
      </c>
      <c r="S44" s="188">
        <v>568</v>
      </c>
      <c r="T44" s="188">
        <v>28</v>
      </c>
      <c r="U44" s="422">
        <v>4.929577464788732</v>
      </c>
    </row>
    <row r="45" spans="1:21" ht="15.75">
      <c r="A45" s="428" t="s">
        <v>229</v>
      </c>
      <c r="B45" s="429" t="s">
        <v>1055</v>
      </c>
      <c r="C45" s="427">
        <v>6988</v>
      </c>
      <c r="D45" s="427">
        <v>1108</v>
      </c>
      <c r="E45" s="430">
        <v>15.855752718946766</v>
      </c>
      <c r="F45" s="427">
        <v>24714</v>
      </c>
      <c r="G45" s="427">
        <v>2322</v>
      </c>
      <c r="H45" s="430">
        <v>9.3954843408594328</v>
      </c>
      <c r="I45" s="428" t="s">
        <v>229</v>
      </c>
      <c r="J45" s="426" t="s">
        <v>1055</v>
      </c>
      <c r="K45" s="417">
        <v>15141</v>
      </c>
      <c r="L45" s="417">
        <v>4462</v>
      </c>
      <c r="M45" s="180">
        <v>29.469651938445278</v>
      </c>
      <c r="N45" s="417">
        <v>2215</v>
      </c>
      <c r="O45" s="417">
        <v>556</v>
      </c>
      <c r="P45" s="180">
        <v>25.101580135440184</v>
      </c>
      <c r="Q45" s="428" t="s">
        <v>229</v>
      </c>
      <c r="R45" s="429" t="s">
        <v>1055</v>
      </c>
      <c r="S45" s="188">
        <v>31328</v>
      </c>
      <c r="T45" s="188">
        <v>7802</v>
      </c>
      <c r="U45" s="422">
        <v>24.904239019407559</v>
      </c>
    </row>
    <row r="46" spans="1:21" ht="15.75">
      <c r="A46" s="437" t="s">
        <v>1056</v>
      </c>
      <c r="B46" s="429" t="s">
        <v>1057</v>
      </c>
      <c r="C46" s="427"/>
      <c r="D46" s="180"/>
      <c r="E46" s="419"/>
      <c r="F46" s="418"/>
      <c r="G46" s="418"/>
      <c r="H46" s="419"/>
      <c r="I46" s="437" t="s">
        <v>1056</v>
      </c>
      <c r="J46" s="426" t="s">
        <v>1057</v>
      </c>
      <c r="K46" s="413"/>
      <c r="L46" s="180"/>
      <c r="M46" s="419"/>
      <c r="N46" s="419"/>
      <c r="O46" s="419"/>
      <c r="P46" s="419"/>
      <c r="Q46" s="437" t="s">
        <v>1056</v>
      </c>
      <c r="R46" s="429" t="s">
        <v>1057</v>
      </c>
      <c r="S46" s="181"/>
      <c r="T46" s="418"/>
      <c r="U46" s="419"/>
    </row>
    <row r="47" spans="1:21" ht="15.75">
      <c r="A47" s="428">
        <v>1</v>
      </c>
      <c r="B47" s="429" t="s">
        <v>765</v>
      </c>
      <c r="C47" s="427"/>
      <c r="D47" s="427"/>
      <c r="E47" s="430"/>
      <c r="F47" s="427"/>
      <c r="G47" s="427"/>
      <c r="H47" s="430"/>
      <c r="I47" s="436">
        <v>1</v>
      </c>
      <c r="J47" s="432" t="s">
        <v>765</v>
      </c>
      <c r="K47" s="417"/>
      <c r="L47" s="417"/>
      <c r="M47" s="417"/>
      <c r="N47" s="417"/>
      <c r="O47" s="417"/>
      <c r="P47" s="417"/>
      <c r="Q47" s="436">
        <v>1</v>
      </c>
      <c r="R47" s="432" t="s">
        <v>765</v>
      </c>
      <c r="S47" s="181"/>
      <c r="T47" s="181"/>
      <c r="U47" s="180"/>
    </row>
    <row r="48" spans="1:21" ht="15.75">
      <c r="A48" s="428">
        <v>2</v>
      </c>
      <c r="B48" s="429" t="s">
        <v>766</v>
      </c>
      <c r="C48" s="427"/>
      <c r="D48" s="427"/>
      <c r="E48" s="430"/>
      <c r="F48" s="427"/>
      <c r="G48" s="427"/>
      <c r="H48" s="430"/>
      <c r="I48" s="428">
        <v>2</v>
      </c>
      <c r="J48" s="429" t="s">
        <v>766</v>
      </c>
      <c r="K48" s="417"/>
      <c r="L48" s="417"/>
      <c r="M48" s="417"/>
      <c r="N48" s="417"/>
      <c r="O48" s="417"/>
      <c r="P48" s="417"/>
      <c r="Q48" s="428">
        <v>2</v>
      </c>
      <c r="R48" s="429" t="s">
        <v>766</v>
      </c>
      <c r="S48" s="181"/>
      <c r="T48" s="181"/>
      <c r="U48" s="180"/>
    </row>
    <row r="49" spans="1:21" ht="15.75">
      <c r="A49" s="428">
        <v>3</v>
      </c>
      <c r="B49" s="429" t="s">
        <v>1058</v>
      </c>
      <c r="C49" s="427"/>
      <c r="D49" s="427"/>
      <c r="E49" s="430"/>
      <c r="F49" s="427"/>
      <c r="G49" s="427"/>
      <c r="H49" s="430"/>
      <c r="I49" s="436">
        <v>3</v>
      </c>
      <c r="J49" s="432" t="s">
        <v>1058</v>
      </c>
      <c r="K49" s="417"/>
      <c r="L49" s="417"/>
      <c r="M49" s="417"/>
      <c r="N49" s="417"/>
      <c r="O49" s="417"/>
      <c r="P49" s="417"/>
      <c r="Q49" s="436">
        <v>3</v>
      </c>
      <c r="R49" s="432" t="s">
        <v>1058</v>
      </c>
      <c r="S49" s="181"/>
      <c r="T49" s="181"/>
      <c r="U49" s="180"/>
    </row>
    <row r="50" spans="1:21" ht="15.75">
      <c r="A50" s="428">
        <v>4</v>
      </c>
      <c r="B50" s="429" t="s">
        <v>1059</v>
      </c>
      <c r="C50" s="427"/>
      <c r="D50" s="427"/>
      <c r="E50" s="430"/>
      <c r="F50" s="427"/>
      <c r="G50" s="427"/>
      <c r="H50" s="430"/>
      <c r="I50" s="428">
        <v>4</v>
      </c>
      <c r="J50" s="429" t="s">
        <v>1059</v>
      </c>
      <c r="K50" s="417"/>
      <c r="L50" s="417"/>
      <c r="M50" s="417"/>
      <c r="N50" s="417"/>
      <c r="O50" s="417"/>
      <c r="P50" s="417"/>
      <c r="Q50" s="428">
        <v>4</v>
      </c>
      <c r="R50" s="429" t="s">
        <v>1059</v>
      </c>
      <c r="S50" s="181"/>
      <c r="T50" s="181"/>
      <c r="U50" s="180"/>
    </row>
    <row r="51" spans="1:21" ht="15.75">
      <c r="A51" s="428"/>
      <c r="B51" s="429" t="s">
        <v>768</v>
      </c>
      <c r="C51" s="427"/>
      <c r="D51" s="427"/>
      <c r="E51" s="430"/>
      <c r="F51" s="427"/>
      <c r="G51" s="427"/>
      <c r="H51" s="430"/>
      <c r="I51" s="428"/>
      <c r="J51" s="426" t="s">
        <v>768</v>
      </c>
      <c r="K51" s="417"/>
      <c r="L51" s="417"/>
      <c r="M51" s="417"/>
      <c r="N51" s="417"/>
      <c r="O51" s="417"/>
      <c r="P51" s="417"/>
      <c r="Q51" s="428"/>
      <c r="R51" s="429" t="s">
        <v>768</v>
      </c>
      <c r="S51" s="181"/>
      <c r="T51" s="181"/>
      <c r="U51" s="180"/>
    </row>
    <row r="52" spans="1:21" ht="15.75">
      <c r="A52" s="428" t="s">
        <v>1060</v>
      </c>
      <c r="B52" s="429" t="s">
        <v>770</v>
      </c>
      <c r="C52" s="427"/>
      <c r="D52" s="427"/>
      <c r="E52" s="430"/>
      <c r="F52" s="427"/>
      <c r="G52" s="427"/>
      <c r="H52" s="430"/>
      <c r="I52" s="436" t="s">
        <v>1060</v>
      </c>
      <c r="J52" s="432" t="s">
        <v>770</v>
      </c>
      <c r="K52" s="417"/>
      <c r="L52" s="417"/>
      <c r="M52" s="417"/>
      <c r="N52" s="417"/>
      <c r="O52" s="417"/>
      <c r="P52" s="417"/>
      <c r="Q52" s="436" t="s">
        <v>1060</v>
      </c>
      <c r="R52" s="432" t="s">
        <v>770</v>
      </c>
      <c r="S52" s="181"/>
      <c r="T52" s="181"/>
      <c r="U52" s="180"/>
    </row>
    <row r="53" spans="1:21" ht="15.75">
      <c r="A53" s="438"/>
      <c r="B53" s="426" t="s">
        <v>339</v>
      </c>
      <c r="C53" s="433">
        <v>6988</v>
      </c>
      <c r="D53" s="433">
        <v>1108</v>
      </c>
      <c r="E53" s="435">
        <v>15.855752718946766</v>
      </c>
      <c r="F53" s="433">
        <v>24714</v>
      </c>
      <c r="G53" s="433">
        <v>2322</v>
      </c>
      <c r="H53" s="435">
        <v>9.3954843408594328</v>
      </c>
      <c r="I53" s="438"/>
      <c r="J53" s="426" t="s">
        <v>339</v>
      </c>
      <c r="K53" s="421">
        <v>15141</v>
      </c>
      <c r="L53" s="421">
        <v>4462</v>
      </c>
      <c r="M53" s="422">
        <v>29.469651938445278</v>
      </c>
      <c r="N53" s="421">
        <v>2215</v>
      </c>
      <c r="O53" s="421">
        <v>556</v>
      </c>
      <c r="P53" s="422">
        <v>25.101580135440184</v>
      </c>
      <c r="Q53" s="438"/>
      <c r="R53" s="429" t="s">
        <v>339</v>
      </c>
      <c r="S53" s="188">
        <v>31328</v>
      </c>
      <c r="T53" s="188">
        <v>7802</v>
      </c>
      <c r="U53" s="422">
        <v>24.904239019407559</v>
      </c>
    </row>
  </sheetData>
  <mergeCells count="20">
    <mergeCell ref="N4:P4"/>
    <mergeCell ref="Q4:Q5"/>
    <mergeCell ref="R4:R5"/>
    <mergeCell ref="S4:U4"/>
    <mergeCell ref="A3:A4"/>
    <mergeCell ref="B3:B4"/>
    <mergeCell ref="C3:H3"/>
    <mergeCell ref="I3:P3"/>
    <mergeCell ref="R3:U3"/>
    <mergeCell ref="C4:E4"/>
    <mergeCell ref="F4:H4"/>
    <mergeCell ref="I4:I5"/>
    <mergeCell ref="J4:J5"/>
    <mergeCell ref="K4:M4"/>
    <mergeCell ref="A1:H1"/>
    <mergeCell ref="I1:P1"/>
    <mergeCell ref="Q1:U1"/>
    <mergeCell ref="A2:H2"/>
    <mergeCell ref="I2:P2"/>
    <mergeCell ref="R2:U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56"/>
  <sheetViews>
    <sheetView topLeftCell="A28" workbookViewId="0">
      <selection activeCell="N54" sqref="N54"/>
    </sheetView>
  </sheetViews>
  <sheetFormatPr defaultRowHeight="12.75"/>
  <cols>
    <col min="1" max="1" width="9.140625" style="252"/>
    <col min="2" max="2" width="19.7109375" style="252" customWidth="1"/>
    <col min="3" max="16384" width="9.140625" style="252"/>
  </cols>
  <sheetData>
    <row r="1" spans="1:14" ht="14.25">
      <c r="A1" s="690" t="s">
        <v>1061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</row>
    <row r="2" spans="1:14" ht="14.25">
      <c r="A2" s="690" t="s">
        <v>1062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</row>
    <row r="3" spans="1:14" ht="15.75">
      <c r="A3" s="668" t="s">
        <v>1063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</row>
    <row r="4" spans="1:14" ht="14.25">
      <c r="A4" s="691" t="s">
        <v>1064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</row>
    <row r="5" spans="1:14">
      <c r="A5" s="692" t="s">
        <v>1031</v>
      </c>
      <c r="B5" s="694" t="s">
        <v>723</v>
      </c>
      <c r="C5" s="686" t="s">
        <v>1065</v>
      </c>
      <c r="D5" s="687"/>
      <c r="E5" s="696" t="s">
        <v>1066</v>
      </c>
      <c r="F5" s="697"/>
      <c r="G5" s="686" t="s">
        <v>1067</v>
      </c>
      <c r="H5" s="687"/>
      <c r="I5" s="686" t="s">
        <v>1068</v>
      </c>
      <c r="J5" s="687"/>
      <c r="K5" s="686" t="s">
        <v>1069</v>
      </c>
      <c r="L5" s="687"/>
      <c r="M5" s="686" t="s">
        <v>1070</v>
      </c>
      <c r="N5" s="687"/>
    </row>
    <row r="6" spans="1:14">
      <c r="A6" s="693"/>
      <c r="B6" s="695"/>
      <c r="C6" s="439" t="s">
        <v>881</v>
      </c>
      <c r="D6" s="439" t="s">
        <v>1071</v>
      </c>
      <c r="E6" s="439" t="s">
        <v>881</v>
      </c>
      <c r="F6" s="439" t="s">
        <v>1071</v>
      </c>
      <c r="G6" s="439" t="s">
        <v>881</v>
      </c>
      <c r="H6" s="439" t="s">
        <v>1071</v>
      </c>
      <c r="I6" s="439" t="s">
        <v>881</v>
      </c>
      <c r="J6" s="439" t="s">
        <v>1071</v>
      </c>
      <c r="K6" s="439" t="s">
        <v>881</v>
      </c>
      <c r="L6" s="439" t="s">
        <v>1071</v>
      </c>
      <c r="M6" s="439" t="s">
        <v>881</v>
      </c>
      <c r="N6" s="439" t="s">
        <v>1071</v>
      </c>
    </row>
    <row r="7" spans="1:14">
      <c r="A7" s="440" t="s">
        <v>735</v>
      </c>
      <c r="B7" s="441" t="s">
        <v>1072</v>
      </c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</row>
    <row r="8" spans="1:14">
      <c r="A8" s="443">
        <v>1</v>
      </c>
      <c r="B8" s="444" t="s">
        <v>147</v>
      </c>
      <c r="C8" s="442">
        <v>95195</v>
      </c>
      <c r="D8" s="442">
        <v>217765</v>
      </c>
      <c r="E8" s="442">
        <v>37623</v>
      </c>
      <c r="F8" s="442">
        <v>63358</v>
      </c>
      <c r="G8" s="442">
        <v>24804</v>
      </c>
      <c r="H8" s="442">
        <v>76841</v>
      </c>
      <c r="I8" s="442">
        <v>12623</v>
      </c>
      <c r="J8" s="442">
        <v>4455</v>
      </c>
      <c r="K8" s="442">
        <v>13758</v>
      </c>
      <c r="L8" s="442">
        <v>102415</v>
      </c>
      <c r="M8" s="442">
        <v>1273706</v>
      </c>
      <c r="N8" s="442">
        <v>4875700</v>
      </c>
    </row>
    <row r="9" spans="1:14">
      <c r="A9" s="443">
        <v>2</v>
      </c>
      <c r="B9" s="444" t="s">
        <v>148</v>
      </c>
      <c r="C9" s="442">
        <v>28141</v>
      </c>
      <c r="D9" s="442">
        <v>36781</v>
      </c>
      <c r="E9" s="442">
        <v>14081</v>
      </c>
      <c r="F9" s="442">
        <v>12118</v>
      </c>
      <c r="G9" s="442">
        <v>5160</v>
      </c>
      <c r="H9" s="442">
        <v>11097</v>
      </c>
      <c r="I9" s="442">
        <v>4465</v>
      </c>
      <c r="J9" s="442">
        <v>4216</v>
      </c>
      <c r="K9" s="442">
        <v>2677</v>
      </c>
      <c r="L9" s="442">
        <v>4556</v>
      </c>
      <c r="M9" s="442">
        <v>405468</v>
      </c>
      <c r="N9" s="442">
        <v>2267815</v>
      </c>
    </row>
    <row r="10" spans="1:14">
      <c r="A10" s="443">
        <v>3</v>
      </c>
      <c r="B10" s="444" t="s">
        <v>149</v>
      </c>
      <c r="C10" s="442">
        <v>114874</v>
      </c>
      <c r="D10" s="442">
        <v>137597</v>
      </c>
      <c r="E10" s="442">
        <v>29672</v>
      </c>
      <c r="F10" s="442">
        <v>29856</v>
      </c>
      <c r="G10" s="442">
        <v>26493</v>
      </c>
      <c r="H10" s="442">
        <v>29406</v>
      </c>
      <c r="I10" s="442">
        <v>10666</v>
      </c>
      <c r="J10" s="442">
        <v>9572</v>
      </c>
      <c r="K10" s="442">
        <v>36113</v>
      </c>
      <c r="L10" s="442">
        <v>64665</v>
      </c>
      <c r="M10" s="442">
        <v>767586</v>
      </c>
      <c r="N10" s="442">
        <v>2716941</v>
      </c>
    </row>
    <row r="11" spans="1:14">
      <c r="A11" s="443">
        <v>4</v>
      </c>
      <c r="B11" s="444" t="s">
        <v>150</v>
      </c>
      <c r="C11" s="442">
        <v>17076</v>
      </c>
      <c r="D11" s="442">
        <v>15527</v>
      </c>
      <c r="E11" s="442">
        <v>4711</v>
      </c>
      <c r="F11" s="442">
        <v>3052</v>
      </c>
      <c r="G11" s="442">
        <v>3149</v>
      </c>
      <c r="H11" s="442">
        <v>1850</v>
      </c>
      <c r="I11" s="442">
        <v>5368</v>
      </c>
      <c r="J11" s="442">
        <v>3359</v>
      </c>
      <c r="K11" s="442">
        <v>2971</v>
      </c>
      <c r="L11" s="442">
        <v>6084</v>
      </c>
      <c r="M11" s="442">
        <v>220546</v>
      </c>
      <c r="N11" s="442">
        <v>717533</v>
      </c>
    </row>
    <row r="12" spans="1:14" s="447" customFormat="1">
      <c r="A12" s="445">
        <v>5</v>
      </c>
      <c r="B12" s="446" t="s">
        <v>151</v>
      </c>
      <c r="C12" s="442">
        <v>102631</v>
      </c>
      <c r="D12" s="442">
        <v>242825</v>
      </c>
      <c r="E12" s="442">
        <v>86714</v>
      </c>
      <c r="F12" s="442">
        <v>118174</v>
      </c>
      <c r="G12" s="442">
        <v>7623</v>
      </c>
      <c r="H12" s="442">
        <v>22542</v>
      </c>
      <c r="I12" s="442">
        <v>6763</v>
      </c>
      <c r="J12" s="442">
        <v>12886</v>
      </c>
      <c r="K12" s="442">
        <v>1411</v>
      </c>
      <c r="L12" s="442">
        <v>28252</v>
      </c>
      <c r="M12" s="442">
        <v>996330</v>
      </c>
      <c r="N12" s="442">
        <v>4675140</v>
      </c>
    </row>
    <row r="13" spans="1:14">
      <c r="A13" s="443">
        <v>6</v>
      </c>
      <c r="B13" s="444" t="s">
        <v>152</v>
      </c>
      <c r="C13" s="442">
        <v>71036</v>
      </c>
      <c r="D13" s="442">
        <v>81477</v>
      </c>
      <c r="E13" s="442">
        <v>36903</v>
      </c>
      <c r="F13" s="442">
        <v>39839</v>
      </c>
      <c r="G13" s="442">
        <v>2427</v>
      </c>
      <c r="H13" s="442">
        <v>5738</v>
      </c>
      <c r="I13" s="442">
        <v>20239</v>
      </c>
      <c r="J13" s="442">
        <v>12328</v>
      </c>
      <c r="K13" s="442">
        <v>7104</v>
      </c>
      <c r="L13" s="442">
        <v>16715</v>
      </c>
      <c r="M13" s="442">
        <v>843960</v>
      </c>
      <c r="N13" s="442">
        <v>3158630</v>
      </c>
    </row>
    <row r="14" spans="1:14">
      <c r="A14" s="443">
        <v>7</v>
      </c>
      <c r="B14" s="444" t="s">
        <v>153</v>
      </c>
      <c r="C14" s="442">
        <v>60480</v>
      </c>
      <c r="D14" s="442">
        <v>53468</v>
      </c>
      <c r="E14" s="442">
        <v>37850</v>
      </c>
      <c r="F14" s="442">
        <v>29693</v>
      </c>
      <c r="G14" s="442">
        <v>10591</v>
      </c>
      <c r="H14" s="442">
        <v>12587</v>
      </c>
      <c r="I14" s="442">
        <v>3252</v>
      </c>
      <c r="J14" s="442">
        <v>1925</v>
      </c>
      <c r="K14" s="442">
        <v>4560</v>
      </c>
      <c r="L14" s="442">
        <v>3498</v>
      </c>
      <c r="M14" s="442">
        <v>677313</v>
      </c>
      <c r="N14" s="442">
        <v>1931901</v>
      </c>
    </row>
    <row r="15" spans="1:14">
      <c r="A15" s="448"/>
      <c r="B15" s="441" t="s">
        <v>1046</v>
      </c>
      <c r="C15" s="449">
        <v>489433</v>
      </c>
      <c r="D15" s="449">
        <v>785440</v>
      </c>
      <c r="E15" s="449">
        <v>247554</v>
      </c>
      <c r="F15" s="449">
        <v>296090</v>
      </c>
      <c r="G15" s="449">
        <v>80247</v>
      </c>
      <c r="H15" s="449">
        <v>160061</v>
      </c>
      <c r="I15" s="449">
        <v>63376</v>
      </c>
      <c r="J15" s="449">
        <v>48741</v>
      </c>
      <c r="K15" s="449">
        <v>68594</v>
      </c>
      <c r="L15" s="449">
        <v>226185</v>
      </c>
      <c r="M15" s="449">
        <v>5184909</v>
      </c>
      <c r="N15" s="449">
        <v>20343660</v>
      </c>
    </row>
    <row r="16" spans="1:14">
      <c r="A16" s="440" t="s">
        <v>1047</v>
      </c>
      <c r="B16" s="441" t="s">
        <v>1048</v>
      </c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50"/>
    </row>
    <row r="17" spans="1:14" ht="15.75">
      <c r="A17" s="428">
        <v>1</v>
      </c>
      <c r="B17" s="429" t="s">
        <v>154</v>
      </c>
      <c r="C17" s="442">
        <v>1789</v>
      </c>
      <c r="D17" s="442">
        <v>18721</v>
      </c>
      <c r="E17" s="442">
        <v>454</v>
      </c>
      <c r="F17" s="442">
        <v>1023</v>
      </c>
      <c r="G17" s="442">
        <v>693</v>
      </c>
      <c r="H17" s="442">
        <v>3528</v>
      </c>
      <c r="I17" s="442">
        <v>6</v>
      </c>
      <c r="J17" s="442">
        <v>24</v>
      </c>
      <c r="K17" s="442">
        <v>495</v>
      </c>
      <c r="L17" s="442">
        <v>13542</v>
      </c>
      <c r="M17" s="442">
        <v>16406</v>
      </c>
      <c r="N17" s="442">
        <v>251403</v>
      </c>
    </row>
    <row r="18" spans="1:14" ht="15.75">
      <c r="A18" s="428">
        <v>2</v>
      </c>
      <c r="B18" s="429" t="s">
        <v>155</v>
      </c>
      <c r="C18" s="442">
        <v>2992</v>
      </c>
      <c r="D18" s="442">
        <v>20141</v>
      </c>
      <c r="E18" s="442">
        <v>692</v>
      </c>
      <c r="F18" s="442">
        <v>812</v>
      </c>
      <c r="G18" s="442">
        <v>2619</v>
      </c>
      <c r="H18" s="442">
        <v>5314</v>
      </c>
      <c r="I18" s="442">
        <v>1198</v>
      </c>
      <c r="J18" s="442">
        <v>474</v>
      </c>
      <c r="K18" s="442">
        <v>0</v>
      </c>
      <c r="L18" s="442">
        <v>0</v>
      </c>
      <c r="M18" s="442">
        <v>32528</v>
      </c>
      <c r="N18" s="442">
        <v>544300</v>
      </c>
    </row>
    <row r="19" spans="1:14" ht="15.75">
      <c r="A19" s="428">
        <v>3</v>
      </c>
      <c r="B19" s="429" t="s">
        <v>156</v>
      </c>
      <c r="C19" s="442">
        <v>7561</v>
      </c>
      <c r="D19" s="442">
        <v>15816</v>
      </c>
      <c r="E19" s="442">
        <v>4254</v>
      </c>
      <c r="F19" s="442">
        <v>5391</v>
      </c>
      <c r="G19" s="442">
        <v>1662</v>
      </c>
      <c r="H19" s="442">
        <v>3482</v>
      </c>
      <c r="I19" s="442">
        <v>679</v>
      </c>
      <c r="J19" s="442">
        <v>1590</v>
      </c>
      <c r="K19" s="442">
        <v>886</v>
      </c>
      <c r="L19" s="442">
        <v>2075</v>
      </c>
      <c r="M19" s="442">
        <v>50412</v>
      </c>
      <c r="N19" s="442">
        <v>613111</v>
      </c>
    </row>
    <row r="20" spans="1:14" ht="15.75">
      <c r="A20" s="428">
        <v>4</v>
      </c>
      <c r="B20" s="432" t="s">
        <v>157</v>
      </c>
      <c r="C20" s="442">
        <v>10528</v>
      </c>
      <c r="D20" s="442">
        <v>55428</v>
      </c>
      <c r="E20" s="442">
        <v>5701</v>
      </c>
      <c r="F20" s="442">
        <v>14646</v>
      </c>
      <c r="G20" s="442">
        <v>3111</v>
      </c>
      <c r="H20" s="442">
        <v>9933</v>
      </c>
      <c r="I20" s="442">
        <v>562</v>
      </c>
      <c r="J20" s="442">
        <v>3798</v>
      </c>
      <c r="K20" s="442">
        <v>519</v>
      </c>
      <c r="L20" s="442">
        <v>24731</v>
      </c>
      <c r="M20" s="442">
        <v>112790</v>
      </c>
      <c r="N20" s="442">
        <v>1071900</v>
      </c>
    </row>
    <row r="21" spans="1:14" ht="15.75">
      <c r="A21" s="428">
        <v>5</v>
      </c>
      <c r="B21" s="432" t="s">
        <v>158</v>
      </c>
      <c r="C21" s="442">
        <v>4271</v>
      </c>
      <c r="D21" s="442">
        <v>14863</v>
      </c>
      <c r="E21" s="442">
        <v>591</v>
      </c>
      <c r="F21" s="442">
        <v>4653</v>
      </c>
      <c r="G21" s="442">
        <v>1257</v>
      </c>
      <c r="H21" s="442">
        <v>5001</v>
      </c>
      <c r="I21" s="442">
        <v>1458</v>
      </c>
      <c r="J21" s="442">
        <v>802</v>
      </c>
      <c r="K21" s="442">
        <v>811</v>
      </c>
      <c r="L21" s="442">
        <v>3154</v>
      </c>
      <c r="M21" s="442">
        <v>26968</v>
      </c>
      <c r="N21" s="442">
        <v>373897</v>
      </c>
    </row>
    <row r="22" spans="1:14" ht="15.75">
      <c r="A22" s="428">
        <v>6</v>
      </c>
      <c r="B22" s="429" t="s">
        <v>159</v>
      </c>
      <c r="C22" s="442">
        <v>7633</v>
      </c>
      <c r="D22" s="442">
        <v>12501</v>
      </c>
      <c r="E22" s="442">
        <v>1412</v>
      </c>
      <c r="F22" s="442">
        <v>1951</v>
      </c>
      <c r="G22" s="442">
        <v>3045</v>
      </c>
      <c r="H22" s="442">
        <v>4837</v>
      </c>
      <c r="I22" s="442">
        <v>197</v>
      </c>
      <c r="J22" s="442">
        <v>41</v>
      </c>
      <c r="K22" s="442">
        <v>2236</v>
      </c>
      <c r="L22" s="442">
        <v>3239</v>
      </c>
      <c r="M22" s="442">
        <v>75374</v>
      </c>
      <c r="N22" s="442">
        <v>478101</v>
      </c>
    </row>
    <row r="23" spans="1:14" ht="15.75">
      <c r="A23" s="428">
        <v>7</v>
      </c>
      <c r="B23" s="432" t="s">
        <v>160</v>
      </c>
      <c r="C23" s="442">
        <v>1289</v>
      </c>
      <c r="D23" s="442">
        <v>10899</v>
      </c>
      <c r="E23" s="442">
        <v>305</v>
      </c>
      <c r="F23" s="442">
        <v>305</v>
      </c>
      <c r="G23" s="442">
        <v>714</v>
      </c>
      <c r="H23" s="442">
        <v>701</v>
      </c>
      <c r="I23" s="442">
        <v>0</v>
      </c>
      <c r="J23" s="442">
        <v>0</v>
      </c>
      <c r="K23" s="442">
        <v>301</v>
      </c>
      <c r="L23" s="442">
        <v>814</v>
      </c>
      <c r="M23" s="442">
        <v>13629</v>
      </c>
      <c r="N23" s="442">
        <v>116001</v>
      </c>
    </row>
    <row r="24" spans="1:14" ht="15.75">
      <c r="A24" s="428">
        <v>8</v>
      </c>
      <c r="B24" s="432" t="s">
        <v>161</v>
      </c>
      <c r="C24" s="442">
        <v>3720</v>
      </c>
      <c r="D24" s="442">
        <v>13372</v>
      </c>
      <c r="E24" s="442">
        <v>879</v>
      </c>
      <c r="F24" s="442">
        <v>2796</v>
      </c>
      <c r="G24" s="442">
        <v>883</v>
      </c>
      <c r="H24" s="442">
        <v>1749</v>
      </c>
      <c r="I24" s="442">
        <v>337</v>
      </c>
      <c r="J24" s="442">
        <v>656</v>
      </c>
      <c r="K24" s="442">
        <v>1217</v>
      </c>
      <c r="L24" s="442">
        <v>7138</v>
      </c>
      <c r="M24" s="442">
        <v>65061</v>
      </c>
      <c r="N24" s="442">
        <v>448396</v>
      </c>
    </row>
    <row r="25" spans="1:14" ht="15.75">
      <c r="A25" s="428">
        <v>9</v>
      </c>
      <c r="B25" s="432" t="s">
        <v>162</v>
      </c>
      <c r="C25" s="442">
        <v>0</v>
      </c>
      <c r="D25" s="442">
        <v>54521</v>
      </c>
      <c r="E25" s="442">
        <v>0</v>
      </c>
      <c r="F25" s="442">
        <v>15266</v>
      </c>
      <c r="G25" s="442">
        <v>0</v>
      </c>
      <c r="H25" s="442">
        <v>1090</v>
      </c>
      <c r="I25" s="442">
        <v>0</v>
      </c>
      <c r="J25" s="442">
        <v>15266</v>
      </c>
      <c r="K25" s="442">
        <v>0</v>
      </c>
      <c r="L25" s="442">
        <v>4748</v>
      </c>
      <c r="M25" s="442">
        <v>100075</v>
      </c>
      <c r="N25" s="442">
        <v>684117</v>
      </c>
    </row>
    <row r="26" spans="1:14" ht="15.75">
      <c r="A26" s="428">
        <v>10</v>
      </c>
      <c r="B26" s="432" t="s">
        <v>163</v>
      </c>
      <c r="C26" s="442">
        <v>1910</v>
      </c>
      <c r="D26" s="442">
        <v>9204</v>
      </c>
      <c r="E26" s="442">
        <v>530</v>
      </c>
      <c r="F26" s="442">
        <v>1487</v>
      </c>
      <c r="G26" s="442">
        <v>873</v>
      </c>
      <c r="H26" s="442">
        <v>1249</v>
      </c>
      <c r="I26" s="442">
        <v>0</v>
      </c>
      <c r="J26" s="442">
        <v>0</v>
      </c>
      <c r="K26" s="442">
        <v>181</v>
      </c>
      <c r="L26" s="442">
        <v>5317</v>
      </c>
      <c r="M26" s="442">
        <v>17127</v>
      </c>
      <c r="N26" s="442">
        <v>301474</v>
      </c>
    </row>
    <row r="27" spans="1:14" ht="15.75">
      <c r="A27" s="428">
        <v>11</v>
      </c>
      <c r="B27" s="432" t="s">
        <v>1073</v>
      </c>
      <c r="C27" s="442">
        <v>4224</v>
      </c>
      <c r="D27" s="442">
        <v>170640</v>
      </c>
      <c r="E27" s="442">
        <v>1796</v>
      </c>
      <c r="F27" s="442">
        <v>1775</v>
      </c>
      <c r="G27" s="442">
        <v>1026</v>
      </c>
      <c r="H27" s="442">
        <v>27825</v>
      </c>
      <c r="I27" s="442">
        <v>0</v>
      </c>
      <c r="J27" s="442">
        <v>0</v>
      </c>
      <c r="K27" s="442">
        <v>1061</v>
      </c>
      <c r="L27" s="442">
        <v>139917</v>
      </c>
      <c r="M27" s="442">
        <v>45643</v>
      </c>
      <c r="N27" s="442">
        <v>974207</v>
      </c>
    </row>
    <row r="28" spans="1:14" ht="15.75">
      <c r="A28" s="428">
        <v>12</v>
      </c>
      <c r="B28" s="432" t="s">
        <v>165</v>
      </c>
      <c r="C28" s="442">
        <v>289</v>
      </c>
      <c r="D28" s="442">
        <v>965</v>
      </c>
      <c r="E28" s="442">
        <v>22</v>
      </c>
      <c r="F28" s="442">
        <v>5</v>
      </c>
      <c r="G28" s="442">
        <v>158</v>
      </c>
      <c r="H28" s="442">
        <v>658</v>
      </c>
      <c r="I28" s="442">
        <v>3</v>
      </c>
      <c r="J28" s="442">
        <v>29</v>
      </c>
      <c r="K28" s="442">
        <v>88</v>
      </c>
      <c r="L28" s="442">
        <v>178</v>
      </c>
      <c r="M28" s="442">
        <v>2341</v>
      </c>
      <c r="N28" s="442">
        <v>227940</v>
      </c>
    </row>
    <row r="29" spans="1:14" ht="15.75">
      <c r="A29" s="428">
        <v>13</v>
      </c>
      <c r="B29" s="432" t="s">
        <v>166</v>
      </c>
      <c r="C29" s="442">
        <v>45</v>
      </c>
      <c r="D29" s="442">
        <v>193</v>
      </c>
      <c r="E29" s="442">
        <v>0</v>
      </c>
      <c r="F29" s="442">
        <v>0</v>
      </c>
      <c r="G29" s="442">
        <v>10</v>
      </c>
      <c r="H29" s="442">
        <v>63</v>
      </c>
      <c r="I29" s="442">
        <v>3</v>
      </c>
      <c r="J29" s="442">
        <v>27</v>
      </c>
      <c r="K29" s="442">
        <v>19</v>
      </c>
      <c r="L29" s="442">
        <v>16</v>
      </c>
      <c r="M29" s="442">
        <v>4222</v>
      </c>
      <c r="N29" s="442">
        <v>51865</v>
      </c>
    </row>
    <row r="30" spans="1:14" ht="15.75">
      <c r="A30" s="428">
        <v>14</v>
      </c>
      <c r="B30" s="432" t="s">
        <v>167</v>
      </c>
      <c r="C30" s="442">
        <v>73</v>
      </c>
      <c r="D30" s="442">
        <v>221</v>
      </c>
      <c r="E30" s="442">
        <v>0</v>
      </c>
      <c r="F30" s="442">
        <v>0</v>
      </c>
      <c r="G30" s="442">
        <v>5</v>
      </c>
      <c r="H30" s="442">
        <v>46</v>
      </c>
      <c r="I30" s="442">
        <v>40</v>
      </c>
      <c r="J30" s="442">
        <v>11</v>
      </c>
      <c r="K30" s="442">
        <v>17</v>
      </c>
      <c r="L30" s="442">
        <v>63</v>
      </c>
      <c r="M30" s="442">
        <v>1462</v>
      </c>
      <c r="N30" s="442">
        <v>57120</v>
      </c>
    </row>
    <row r="31" spans="1:14" ht="15.75">
      <c r="A31" s="428">
        <v>15</v>
      </c>
      <c r="B31" s="432" t="s">
        <v>168</v>
      </c>
      <c r="C31" s="442">
        <v>490</v>
      </c>
      <c r="D31" s="442">
        <v>4222</v>
      </c>
      <c r="E31" s="442">
        <v>214</v>
      </c>
      <c r="F31" s="442">
        <v>787</v>
      </c>
      <c r="G31" s="442">
        <v>123</v>
      </c>
      <c r="H31" s="442">
        <v>1335</v>
      </c>
      <c r="I31" s="442">
        <v>0</v>
      </c>
      <c r="J31" s="442">
        <v>0</v>
      </c>
      <c r="K31" s="442">
        <v>64</v>
      </c>
      <c r="L31" s="442">
        <v>528</v>
      </c>
      <c r="M31" s="442">
        <v>15547</v>
      </c>
      <c r="N31" s="442">
        <v>117321</v>
      </c>
    </row>
    <row r="32" spans="1:14" ht="15.75">
      <c r="A32" s="428">
        <v>16</v>
      </c>
      <c r="B32" s="432" t="s">
        <v>169</v>
      </c>
      <c r="C32" s="442">
        <v>0</v>
      </c>
      <c r="D32" s="442">
        <v>49423</v>
      </c>
      <c r="E32" s="442">
        <v>0</v>
      </c>
      <c r="F32" s="442">
        <v>1613</v>
      </c>
      <c r="G32" s="442">
        <v>0</v>
      </c>
      <c r="H32" s="442">
        <v>8106</v>
      </c>
      <c r="I32" s="442">
        <v>0</v>
      </c>
      <c r="J32" s="442">
        <v>0</v>
      </c>
      <c r="K32" s="442">
        <v>0</v>
      </c>
      <c r="L32" s="442">
        <v>37051</v>
      </c>
      <c r="M32" s="442">
        <v>80447</v>
      </c>
      <c r="N32" s="442">
        <v>248255</v>
      </c>
    </row>
    <row r="33" spans="1:14" ht="15.75">
      <c r="A33" s="428">
        <v>17</v>
      </c>
      <c r="B33" s="432" t="s">
        <v>170</v>
      </c>
      <c r="C33" s="442">
        <v>17890</v>
      </c>
      <c r="D33" s="442">
        <v>26246</v>
      </c>
      <c r="E33" s="442">
        <v>7991</v>
      </c>
      <c r="F33" s="442">
        <v>17815</v>
      </c>
      <c r="G33" s="442">
        <v>4531</v>
      </c>
      <c r="H33" s="442">
        <v>5288</v>
      </c>
      <c r="I33" s="442">
        <v>1723</v>
      </c>
      <c r="J33" s="442">
        <v>0</v>
      </c>
      <c r="K33" s="442">
        <v>966</v>
      </c>
      <c r="L33" s="442">
        <v>2780</v>
      </c>
      <c r="M33" s="442">
        <v>266870</v>
      </c>
      <c r="N33" s="442">
        <v>753527</v>
      </c>
    </row>
    <row r="34" spans="1:14" ht="15.75">
      <c r="A34" s="428">
        <v>18</v>
      </c>
      <c r="B34" s="432" t="s">
        <v>171</v>
      </c>
      <c r="C34" s="442">
        <v>300</v>
      </c>
      <c r="D34" s="442">
        <v>19242</v>
      </c>
      <c r="E34" s="442">
        <v>8</v>
      </c>
      <c r="F34" s="442">
        <v>20</v>
      </c>
      <c r="G34" s="442">
        <v>22</v>
      </c>
      <c r="H34" s="442">
        <v>201</v>
      </c>
      <c r="I34" s="442">
        <v>65</v>
      </c>
      <c r="J34" s="442">
        <v>499</v>
      </c>
      <c r="K34" s="442">
        <v>87</v>
      </c>
      <c r="L34" s="442">
        <v>16529</v>
      </c>
      <c r="M34" s="442">
        <v>2647</v>
      </c>
      <c r="N34" s="442">
        <v>184559</v>
      </c>
    </row>
    <row r="35" spans="1:14" ht="15.75">
      <c r="A35" s="428"/>
      <c r="B35" s="426" t="s">
        <v>742</v>
      </c>
      <c r="C35" s="449">
        <v>65004</v>
      </c>
      <c r="D35" s="449">
        <v>496618</v>
      </c>
      <c r="E35" s="449">
        <v>24849</v>
      </c>
      <c r="F35" s="449">
        <v>70345</v>
      </c>
      <c r="G35" s="449">
        <v>20732</v>
      </c>
      <c r="H35" s="449">
        <v>80406</v>
      </c>
      <c r="I35" s="449">
        <v>6271</v>
      </c>
      <c r="J35" s="451">
        <v>23217</v>
      </c>
      <c r="K35" s="449">
        <v>8948</v>
      </c>
      <c r="L35" s="449">
        <v>261820</v>
      </c>
      <c r="M35" s="449">
        <v>929549</v>
      </c>
      <c r="N35" s="451">
        <v>7497494</v>
      </c>
    </row>
    <row r="36" spans="1:14">
      <c r="A36" s="440" t="s">
        <v>745</v>
      </c>
      <c r="B36" s="441" t="s">
        <v>1052</v>
      </c>
      <c r="C36" s="442"/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2"/>
    </row>
    <row r="37" spans="1:14">
      <c r="A37" s="443">
        <v>1</v>
      </c>
      <c r="B37" s="444" t="s">
        <v>174</v>
      </c>
      <c r="C37" s="442">
        <v>9789</v>
      </c>
      <c r="D37" s="442">
        <v>24324</v>
      </c>
      <c r="E37" s="442">
        <v>4044</v>
      </c>
      <c r="F37" s="442">
        <v>6823</v>
      </c>
      <c r="G37" s="442">
        <v>2878</v>
      </c>
      <c r="H37" s="442">
        <v>6532</v>
      </c>
      <c r="I37" s="442">
        <v>91</v>
      </c>
      <c r="J37" s="442">
        <v>28</v>
      </c>
      <c r="K37" s="442">
        <v>2279</v>
      </c>
      <c r="L37" s="442">
        <v>9309</v>
      </c>
      <c r="M37" s="442">
        <v>362792</v>
      </c>
      <c r="N37" s="442">
        <v>1215699</v>
      </c>
    </row>
    <row r="38" spans="1:14">
      <c r="A38" s="443">
        <v>2</v>
      </c>
      <c r="B38" s="444" t="s">
        <v>1053</v>
      </c>
      <c r="C38" s="442">
        <v>6598</v>
      </c>
      <c r="D38" s="442">
        <v>9948</v>
      </c>
      <c r="E38" s="442">
        <v>3066</v>
      </c>
      <c r="F38" s="442">
        <v>1359</v>
      </c>
      <c r="G38" s="442">
        <v>1288</v>
      </c>
      <c r="H38" s="442">
        <v>4707</v>
      </c>
      <c r="I38" s="442">
        <v>134</v>
      </c>
      <c r="J38" s="442">
        <v>156</v>
      </c>
      <c r="K38" s="442">
        <v>1935</v>
      </c>
      <c r="L38" s="442">
        <v>2872</v>
      </c>
      <c r="M38" s="442">
        <v>40068</v>
      </c>
      <c r="N38" s="442">
        <v>471610</v>
      </c>
    </row>
    <row r="39" spans="1:14">
      <c r="A39" s="443">
        <v>3</v>
      </c>
      <c r="B39" s="444" t="s">
        <v>1074</v>
      </c>
      <c r="C39" s="442">
        <v>23458</v>
      </c>
      <c r="D39" s="442">
        <v>140535</v>
      </c>
      <c r="E39" s="442">
        <v>5938</v>
      </c>
      <c r="F39" s="442">
        <v>15269</v>
      </c>
      <c r="G39" s="442">
        <v>4142</v>
      </c>
      <c r="H39" s="450">
        <v>21015</v>
      </c>
      <c r="I39" s="450">
        <v>493</v>
      </c>
      <c r="J39" s="450">
        <v>1208</v>
      </c>
      <c r="K39" s="442">
        <v>11294</v>
      </c>
      <c r="L39" s="450">
        <v>64301</v>
      </c>
      <c r="M39" s="442">
        <v>2368192</v>
      </c>
      <c r="N39" s="442">
        <v>9538682</v>
      </c>
    </row>
    <row r="40" spans="1:14">
      <c r="A40" s="452"/>
      <c r="B40" s="441" t="s">
        <v>821</v>
      </c>
      <c r="C40" s="449">
        <v>39845</v>
      </c>
      <c r="D40" s="449">
        <v>174807</v>
      </c>
      <c r="E40" s="449">
        <v>13048</v>
      </c>
      <c r="F40" s="449">
        <v>23451</v>
      </c>
      <c r="G40" s="449">
        <v>8308</v>
      </c>
      <c r="H40" s="449">
        <v>32254</v>
      </c>
      <c r="I40" s="449">
        <v>718</v>
      </c>
      <c r="J40" s="451">
        <v>1392</v>
      </c>
      <c r="K40" s="449">
        <v>15508</v>
      </c>
      <c r="L40" s="449">
        <v>76482</v>
      </c>
      <c r="M40" s="449">
        <v>2771052</v>
      </c>
      <c r="N40" s="449">
        <v>11225991</v>
      </c>
    </row>
    <row r="41" spans="1:14">
      <c r="A41" s="440" t="s">
        <v>754</v>
      </c>
      <c r="B41" s="441" t="s">
        <v>755</v>
      </c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2"/>
    </row>
    <row r="42" spans="1:14" ht="15.75">
      <c r="A42" s="443"/>
      <c r="B42" s="413"/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2"/>
    </row>
    <row r="43" spans="1:14">
      <c r="A43" s="443">
        <v>1</v>
      </c>
      <c r="B43" s="444" t="s">
        <v>822</v>
      </c>
      <c r="C43" s="442">
        <v>14780</v>
      </c>
      <c r="D43" s="442">
        <v>14363</v>
      </c>
      <c r="E43" s="442">
        <v>3597</v>
      </c>
      <c r="F43" s="442">
        <v>4211</v>
      </c>
      <c r="G43" s="442">
        <v>76</v>
      </c>
      <c r="H43" s="442">
        <v>200</v>
      </c>
      <c r="I43" s="442">
        <v>8971</v>
      </c>
      <c r="J43" s="442">
        <v>5378</v>
      </c>
      <c r="K43" s="442">
        <v>1152</v>
      </c>
      <c r="L43" s="442">
        <v>1783</v>
      </c>
      <c r="M43" s="442">
        <v>423144</v>
      </c>
      <c r="N43" s="442">
        <v>433206</v>
      </c>
    </row>
    <row r="44" spans="1:14">
      <c r="A44" s="443">
        <v>2</v>
      </c>
      <c r="B44" s="444" t="s">
        <v>1075</v>
      </c>
      <c r="C44" s="442">
        <v>14523</v>
      </c>
      <c r="D44" s="442">
        <v>13322</v>
      </c>
      <c r="E44" s="442">
        <v>4318</v>
      </c>
      <c r="F44" s="442">
        <v>6492</v>
      </c>
      <c r="G44" s="442">
        <v>5314</v>
      </c>
      <c r="H44" s="442">
        <v>4113</v>
      </c>
      <c r="I44" s="442">
        <v>2074</v>
      </c>
      <c r="J44" s="442">
        <v>964</v>
      </c>
      <c r="K44" s="442">
        <v>2378</v>
      </c>
      <c r="L44" s="442">
        <v>1302</v>
      </c>
      <c r="M44" s="442">
        <v>633654</v>
      </c>
      <c r="N44" s="442">
        <v>720734</v>
      </c>
    </row>
    <row r="45" spans="1:14">
      <c r="A45" s="443">
        <v>3</v>
      </c>
      <c r="B45" s="444" t="s">
        <v>1076</v>
      </c>
      <c r="C45" s="442">
        <v>180013</v>
      </c>
      <c r="D45" s="442">
        <v>128121</v>
      </c>
      <c r="E45" s="442">
        <v>120438</v>
      </c>
      <c r="F45" s="442">
        <v>81725</v>
      </c>
      <c r="G45" s="442">
        <v>1800</v>
      </c>
      <c r="H45" s="442">
        <v>1317</v>
      </c>
      <c r="I45" s="442">
        <v>49067</v>
      </c>
      <c r="J45" s="442">
        <v>31202</v>
      </c>
      <c r="K45" s="442">
        <v>5456</v>
      </c>
      <c r="L45" s="442">
        <v>6799</v>
      </c>
      <c r="M45" s="442">
        <v>924163</v>
      </c>
      <c r="N45" s="442">
        <v>846351</v>
      </c>
    </row>
    <row r="46" spans="1:14">
      <c r="A46" s="448"/>
      <c r="B46" s="441" t="s">
        <v>760</v>
      </c>
      <c r="C46" s="449">
        <v>209316</v>
      </c>
      <c r="D46" s="449">
        <v>155806</v>
      </c>
      <c r="E46" s="449">
        <v>128353</v>
      </c>
      <c r="F46" s="449">
        <v>92428</v>
      </c>
      <c r="G46" s="449">
        <v>7190</v>
      </c>
      <c r="H46" s="449">
        <v>5630</v>
      </c>
      <c r="I46" s="449">
        <v>60112</v>
      </c>
      <c r="J46" s="451">
        <v>37544</v>
      </c>
      <c r="K46" s="449">
        <v>8986</v>
      </c>
      <c r="L46" s="451">
        <v>9884</v>
      </c>
      <c r="M46" s="449">
        <v>1980961</v>
      </c>
      <c r="N46" s="449">
        <v>2000291</v>
      </c>
    </row>
    <row r="47" spans="1:14">
      <c r="A47" s="688" t="s">
        <v>1077</v>
      </c>
      <c r="B47" s="689"/>
      <c r="C47" s="449">
        <v>803598</v>
      </c>
      <c r="D47" s="449">
        <v>1612671</v>
      </c>
      <c r="E47" s="449">
        <v>413804</v>
      </c>
      <c r="F47" s="449">
        <v>482314</v>
      </c>
      <c r="G47" s="449">
        <v>116477</v>
      </c>
      <c r="H47" s="449">
        <v>278351</v>
      </c>
      <c r="I47" s="449">
        <v>130477</v>
      </c>
      <c r="J47" s="451">
        <v>110894</v>
      </c>
      <c r="K47" s="449">
        <v>102036</v>
      </c>
      <c r="L47" s="451">
        <v>574371</v>
      </c>
      <c r="M47" s="449">
        <v>10866471</v>
      </c>
      <c r="N47" s="449">
        <v>41067436</v>
      </c>
    </row>
    <row r="48" spans="1:14">
      <c r="A48" s="448" t="s">
        <v>763</v>
      </c>
      <c r="B48" s="441" t="s">
        <v>1057</v>
      </c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50"/>
    </row>
    <row r="49" spans="1:14">
      <c r="A49" s="443">
        <v>1</v>
      </c>
      <c r="B49" s="444" t="s">
        <v>765</v>
      </c>
      <c r="C49" s="442">
        <v>177</v>
      </c>
      <c r="D49" s="442">
        <v>33069</v>
      </c>
      <c r="E49" s="442">
        <v>177</v>
      </c>
      <c r="F49" s="442">
        <v>33069</v>
      </c>
      <c r="G49" s="442">
        <v>0</v>
      </c>
      <c r="H49" s="442">
        <v>0</v>
      </c>
      <c r="I49" s="442"/>
      <c r="J49" s="442"/>
      <c r="K49" s="442">
        <v>0</v>
      </c>
      <c r="L49" s="442">
        <v>0</v>
      </c>
      <c r="M49" s="442">
        <v>1687145</v>
      </c>
      <c r="N49" s="442">
        <v>21039</v>
      </c>
    </row>
    <row r="50" spans="1:14">
      <c r="A50" s="443">
        <v>2</v>
      </c>
      <c r="B50" s="444" t="s">
        <v>766</v>
      </c>
      <c r="C50" s="442">
        <v>35506</v>
      </c>
      <c r="D50" s="442">
        <v>56815</v>
      </c>
      <c r="E50" s="442">
        <v>5565</v>
      </c>
      <c r="F50" s="442">
        <v>2510</v>
      </c>
      <c r="G50" s="442">
        <v>0</v>
      </c>
      <c r="H50" s="442">
        <v>0</v>
      </c>
      <c r="I50" s="442">
        <v>7785</v>
      </c>
      <c r="J50" s="442">
        <v>3292</v>
      </c>
      <c r="K50" s="442">
        <v>19897</v>
      </c>
      <c r="L50" s="442">
        <v>42972</v>
      </c>
      <c r="M50" s="442">
        <v>2213739</v>
      </c>
      <c r="N50" s="442">
        <v>2204240</v>
      </c>
    </row>
    <row r="51" spans="1:14" ht="15.75">
      <c r="A51" s="448">
        <v>3</v>
      </c>
      <c r="B51" s="429" t="s">
        <v>1059</v>
      </c>
      <c r="C51" s="442">
        <v>4517</v>
      </c>
      <c r="D51" s="442">
        <v>1725</v>
      </c>
      <c r="E51" s="442">
        <v>0</v>
      </c>
      <c r="F51" s="442">
        <v>0</v>
      </c>
      <c r="G51" s="442">
        <v>0</v>
      </c>
      <c r="H51" s="442">
        <v>305</v>
      </c>
      <c r="I51" s="442">
        <v>0</v>
      </c>
      <c r="J51" s="442">
        <v>1028</v>
      </c>
      <c r="K51" s="442">
        <v>0</v>
      </c>
      <c r="L51" s="442">
        <v>697</v>
      </c>
      <c r="M51" s="442">
        <v>18209</v>
      </c>
      <c r="N51" s="442">
        <v>17058</v>
      </c>
    </row>
    <row r="52" spans="1:14" ht="15.75">
      <c r="A52" s="448"/>
      <c r="B52" s="426" t="s">
        <v>768</v>
      </c>
      <c r="C52" s="449">
        <v>40200</v>
      </c>
      <c r="D52" s="449">
        <v>91609</v>
      </c>
      <c r="E52" s="449">
        <v>5742</v>
      </c>
      <c r="F52" s="449">
        <v>35579</v>
      </c>
      <c r="G52" s="449">
        <v>0</v>
      </c>
      <c r="H52" s="449">
        <v>305</v>
      </c>
      <c r="I52" s="449">
        <v>7785</v>
      </c>
      <c r="J52" s="449">
        <v>4320</v>
      </c>
      <c r="K52" s="449">
        <v>19897</v>
      </c>
      <c r="L52" s="449">
        <v>43669</v>
      </c>
      <c r="M52" s="449">
        <v>3919093</v>
      </c>
      <c r="N52" s="449">
        <v>2242337</v>
      </c>
    </row>
    <row r="53" spans="1:14">
      <c r="A53" s="448"/>
      <c r="B53" s="441" t="s">
        <v>1074</v>
      </c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N53" s="450"/>
    </row>
    <row r="54" spans="1:14" ht="15.75">
      <c r="A54" s="440" t="s">
        <v>769</v>
      </c>
      <c r="B54" s="453" t="s">
        <v>770</v>
      </c>
      <c r="C54" s="449">
        <v>5108</v>
      </c>
      <c r="D54" s="449">
        <v>37138</v>
      </c>
      <c r="E54" s="449">
        <v>0</v>
      </c>
      <c r="F54" s="449">
        <v>0</v>
      </c>
      <c r="G54" s="449">
        <v>5006</v>
      </c>
      <c r="H54" s="449">
        <v>32899</v>
      </c>
      <c r="I54" s="449">
        <v>22</v>
      </c>
      <c r="J54" s="449">
        <v>2039</v>
      </c>
      <c r="K54" s="449">
        <v>80</v>
      </c>
      <c r="L54" s="449">
        <v>2200</v>
      </c>
      <c r="M54" s="449">
        <v>10621</v>
      </c>
      <c r="N54" s="449">
        <v>201838</v>
      </c>
    </row>
    <row r="55" spans="1:14">
      <c r="A55" s="443"/>
      <c r="B55" s="441" t="s">
        <v>918</v>
      </c>
      <c r="C55" s="449">
        <v>848906</v>
      </c>
      <c r="D55" s="449">
        <v>1741418</v>
      </c>
      <c r="E55" s="449">
        <v>419546</v>
      </c>
      <c r="F55" s="449">
        <v>517893</v>
      </c>
      <c r="G55" s="449">
        <v>121483</v>
      </c>
      <c r="H55" s="449">
        <v>311555</v>
      </c>
      <c r="I55" s="449">
        <v>138284</v>
      </c>
      <c r="J55" s="449">
        <v>117253</v>
      </c>
      <c r="K55" s="449">
        <v>122013</v>
      </c>
      <c r="L55" s="449">
        <v>620240</v>
      </c>
      <c r="M55" s="449">
        <v>14796185</v>
      </c>
      <c r="N55" s="451">
        <v>43511611</v>
      </c>
    </row>
    <row r="56" spans="1:14">
      <c r="A56" s="443"/>
      <c r="B56" s="441" t="s">
        <v>1078</v>
      </c>
      <c r="C56" s="449"/>
      <c r="D56" s="454">
        <v>4.0021915069979826E-2</v>
      </c>
      <c r="E56" s="449"/>
      <c r="F56" s="454">
        <v>6.0499999999999998E-2</v>
      </c>
      <c r="G56" s="449"/>
      <c r="H56" s="454">
        <v>6.5299999999999997E-2</v>
      </c>
      <c r="I56" s="449"/>
      <c r="J56" s="454">
        <v>2.75E-2</v>
      </c>
      <c r="K56" s="449"/>
      <c r="L56" s="454"/>
      <c r="M56" s="455"/>
      <c r="N56" s="451"/>
    </row>
  </sheetData>
  <mergeCells count="13">
    <mergeCell ref="K5:L5"/>
    <mergeCell ref="M5:N5"/>
    <mergeCell ref="A47:B47"/>
    <mergeCell ref="A1:N1"/>
    <mergeCell ref="A2:N2"/>
    <mergeCell ref="A3:N3"/>
    <mergeCell ref="A4:N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53"/>
  <sheetViews>
    <sheetView topLeftCell="A25" workbookViewId="0">
      <selection activeCell="J53" sqref="J53"/>
    </sheetView>
  </sheetViews>
  <sheetFormatPr defaultColWidth="20.5703125" defaultRowHeight="12.75"/>
  <cols>
    <col min="1" max="16384" width="20.5703125" style="252"/>
  </cols>
  <sheetData>
    <row r="1" spans="1:10" ht="14.25">
      <c r="A1" s="690" t="s">
        <v>1079</v>
      </c>
      <c r="B1" s="690"/>
      <c r="C1" s="690"/>
      <c r="D1" s="690"/>
      <c r="E1" s="690"/>
      <c r="F1" s="690"/>
      <c r="G1" s="690"/>
      <c r="H1" s="690"/>
      <c r="I1" s="690"/>
      <c r="J1" s="690"/>
    </row>
    <row r="2" spans="1:10" ht="14.25">
      <c r="A2" s="690" t="s">
        <v>1080</v>
      </c>
      <c r="B2" s="690"/>
      <c r="C2" s="690"/>
      <c r="D2" s="690"/>
      <c r="E2" s="690"/>
      <c r="F2" s="690"/>
      <c r="G2" s="690"/>
      <c r="H2" s="690"/>
      <c r="I2" s="690"/>
      <c r="J2" s="690"/>
    </row>
    <row r="3" spans="1:10">
      <c r="A3" s="698" t="s">
        <v>1081</v>
      </c>
      <c r="B3" s="698"/>
      <c r="C3" s="698"/>
      <c r="D3" s="698"/>
      <c r="E3" s="698"/>
      <c r="F3" s="698"/>
      <c r="G3" s="698"/>
      <c r="H3" s="698"/>
      <c r="I3" s="698"/>
      <c r="J3" s="698"/>
    </row>
    <row r="4" spans="1:10" ht="14.25">
      <c r="A4" s="691" t="s">
        <v>1082</v>
      </c>
      <c r="B4" s="691"/>
      <c r="C4" s="691"/>
      <c r="D4" s="691"/>
      <c r="E4" s="691"/>
      <c r="F4" s="691"/>
      <c r="G4" s="691"/>
      <c r="H4" s="691"/>
      <c r="I4" s="691"/>
      <c r="J4" s="691"/>
    </row>
    <row r="5" spans="1:10">
      <c r="A5" s="692" t="s">
        <v>1031</v>
      </c>
      <c r="B5" s="694" t="s">
        <v>723</v>
      </c>
      <c r="C5" s="686" t="s">
        <v>1083</v>
      </c>
      <c r="D5" s="687"/>
      <c r="E5" s="686" t="s">
        <v>1084</v>
      </c>
      <c r="F5" s="687"/>
      <c r="G5" s="608" t="s">
        <v>1085</v>
      </c>
      <c r="H5" s="608"/>
      <c r="I5" s="686" t="s">
        <v>1086</v>
      </c>
      <c r="J5" s="687"/>
    </row>
    <row r="6" spans="1:10">
      <c r="A6" s="693"/>
      <c r="B6" s="695"/>
      <c r="C6" s="439" t="s">
        <v>881</v>
      </c>
      <c r="D6" s="439" t="s">
        <v>807</v>
      </c>
      <c r="E6" s="439" t="s">
        <v>881</v>
      </c>
      <c r="F6" s="439" t="s">
        <v>807</v>
      </c>
      <c r="G6" s="439" t="s">
        <v>881</v>
      </c>
      <c r="H6" s="439" t="s">
        <v>807</v>
      </c>
      <c r="I6" s="439" t="s">
        <v>881</v>
      </c>
      <c r="J6" s="439" t="s">
        <v>807</v>
      </c>
    </row>
    <row r="7" spans="1:10">
      <c r="A7" s="440" t="s">
        <v>735</v>
      </c>
      <c r="B7" s="441" t="s">
        <v>1072</v>
      </c>
      <c r="C7" s="442"/>
      <c r="D7" s="442"/>
      <c r="E7" s="442"/>
      <c r="F7" s="442"/>
      <c r="G7" s="442"/>
      <c r="H7" s="442"/>
      <c r="I7" s="442"/>
      <c r="J7" s="442"/>
    </row>
    <row r="8" spans="1:10">
      <c r="A8" s="443">
        <v>1</v>
      </c>
      <c r="B8" s="444" t="s">
        <v>147</v>
      </c>
      <c r="C8" s="442">
        <v>0</v>
      </c>
      <c r="D8" s="442">
        <v>0</v>
      </c>
      <c r="E8" s="442">
        <v>0</v>
      </c>
      <c r="F8" s="442">
        <v>0</v>
      </c>
      <c r="G8" s="442">
        <v>0</v>
      </c>
      <c r="H8" s="442">
        <v>0</v>
      </c>
      <c r="I8" s="442">
        <v>0</v>
      </c>
      <c r="J8" s="442">
        <v>0</v>
      </c>
    </row>
    <row r="9" spans="1:10">
      <c r="A9" s="443">
        <v>2</v>
      </c>
      <c r="B9" s="444" t="s">
        <v>148</v>
      </c>
      <c r="C9" s="442">
        <v>235</v>
      </c>
      <c r="D9" s="442">
        <v>140</v>
      </c>
      <c r="E9" s="442">
        <v>0</v>
      </c>
      <c r="F9" s="442">
        <v>0</v>
      </c>
      <c r="G9" s="442">
        <v>0</v>
      </c>
      <c r="H9" s="442">
        <v>0</v>
      </c>
      <c r="I9" s="442">
        <v>235</v>
      </c>
      <c r="J9" s="442">
        <v>140</v>
      </c>
    </row>
    <row r="10" spans="1:10">
      <c r="A10" s="443">
        <v>3</v>
      </c>
      <c r="B10" s="444" t="s">
        <v>149</v>
      </c>
      <c r="C10" s="442">
        <v>14695</v>
      </c>
      <c r="D10" s="442">
        <v>9790</v>
      </c>
      <c r="E10" s="442">
        <v>985</v>
      </c>
      <c r="F10" s="442">
        <v>226</v>
      </c>
      <c r="G10" s="442">
        <v>1274</v>
      </c>
      <c r="H10" s="442">
        <v>613</v>
      </c>
      <c r="I10" s="442">
        <v>14406</v>
      </c>
      <c r="J10" s="442">
        <v>9403</v>
      </c>
    </row>
    <row r="11" spans="1:10">
      <c r="A11" s="443">
        <v>4</v>
      </c>
      <c r="B11" s="444" t="s">
        <v>150</v>
      </c>
      <c r="C11" s="442">
        <v>0</v>
      </c>
      <c r="D11" s="442">
        <v>0</v>
      </c>
      <c r="E11" s="442">
        <v>0</v>
      </c>
      <c r="F11" s="442">
        <v>0</v>
      </c>
      <c r="G11" s="442">
        <v>0</v>
      </c>
      <c r="H11" s="442">
        <v>0</v>
      </c>
      <c r="I11" s="442">
        <v>0</v>
      </c>
      <c r="J11" s="442">
        <v>0</v>
      </c>
    </row>
    <row r="12" spans="1:10">
      <c r="A12" s="443">
        <v>5</v>
      </c>
      <c r="B12" s="444" t="s">
        <v>151</v>
      </c>
      <c r="C12" s="442">
        <v>8250</v>
      </c>
      <c r="D12" s="442">
        <v>9078</v>
      </c>
      <c r="E12" s="442">
        <v>0</v>
      </c>
      <c r="F12" s="442">
        <v>0</v>
      </c>
      <c r="G12" s="442">
        <v>0</v>
      </c>
      <c r="H12" s="442">
        <v>0</v>
      </c>
      <c r="I12" s="442">
        <v>8250</v>
      </c>
      <c r="J12" s="442">
        <v>9078</v>
      </c>
    </row>
    <row r="13" spans="1:10">
      <c r="A13" s="443">
        <v>6</v>
      </c>
      <c r="B13" s="444" t="s">
        <v>152</v>
      </c>
      <c r="C13" s="442">
        <v>0</v>
      </c>
      <c r="D13" s="442">
        <v>0</v>
      </c>
      <c r="E13" s="442">
        <v>0</v>
      </c>
      <c r="F13" s="442">
        <v>0</v>
      </c>
      <c r="G13" s="442">
        <v>0</v>
      </c>
      <c r="H13" s="442">
        <v>0</v>
      </c>
      <c r="I13" s="442">
        <v>0</v>
      </c>
      <c r="J13" s="442">
        <v>0</v>
      </c>
    </row>
    <row r="14" spans="1:10">
      <c r="A14" s="443">
        <v>7</v>
      </c>
      <c r="B14" s="444" t="s">
        <v>153</v>
      </c>
      <c r="C14" s="442">
        <v>1225</v>
      </c>
      <c r="D14" s="442">
        <v>648</v>
      </c>
      <c r="E14" s="442">
        <v>9</v>
      </c>
      <c r="F14" s="442">
        <v>27</v>
      </c>
      <c r="G14" s="442">
        <v>27</v>
      </c>
      <c r="H14" s="442">
        <v>4</v>
      </c>
      <c r="I14" s="442">
        <v>1207</v>
      </c>
      <c r="J14" s="442">
        <v>671</v>
      </c>
    </row>
    <row r="15" spans="1:10">
      <c r="A15" s="448"/>
      <c r="B15" s="441" t="s">
        <v>1046</v>
      </c>
      <c r="C15" s="449">
        <v>24405</v>
      </c>
      <c r="D15" s="449">
        <v>19656</v>
      </c>
      <c r="E15" s="449">
        <v>994</v>
      </c>
      <c r="F15" s="449">
        <v>253</v>
      </c>
      <c r="G15" s="449">
        <v>1301</v>
      </c>
      <c r="H15" s="449">
        <v>617</v>
      </c>
      <c r="I15" s="449">
        <v>24098</v>
      </c>
      <c r="J15" s="449">
        <v>19292</v>
      </c>
    </row>
    <row r="16" spans="1:10">
      <c r="A16" s="440" t="s">
        <v>1047</v>
      </c>
      <c r="B16" s="441" t="s">
        <v>1048</v>
      </c>
      <c r="C16" s="442"/>
      <c r="D16" s="456"/>
      <c r="E16" s="442"/>
      <c r="F16" s="456"/>
      <c r="G16" s="442"/>
      <c r="H16" s="456"/>
      <c r="I16" s="442"/>
      <c r="J16" s="456"/>
    </row>
    <row r="17" spans="1:10" ht="15.75">
      <c r="A17" s="428">
        <v>1</v>
      </c>
      <c r="B17" s="429" t="s">
        <v>154</v>
      </c>
      <c r="C17" s="442">
        <v>0</v>
      </c>
      <c r="D17" s="442">
        <v>0</v>
      </c>
      <c r="E17" s="442">
        <v>0</v>
      </c>
      <c r="F17" s="442">
        <v>0</v>
      </c>
      <c r="G17" s="442">
        <v>0</v>
      </c>
      <c r="H17" s="442">
        <v>0</v>
      </c>
      <c r="I17" s="442">
        <v>0</v>
      </c>
      <c r="J17" s="442">
        <v>0</v>
      </c>
    </row>
    <row r="18" spans="1:10" ht="15.75">
      <c r="A18" s="428">
        <v>2</v>
      </c>
      <c r="B18" s="429" t="s">
        <v>155</v>
      </c>
      <c r="C18" s="442">
        <v>0</v>
      </c>
      <c r="D18" s="456">
        <v>0</v>
      </c>
      <c r="E18" s="442">
        <v>0</v>
      </c>
      <c r="F18" s="456">
        <v>0</v>
      </c>
      <c r="G18" s="442">
        <v>0</v>
      </c>
      <c r="H18" s="456">
        <v>0</v>
      </c>
      <c r="I18" s="442">
        <v>0</v>
      </c>
      <c r="J18" s="456">
        <v>0</v>
      </c>
    </row>
    <row r="19" spans="1:10" ht="15.75">
      <c r="A19" s="428">
        <v>3</v>
      </c>
      <c r="B19" s="429" t="s">
        <v>156</v>
      </c>
      <c r="C19" s="442">
        <v>0</v>
      </c>
      <c r="D19" s="456">
        <v>0</v>
      </c>
      <c r="E19" s="442">
        <v>0</v>
      </c>
      <c r="F19" s="456">
        <v>0</v>
      </c>
      <c r="G19" s="442">
        <v>0</v>
      </c>
      <c r="H19" s="456">
        <v>0</v>
      </c>
      <c r="I19" s="442">
        <v>0</v>
      </c>
      <c r="J19" s="456">
        <v>0</v>
      </c>
    </row>
    <row r="20" spans="1:10" ht="15.75">
      <c r="A20" s="436">
        <v>4</v>
      </c>
      <c r="B20" s="432" t="s">
        <v>157</v>
      </c>
      <c r="C20" s="442">
        <v>0</v>
      </c>
      <c r="D20" s="456">
        <v>0</v>
      </c>
      <c r="E20" s="442">
        <v>0</v>
      </c>
      <c r="F20" s="456">
        <v>0</v>
      </c>
      <c r="G20" s="442">
        <v>0</v>
      </c>
      <c r="H20" s="456">
        <v>0</v>
      </c>
      <c r="I20" s="442">
        <v>0</v>
      </c>
      <c r="J20" s="456">
        <v>0</v>
      </c>
    </row>
    <row r="21" spans="1:10" ht="15.75">
      <c r="A21" s="436">
        <v>5</v>
      </c>
      <c r="B21" s="432" t="s">
        <v>158</v>
      </c>
      <c r="C21" s="442">
        <v>0</v>
      </c>
      <c r="D21" s="456">
        <v>0</v>
      </c>
      <c r="E21" s="442">
        <v>0</v>
      </c>
      <c r="F21" s="456">
        <v>0</v>
      </c>
      <c r="G21" s="442">
        <v>0</v>
      </c>
      <c r="H21" s="456">
        <v>0</v>
      </c>
      <c r="I21" s="442">
        <v>0</v>
      </c>
      <c r="J21" s="456">
        <v>0</v>
      </c>
    </row>
    <row r="22" spans="1:10" ht="15.75">
      <c r="A22" s="428">
        <v>6</v>
      </c>
      <c r="B22" s="429" t="s">
        <v>159</v>
      </c>
      <c r="C22" s="442">
        <v>0</v>
      </c>
      <c r="D22" s="456">
        <v>0</v>
      </c>
      <c r="E22" s="442">
        <v>0</v>
      </c>
      <c r="F22" s="456">
        <v>0</v>
      </c>
      <c r="G22" s="442">
        <v>0</v>
      </c>
      <c r="H22" s="456">
        <v>0</v>
      </c>
      <c r="I22" s="442">
        <v>0</v>
      </c>
      <c r="J22" s="456">
        <v>0</v>
      </c>
    </row>
    <row r="23" spans="1:10" ht="15.75">
      <c r="A23" s="436">
        <v>7</v>
      </c>
      <c r="B23" s="432" t="s">
        <v>160</v>
      </c>
      <c r="C23" s="442">
        <v>0</v>
      </c>
      <c r="D23" s="456">
        <v>0</v>
      </c>
      <c r="E23" s="442">
        <v>0</v>
      </c>
      <c r="F23" s="456">
        <v>0</v>
      </c>
      <c r="G23" s="442">
        <v>0</v>
      </c>
      <c r="H23" s="456">
        <v>0</v>
      </c>
      <c r="I23" s="442">
        <v>0</v>
      </c>
      <c r="J23" s="456">
        <v>0</v>
      </c>
    </row>
    <row r="24" spans="1:10" ht="15.75">
      <c r="A24" s="436">
        <v>8</v>
      </c>
      <c r="B24" s="432" t="s">
        <v>161</v>
      </c>
      <c r="C24" s="442">
        <v>0</v>
      </c>
      <c r="D24" s="456">
        <v>0</v>
      </c>
      <c r="E24" s="442">
        <v>0</v>
      </c>
      <c r="F24" s="456">
        <v>0</v>
      </c>
      <c r="G24" s="442">
        <v>0</v>
      </c>
      <c r="H24" s="456">
        <v>0</v>
      </c>
      <c r="I24" s="442">
        <v>0</v>
      </c>
      <c r="J24" s="456">
        <v>0</v>
      </c>
    </row>
    <row r="25" spans="1:10" ht="15.75">
      <c r="A25" s="436">
        <v>9</v>
      </c>
      <c r="B25" s="432" t="s">
        <v>162</v>
      </c>
      <c r="C25" s="442">
        <v>0</v>
      </c>
      <c r="D25" s="456">
        <v>0</v>
      </c>
      <c r="E25" s="442">
        <v>0</v>
      </c>
      <c r="F25" s="456">
        <v>0</v>
      </c>
      <c r="G25" s="442">
        <v>0</v>
      </c>
      <c r="H25" s="456">
        <v>0</v>
      </c>
      <c r="I25" s="442">
        <v>0</v>
      </c>
      <c r="J25" s="456">
        <v>0</v>
      </c>
    </row>
    <row r="26" spans="1:10" ht="15.75">
      <c r="A26" s="436">
        <v>10</v>
      </c>
      <c r="B26" s="432" t="s">
        <v>163</v>
      </c>
      <c r="C26" s="442">
        <v>20</v>
      </c>
      <c r="D26" s="456">
        <v>102</v>
      </c>
      <c r="E26" s="442">
        <v>0</v>
      </c>
      <c r="F26" s="456">
        <v>0</v>
      </c>
      <c r="G26" s="442">
        <v>0</v>
      </c>
      <c r="H26" s="456">
        <v>0</v>
      </c>
      <c r="I26" s="442">
        <v>20</v>
      </c>
      <c r="J26" s="456">
        <v>102</v>
      </c>
    </row>
    <row r="27" spans="1:10" ht="15.75">
      <c r="A27" s="436">
        <v>11</v>
      </c>
      <c r="B27" s="432" t="s">
        <v>164</v>
      </c>
      <c r="C27" s="442">
        <v>0</v>
      </c>
      <c r="D27" s="456">
        <v>0</v>
      </c>
      <c r="E27" s="442">
        <v>0</v>
      </c>
      <c r="F27" s="456">
        <v>0</v>
      </c>
      <c r="G27" s="442">
        <v>0</v>
      </c>
      <c r="H27" s="456">
        <v>0</v>
      </c>
      <c r="I27" s="442">
        <v>0</v>
      </c>
      <c r="J27" s="456">
        <v>0</v>
      </c>
    </row>
    <row r="28" spans="1:10" ht="15.75">
      <c r="A28" s="436">
        <v>12</v>
      </c>
      <c r="B28" s="432" t="s">
        <v>165</v>
      </c>
      <c r="C28" s="442">
        <v>0</v>
      </c>
      <c r="D28" s="456">
        <v>0</v>
      </c>
      <c r="E28" s="442">
        <v>0</v>
      </c>
      <c r="F28" s="456">
        <v>0</v>
      </c>
      <c r="G28" s="442">
        <v>0</v>
      </c>
      <c r="H28" s="456">
        <v>0</v>
      </c>
      <c r="I28" s="442">
        <v>0</v>
      </c>
      <c r="J28" s="456">
        <v>0</v>
      </c>
    </row>
    <row r="29" spans="1:10" ht="15.75">
      <c r="A29" s="436">
        <v>13</v>
      </c>
      <c r="B29" s="432" t="s">
        <v>166</v>
      </c>
      <c r="C29" s="442">
        <v>0</v>
      </c>
      <c r="D29" s="456">
        <v>0</v>
      </c>
      <c r="E29" s="442">
        <v>0</v>
      </c>
      <c r="F29" s="456">
        <v>0</v>
      </c>
      <c r="G29" s="442">
        <v>0</v>
      </c>
      <c r="H29" s="456">
        <v>0</v>
      </c>
      <c r="I29" s="442">
        <v>0</v>
      </c>
      <c r="J29" s="456">
        <v>0</v>
      </c>
    </row>
    <row r="30" spans="1:10" ht="15.75">
      <c r="A30" s="436">
        <v>14</v>
      </c>
      <c r="B30" s="432" t="s">
        <v>1049</v>
      </c>
      <c r="C30" s="442">
        <v>0</v>
      </c>
      <c r="D30" s="456">
        <v>0</v>
      </c>
      <c r="E30" s="442">
        <v>0</v>
      </c>
      <c r="F30" s="456">
        <v>0</v>
      </c>
      <c r="G30" s="442">
        <v>0</v>
      </c>
      <c r="H30" s="456">
        <v>0</v>
      </c>
      <c r="I30" s="442">
        <v>0</v>
      </c>
      <c r="J30" s="456">
        <v>0</v>
      </c>
    </row>
    <row r="31" spans="1:10" ht="15.75">
      <c r="A31" s="436">
        <v>17</v>
      </c>
      <c r="B31" s="432" t="s">
        <v>168</v>
      </c>
      <c r="C31" s="442">
        <v>0</v>
      </c>
      <c r="D31" s="456">
        <v>0</v>
      </c>
      <c r="E31" s="442">
        <v>0</v>
      </c>
      <c r="F31" s="456">
        <v>0</v>
      </c>
      <c r="G31" s="442">
        <v>0</v>
      </c>
      <c r="H31" s="456">
        <v>0</v>
      </c>
      <c r="I31" s="442">
        <v>0</v>
      </c>
      <c r="J31" s="456">
        <v>0</v>
      </c>
    </row>
    <row r="32" spans="1:10" ht="15.75">
      <c r="A32" s="436">
        <v>18</v>
      </c>
      <c r="B32" s="432" t="s">
        <v>169</v>
      </c>
      <c r="C32" s="442">
        <v>0</v>
      </c>
      <c r="D32" s="456">
        <v>0</v>
      </c>
      <c r="E32" s="442">
        <v>0</v>
      </c>
      <c r="F32" s="456">
        <v>0</v>
      </c>
      <c r="G32" s="442">
        <v>0</v>
      </c>
      <c r="H32" s="456">
        <v>0</v>
      </c>
      <c r="I32" s="442">
        <v>0</v>
      </c>
      <c r="J32" s="456">
        <v>0</v>
      </c>
    </row>
    <row r="33" spans="1:10" ht="15.75">
      <c r="A33" s="436">
        <v>19</v>
      </c>
      <c r="B33" s="432" t="s">
        <v>170</v>
      </c>
      <c r="C33" s="442">
        <v>2100</v>
      </c>
      <c r="D33" s="456">
        <v>5500</v>
      </c>
      <c r="E33" s="442">
        <v>0</v>
      </c>
      <c r="F33" s="456">
        <v>0</v>
      </c>
      <c r="G33" s="442">
        <v>0</v>
      </c>
      <c r="H33" s="456">
        <v>0</v>
      </c>
      <c r="I33" s="442">
        <v>2100</v>
      </c>
      <c r="J33" s="456">
        <v>5500</v>
      </c>
    </row>
    <row r="34" spans="1:10" ht="15.75">
      <c r="A34" s="436">
        <v>20</v>
      </c>
      <c r="B34" s="432" t="s">
        <v>171</v>
      </c>
      <c r="C34" s="442">
        <v>0</v>
      </c>
      <c r="D34" s="456">
        <v>0</v>
      </c>
      <c r="E34" s="442">
        <v>0</v>
      </c>
      <c r="F34" s="456">
        <v>0</v>
      </c>
      <c r="G34" s="442">
        <v>0</v>
      </c>
      <c r="H34" s="456">
        <v>0</v>
      </c>
      <c r="I34" s="442">
        <v>0</v>
      </c>
      <c r="J34" s="456">
        <v>0</v>
      </c>
    </row>
    <row r="35" spans="1:10" ht="15.75">
      <c r="A35" s="425"/>
      <c r="B35" s="426" t="s">
        <v>742</v>
      </c>
      <c r="C35" s="449">
        <v>2120</v>
      </c>
      <c r="D35" s="457">
        <v>5602</v>
      </c>
      <c r="E35" s="449">
        <v>0</v>
      </c>
      <c r="F35" s="457">
        <v>0</v>
      </c>
      <c r="G35" s="449">
        <v>0</v>
      </c>
      <c r="H35" s="457">
        <v>0</v>
      </c>
      <c r="I35" s="449">
        <v>2120</v>
      </c>
      <c r="J35" s="457">
        <v>5602</v>
      </c>
    </row>
    <row r="36" spans="1:10">
      <c r="A36" s="440" t="s">
        <v>745</v>
      </c>
      <c r="B36" s="441" t="s">
        <v>1052</v>
      </c>
      <c r="C36" s="442"/>
      <c r="D36" s="456"/>
      <c r="E36" s="442"/>
      <c r="F36" s="456"/>
      <c r="G36" s="442"/>
      <c r="H36" s="456"/>
      <c r="I36" s="442"/>
      <c r="J36" s="456"/>
    </row>
    <row r="37" spans="1:10">
      <c r="A37" s="443">
        <v>1</v>
      </c>
      <c r="B37" s="444" t="s">
        <v>174</v>
      </c>
      <c r="C37" s="442">
        <v>0</v>
      </c>
      <c r="D37" s="442">
        <v>0</v>
      </c>
      <c r="E37" s="442">
        <v>0</v>
      </c>
      <c r="F37" s="442">
        <v>0</v>
      </c>
      <c r="G37" s="442">
        <v>0</v>
      </c>
      <c r="H37" s="442">
        <v>0</v>
      </c>
      <c r="I37" s="442">
        <v>0</v>
      </c>
      <c r="J37" s="442">
        <v>0</v>
      </c>
    </row>
    <row r="38" spans="1:10">
      <c r="A38" s="443">
        <v>2</v>
      </c>
      <c r="B38" s="444" t="s">
        <v>1087</v>
      </c>
      <c r="C38" s="442">
        <v>0</v>
      </c>
      <c r="D38" s="442">
        <v>0</v>
      </c>
      <c r="E38" s="442">
        <v>0</v>
      </c>
      <c r="F38" s="442">
        <v>0</v>
      </c>
      <c r="G38" s="442">
        <v>0</v>
      </c>
      <c r="H38" s="442">
        <v>0</v>
      </c>
      <c r="I38" s="442">
        <v>0</v>
      </c>
      <c r="J38" s="442">
        <v>0</v>
      </c>
    </row>
    <row r="39" spans="1:10">
      <c r="A39" s="443">
        <v>3</v>
      </c>
      <c r="B39" s="444" t="s">
        <v>1088</v>
      </c>
      <c r="C39" s="442">
        <v>0</v>
      </c>
      <c r="D39" s="442">
        <v>0</v>
      </c>
      <c r="E39" s="442">
        <v>0</v>
      </c>
      <c r="F39" s="442">
        <v>0</v>
      </c>
      <c r="G39" s="442">
        <v>0</v>
      </c>
      <c r="H39" s="442">
        <v>0</v>
      </c>
      <c r="I39" s="442">
        <v>0</v>
      </c>
      <c r="J39" s="442">
        <v>0</v>
      </c>
    </row>
    <row r="40" spans="1:10">
      <c r="A40" s="452"/>
      <c r="B40" s="441" t="s">
        <v>821</v>
      </c>
      <c r="C40" s="449">
        <v>0</v>
      </c>
      <c r="D40" s="449">
        <v>0</v>
      </c>
      <c r="E40" s="449">
        <v>0</v>
      </c>
      <c r="F40" s="449">
        <v>0</v>
      </c>
      <c r="G40" s="449">
        <v>0</v>
      </c>
      <c r="H40" s="449">
        <v>0</v>
      </c>
      <c r="I40" s="449">
        <v>0</v>
      </c>
      <c r="J40" s="449">
        <v>0</v>
      </c>
    </row>
    <row r="41" spans="1:10">
      <c r="A41" s="440" t="s">
        <v>754</v>
      </c>
      <c r="B41" s="441" t="s">
        <v>755</v>
      </c>
      <c r="C41" s="442"/>
      <c r="D41" s="456"/>
      <c r="E41" s="442"/>
      <c r="F41" s="456"/>
      <c r="G41" s="442"/>
      <c r="H41" s="456"/>
      <c r="I41" s="442"/>
      <c r="J41" s="456"/>
    </row>
    <row r="42" spans="1:10" ht="15.75">
      <c r="A42" s="443"/>
      <c r="B42" s="413"/>
      <c r="C42" s="442"/>
      <c r="D42" s="456"/>
      <c r="E42" s="442"/>
      <c r="F42" s="456"/>
      <c r="G42" s="442"/>
      <c r="H42" s="456"/>
      <c r="I42" s="442"/>
      <c r="J42" s="456"/>
    </row>
    <row r="43" spans="1:10">
      <c r="A43" s="443">
        <v>1</v>
      </c>
      <c r="B43" s="444" t="s">
        <v>822</v>
      </c>
      <c r="C43" s="442">
        <v>20</v>
      </c>
      <c r="D43" s="456">
        <v>2</v>
      </c>
      <c r="E43" s="442">
        <v>0</v>
      </c>
      <c r="F43" s="456">
        <v>0</v>
      </c>
      <c r="G43" s="442">
        <v>20</v>
      </c>
      <c r="H43" s="456">
        <v>2</v>
      </c>
      <c r="I43" s="442">
        <v>0</v>
      </c>
      <c r="J43" s="456">
        <v>0</v>
      </c>
    </row>
    <row r="44" spans="1:10">
      <c r="A44" s="443">
        <v>2</v>
      </c>
      <c r="B44" s="444" t="s">
        <v>1075</v>
      </c>
      <c r="C44" s="442">
        <v>1943</v>
      </c>
      <c r="D44" s="456">
        <v>857</v>
      </c>
      <c r="E44" s="442">
        <v>13</v>
      </c>
      <c r="F44" s="456">
        <v>22</v>
      </c>
      <c r="G44" s="442">
        <v>52</v>
      </c>
      <c r="H44" s="456">
        <v>71</v>
      </c>
      <c r="I44" s="442">
        <v>1904</v>
      </c>
      <c r="J44" s="456">
        <v>808</v>
      </c>
    </row>
    <row r="45" spans="1:10">
      <c r="A45" s="443">
        <v>3</v>
      </c>
      <c r="B45" s="444" t="s">
        <v>759</v>
      </c>
      <c r="C45" s="442">
        <v>671</v>
      </c>
      <c r="D45" s="456">
        <v>117</v>
      </c>
      <c r="E45" s="442">
        <v>0</v>
      </c>
      <c r="F45" s="456">
        <v>0</v>
      </c>
      <c r="G45" s="442">
        <v>0</v>
      </c>
      <c r="H45" s="456">
        <v>0</v>
      </c>
      <c r="I45" s="442">
        <v>671</v>
      </c>
      <c r="J45" s="456">
        <v>117</v>
      </c>
    </row>
    <row r="46" spans="1:10">
      <c r="A46" s="448"/>
      <c r="B46" s="441" t="s">
        <v>760</v>
      </c>
      <c r="C46" s="449">
        <v>2634</v>
      </c>
      <c r="D46" s="457">
        <v>976</v>
      </c>
      <c r="E46" s="449">
        <v>13</v>
      </c>
      <c r="F46" s="457">
        <v>22</v>
      </c>
      <c r="G46" s="449">
        <v>72</v>
      </c>
      <c r="H46" s="457">
        <v>73</v>
      </c>
      <c r="I46" s="449">
        <v>2575</v>
      </c>
      <c r="J46" s="457">
        <v>925</v>
      </c>
    </row>
    <row r="47" spans="1:10">
      <c r="A47" s="688" t="s">
        <v>1089</v>
      </c>
      <c r="B47" s="689"/>
      <c r="C47" s="449">
        <v>29159</v>
      </c>
      <c r="D47" s="449">
        <v>26234</v>
      </c>
      <c r="E47" s="449">
        <v>1007</v>
      </c>
      <c r="F47" s="449">
        <v>275</v>
      </c>
      <c r="G47" s="449">
        <v>1373</v>
      </c>
      <c r="H47" s="449">
        <v>690</v>
      </c>
      <c r="I47" s="449">
        <v>28793</v>
      </c>
      <c r="J47" s="449">
        <v>25819</v>
      </c>
    </row>
    <row r="48" spans="1:10">
      <c r="A48" s="448" t="s">
        <v>763</v>
      </c>
      <c r="B48" s="441" t="s">
        <v>1057</v>
      </c>
      <c r="C48" s="442"/>
      <c r="D48" s="456"/>
      <c r="E48" s="442"/>
      <c r="F48" s="456"/>
      <c r="G48" s="442"/>
      <c r="H48" s="456"/>
      <c r="I48" s="442"/>
      <c r="J48" s="456"/>
    </row>
    <row r="49" spans="1:10">
      <c r="A49" s="443">
        <v>1</v>
      </c>
      <c r="B49" s="444" t="s">
        <v>765</v>
      </c>
      <c r="C49" s="442">
        <v>0</v>
      </c>
      <c r="D49" s="456">
        <v>0</v>
      </c>
      <c r="E49" s="442">
        <v>0</v>
      </c>
      <c r="F49" s="456">
        <v>0</v>
      </c>
      <c r="G49" s="442">
        <v>0</v>
      </c>
      <c r="H49" s="456">
        <v>0</v>
      </c>
      <c r="I49" s="442">
        <v>0</v>
      </c>
      <c r="J49" s="456">
        <v>0</v>
      </c>
    </row>
    <row r="50" spans="1:10">
      <c r="A50" s="443">
        <v>2</v>
      </c>
      <c r="B50" s="444" t="s">
        <v>1090</v>
      </c>
      <c r="C50" s="442">
        <v>0</v>
      </c>
      <c r="D50" s="456">
        <v>0</v>
      </c>
      <c r="E50" s="442">
        <v>0</v>
      </c>
      <c r="F50" s="456">
        <v>0</v>
      </c>
      <c r="G50" s="442">
        <v>0</v>
      </c>
      <c r="H50" s="456">
        <v>0</v>
      </c>
      <c r="I50" s="442">
        <v>0</v>
      </c>
      <c r="J50" s="456">
        <v>0</v>
      </c>
    </row>
    <row r="51" spans="1:10">
      <c r="A51" s="443"/>
      <c r="B51" s="444"/>
      <c r="C51" s="442"/>
      <c r="D51" s="456"/>
      <c r="E51" s="442"/>
      <c r="F51" s="456"/>
      <c r="G51" s="442"/>
      <c r="H51" s="456"/>
      <c r="I51" s="442"/>
      <c r="J51" s="456"/>
    </row>
    <row r="52" spans="1:10">
      <c r="A52" s="448"/>
      <c r="B52" s="441" t="s">
        <v>768</v>
      </c>
      <c r="C52" s="449">
        <v>0</v>
      </c>
      <c r="D52" s="457">
        <v>0</v>
      </c>
      <c r="E52" s="449">
        <v>0</v>
      </c>
      <c r="F52" s="457">
        <v>0</v>
      </c>
      <c r="G52" s="449">
        <v>0</v>
      </c>
      <c r="H52" s="457">
        <v>0</v>
      </c>
      <c r="I52" s="449">
        <v>0</v>
      </c>
      <c r="J52" s="457">
        <v>0</v>
      </c>
    </row>
    <row r="53" spans="1:10">
      <c r="A53" s="448"/>
      <c r="B53" s="441" t="s">
        <v>918</v>
      </c>
      <c r="C53" s="449">
        <v>29159</v>
      </c>
      <c r="D53" s="449">
        <v>26234</v>
      </c>
      <c r="E53" s="449">
        <v>1007</v>
      </c>
      <c r="F53" s="449">
        <v>275</v>
      </c>
      <c r="G53" s="449">
        <v>1373</v>
      </c>
      <c r="H53" s="449">
        <v>690</v>
      </c>
      <c r="I53" s="449">
        <v>28793</v>
      </c>
      <c r="J53" s="449">
        <v>25819</v>
      </c>
    </row>
  </sheetData>
  <mergeCells count="11">
    <mergeCell ref="A47:B47"/>
    <mergeCell ref="A1:J1"/>
    <mergeCell ref="A2:J2"/>
    <mergeCell ref="A3:J3"/>
    <mergeCell ref="A4:J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2"/>
  <sheetViews>
    <sheetView topLeftCell="A28" workbookViewId="0">
      <selection activeCell="E52" sqref="E52"/>
    </sheetView>
  </sheetViews>
  <sheetFormatPr defaultColWidth="23" defaultRowHeight="12.75"/>
  <cols>
    <col min="1" max="3" width="23" style="252"/>
    <col min="4" max="4" width="32.140625" style="252" customWidth="1"/>
    <col min="5" max="16384" width="23" style="252"/>
  </cols>
  <sheetData>
    <row r="1" spans="1:7">
      <c r="A1" s="698" t="s">
        <v>1091</v>
      </c>
      <c r="B1" s="698"/>
      <c r="C1" s="698"/>
      <c r="D1" s="698"/>
      <c r="E1" s="698"/>
    </row>
    <row r="2" spans="1:7">
      <c r="A2" s="698" t="s">
        <v>1092</v>
      </c>
      <c r="B2" s="698"/>
      <c r="C2" s="698"/>
      <c r="D2" s="698"/>
      <c r="E2" s="698"/>
    </row>
    <row r="3" spans="1:7">
      <c r="A3" s="699" t="s">
        <v>1093</v>
      </c>
      <c r="B3" s="699"/>
      <c r="C3" s="699"/>
      <c r="D3" s="699"/>
      <c r="E3" s="699"/>
    </row>
    <row r="4" spans="1:7">
      <c r="A4" s="692" t="s">
        <v>1031</v>
      </c>
      <c r="B4" s="694" t="s">
        <v>723</v>
      </c>
      <c r="C4" s="608" t="s">
        <v>1094</v>
      </c>
      <c r="D4" s="700" t="s">
        <v>1095</v>
      </c>
      <c r="E4" s="608" t="s">
        <v>1096</v>
      </c>
    </row>
    <row r="5" spans="1:7">
      <c r="A5" s="693"/>
      <c r="B5" s="695"/>
      <c r="C5" s="608"/>
      <c r="D5" s="700"/>
      <c r="E5" s="608"/>
      <c r="G5" s="458"/>
    </row>
    <row r="6" spans="1:7">
      <c r="A6" s="440" t="s">
        <v>735</v>
      </c>
      <c r="B6" s="441" t="s">
        <v>1072</v>
      </c>
      <c r="C6" s="442"/>
      <c r="D6" s="442"/>
      <c r="E6" s="442"/>
    </row>
    <row r="7" spans="1:7">
      <c r="A7" s="443">
        <v>1</v>
      </c>
      <c r="B7" s="444" t="s">
        <v>147</v>
      </c>
      <c r="C7" s="452">
        <v>0</v>
      </c>
      <c r="D7" s="452">
        <v>0</v>
      </c>
      <c r="E7" s="452">
        <v>0</v>
      </c>
    </row>
    <row r="8" spans="1:7">
      <c r="A8" s="443">
        <v>2</v>
      </c>
      <c r="B8" s="444" t="s">
        <v>148</v>
      </c>
      <c r="C8" s="452">
        <v>0</v>
      </c>
      <c r="D8" s="452">
        <v>0</v>
      </c>
      <c r="E8" s="452">
        <v>235</v>
      </c>
    </row>
    <row r="9" spans="1:7">
      <c r="A9" s="443">
        <v>3</v>
      </c>
      <c r="B9" s="444" t="s">
        <v>149</v>
      </c>
      <c r="C9" s="452">
        <v>4727</v>
      </c>
      <c r="D9" s="452">
        <v>8649</v>
      </c>
      <c r="E9" s="452">
        <v>1030</v>
      </c>
    </row>
    <row r="10" spans="1:7">
      <c r="A10" s="443">
        <v>4</v>
      </c>
      <c r="B10" s="444" t="s">
        <v>150</v>
      </c>
      <c r="C10" s="452">
        <v>0</v>
      </c>
      <c r="D10" s="452">
        <v>0</v>
      </c>
      <c r="E10" s="452">
        <v>0</v>
      </c>
    </row>
    <row r="11" spans="1:7">
      <c r="A11" s="443">
        <v>5</v>
      </c>
      <c r="B11" s="444" t="s">
        <v>151</v>
      </c>
      <c r="C11" s="452">
        <v>8250</v>
      </c>
      <c r="D11" s="452">
        <v>0</v>
      </c>
      <c r="E11" s="452">
        <v>0</v>
      </c>
    </row>
    <row r="12" spans="1:7">
      <c r="A12" s="443">
        <v>6</v>
      </c>
      <c r="B12" s="444" t="s">
        <v>152</v>
      </c>
      <c r="C12" s="452">
        <v>0</v>
      </c>
      <c r="D12" s="452">
        <v>0</v>
      </c>
      <c r="E12" s="452">
        <v>0</v>
      </c>
    </row>
    <row r="13" spans="1:7">
      <c r="A13" s="443">
        <v>7</v>
      </c>
      <c r="B13" s="444" t="s">
        <v>153</v>
      </c>
      <c r="C13" s="452">
        <v>367</v>
      </c>
      <c r="D13" s="452">
        <v>384</v>
      </c>
      <c r="E13" s="452">
        <v>456</v>
      </c>
    </row>
    <row r="14" spans="1:7">
      <c r="A14" s="448"/>
      <c r="B14" s="441" t="s">
        <v>1046</v>
      </c>
      <c r="C14" s="448">
        <v>13344</v>
      </c>
      <c r="D14" s="448">
        <v>9033</v>
      </c>
      <c r="E14" s="448">
        <v>1721</v>
      </c>
    </row>
    <row r="15" spans="1:7">
      <c r="A15" s="440" t="s">
        <v>1047</v>
      </c>
      <c r="B15" s="441" t="s">
        <v>1048</v>
      </c>
      <c r="C15" s="452"/>
      <c r="D15" s="452"/>
      <c r="E15" s="452"/>
    </row>
    <row r="16" spans="1:7" ht="15.75">
      <c r="A16" s="428">
        <v>1</v>
      </c>
      <c r="B16" s="429" t="s">
        <v>154</v>
      </c>
      <c r="C16" s="452">
        <v>0</v>
      </c>
      <c r="D16" s="452">
        <v>0</v>
      </c>
      <c r="E16" s="452">
        <v>0</v>
      </c>
    </row>
    <row r="17" spans="1:5" ht="15.75">
      <c r="A17" s="428">
        <v>2</v>
      </c>
      <c r="B17" s="429" t="s">
        <v>155</v>
      </c>
      <c r="C17" s="452">
        <v>0</v>
      </c>
      <c r="D17" s="452">
        <v>0</v>
      </c>
      <c r="E17" s="452">
        <v>0</v>
      </c>
    </row>
    <row r="18" spans="1:5" ht="15.75">
      <c r="A18" s="428">
        <v>3</v>
      </c>
      <c r="B18" s="429" t="s">
        <v>156</v>
      </c>
      <c r="C18" s="452">
        <v>0</v>
      </c>
      <c r="D18" s="452">
        <v>0</v>
      </c>
      <c r="E18" s="452">
        <v>0</v>
      </c>
    </row>
    <row r="19" spans="1:5" ht="15.75">
      <c r="A19" s="436">
        <v>4</v>
      </c>
      <c r="B19" s="432" t="s">
        <v>157</v>
      </c>
      <c r="C19" s="452">
        <v>0</v>
      </c>
      <c r="D19" s="452">
        <v>0</v>
      </c>
      <c r="E19" s="452">
        <v>0</v>
      </c>
    </row>
    <row r="20" spans="1:5" ht="15.75">
      <c r="A20" s="436">
        <v>5</v>
      </c>
      <c r="B20" s="432" t="s">
        <v>158</v>
      </c>
      <c r="C20" s="452">
        <v>0</v>
      </c>
      <c r="D20" s="452">
        <v>0</v>
      </c>
      <c r="E20" s="452">
        <v>0</v>
      </c>
    </row>
    <row r="21" spans="1:5" ht="15.75">
      <c r="A21" s="428">
        <v>6</v>
      </c>
      <c r="B21" s="429" t="s">
        <v>159</v>
      </c>
      <c r="C21" s="452">
        <v>0</v>
      </c>
      <c r="D21" s="452">
        <v>0</v>
      </c>
      <c r="E21" s="452">
        <v>0</v>
      </c>
    </row>
    <row r="22" spans="1:5" ht="15.75">
      <c r="A22" s="436">
        <v>7</v>
      </c>
      <c r="B22" s="432" t="s">
        <v>160</v>
      </c>
      <c r="C22" s="452">
        <v>0</v>
      </c>
      <c r="D22" s="452">
        <v>0</v>
      </c>
      <c r="E22" s="452">
        <v>0</v>
      </c>
    </row>
    <row r="23" spans="1:5" ht="15.75">
      <c r="A23" s="436">
        <v>8</v>
      </c>
      <c r="B23" s="432" t="s">
        <v>161</v>
      </c>
      <c r="C23" s="452">
        <v>0</v>
      </c>
      <c r="D23" s="452">
        <v>0</v>
      </c>
      <c r="E23" s="452">
        <v>0</v>
      </c>
    </row>
    <row r="24" spans="1:5" ht="15.75">
      <c r="A24" s="436">
        <v>9</v>
      </c>
      <c r="B24" s="432" t="s">
        <v>162</v>
      </c>
      <c r="C24" s="452">
        <v>0</v>
      </c>
      <c r="D24" s="452">
        <v>0</v>
      </c>
      <c r="E24" s="452">
        <v>0</v>
      </c>
    </row>
    <row r="25" spans="1:5" ht="15.75">
      <c r="A25" s="436">
        <v>10</v>
      </c>
      <c r="B25" s="432" t="s">
        <v>163</v>
      </c>
      <c r="C25" s="452">
        <v>2</v>
      </c>
      <c r="D25" s="452">
        <v>18</v>
      </c>
      <c r="E25" s="452">
        <v>0</v>
      </c>
    </row>
    <row r="26" spans="1:5" ht="15.75">
      <c r="A26" s="436">
        <v>11</v>
      </c>
      <c r="B26" s="432" t="s">
        <v>164</v>
      </c>
      <c r="C26" s="452">
        <v>0</v>
      </c>
      <c r="D26" s="452">
        <v>0</v>
      </c>
      <c r="E26" s="452">
        <v>0</v>
      </c>
    </row>
    <row r="27" spans="1:5" ht="15.75">
      <c r="A27" s="436">
        <v>12</v>
      </c>
      <c r="B27" s="432" t="s">
        <v>165</v>
      </c>
      <c r="C27" s="452">
        <v>0</v>
      </c>
      <c r="D27" s="452">
        <v>0</v>
      </c>
      <c r="E27" s="452">
        <v>0</v>
      </c>
    </row>
    <row r="28" spans="1:5" ht="15.75">
      <c r="A28" s="436">
        <v>13</v>
      </c>
      <c r="B28" s="432" t="s">
        <v>166</v>
      </c>
      <c r="C28" s="452">
        <v>0</v>
      </c>
      <c r="D28" s="452">
        <v>0</v>
      </c>
      <c r="E28" s="452">
        <v>0</v>
      </c>
    </row>
    <row r="29" spans="1:5" ht="15.75">
      <c r="A29" s="436">
        <v>14</v>
      </c>
      <c r="B29" s="432" t="s">
        <v>167</v>
      </c>
      <c r="C29" s="452">
        <v>0</v>
      </c>
      <c r="D29" s="452">
        <v>0</v>
      </c>
      <c r="E29" s="452">
        <v>0</v>
      </c>
    </row>
    <row r="30" spans="1:5" ht="15.75">
      <c r="A30" s="436">
        <v>17</v>
      </c>
      <c r="B30" s="432" t="s">
        <v>168</v>
      </c>
      <c r="C30" s="452">
        <v>0</v>
      </c>
      <c r="D30" s="452">
        <v>0</v>
      </c>
      <c r="E30" s="452">
        <v>0</v>
      </c>
    </row>
    <row r="31" spans="1:5" ht="15.75">
      <c r="A31" s="436">
        <v>18</v>
      </c>
      <c r="B31" s="432" t="s">
        <v>169</v>
      </c>
      <c r="C31" s="452">
        <v>0</v>
      </c>
      <c r="D31" s="452">
        <v>0</v>
      </c>
      <c r="E31" s="452">
        <v>0</v>
      </c>
    </row>
    <row r="32" spans="1:5" ht="15.75">
      <c r="A32" s="436">
        <v>19</v>
      </c>
      <c r="B32" s="432" t="s">
        <v>170</v>
      </c>
      <c r="C32" s="452">
        <v>0</v>
      </c>
      <c r="D32" s="452">
        <v>0</v>
      </c>
      <c r="E32" s="452">
        <v>2100</v>
      </c>
    </row>
    <row r="33" spans="1:5" ht="15.75">
      <c r="A33" s="436">
        <v>20</v>
      </c>
      <c r="B33" s="432" t="s">
        <v>171</v>
      </c>
      <c r="C33" s="452">
        <v>0</v>
      </c>
      <c r="D33" s="452">
        <v>0</v>
      </c>
      <c r="E33" s="452">
        <v>0</v>
      </c>
    </row>
    <row r="34" spans="1:5" ht="15.75">
      <c r="A34" s="425"/>
      <c r="B34" s="426" t="s">
        <v>742</v>
      </c>
      <c r="C34" s="448">
        <v>2</v>
      </c>
      <c r="D34" s="448">
        <v>18</v>
      </c>
      <c r="E34" s="448">
        <v>2100</v>
      </c>
    </row>
    <row r="35" spans="1:5">
      <c r="A35" s="440" t="s">
        <v>745</v>
      </c>
      <c r="B35" s="441" t="s">
        <v>1052</v>
      </c>
      <c r="C35" s="452"/>
      <c r="D35" s="452"/>
      <c r="E35" s="452"/>
    </row>
    <row r="36" spans="1:5">
      <c r="A36" s="443">
        <v>1</v>
      </c>
      <c r="B36" s="444" t="s">
        <v>174</v>
      </c>
      <c r="C36" s="452">
        <v>0</v>
      </c>
      <c r="D36" s="452">
        <v>0</v>
      </c>
      <c r="E36" s="452">
        <v>0</v>
      </c>
    </row>
    <row r="37" spans="1:5">
      <c r="A37" s="443">
        <v>2</v>
      </c>
      <c r="B37" s="444" t="s">
        <v>1053</v>
      </c>
      <c r="C37" s="452">
        <v>0</v>
      </c>
      <c r="D37" s="452">
        <v>0</v>
      </c>
      <c r="E37" s="452">
        <v>0</v>
      </c>
    </row>
    <row r="38" spans="1:5">
      <c r="A38" s="443">
        <v>3</v>
      </c>
      <c r="B38" s="444" t="s">
        <v>1088</v>
      </c>
      <c r="C38" s="452">
        <v>0</v>
      </c>
      <c r="D38" s="452">
        <v>0</v>
      </c>
      <c r="E38" s="452">
        <v>0</v>
      </c>
    </row>
    <row r="39" spans="1:5">
      <c r="A39" s="452"/>
      <c r="B39" s="441" t="s">
        <v>821</v>
      </c>
      <c r="C39" s="448">
        <v>0</v>
      </c>
      <c r="D39" s="448">
        <v>0</v>
      </c>
      <c r="E39" s="448">
        <v>0</v>
      </c>
    </row>
    <row r="40" spans="1:5">
      <c r="A40" s="440" t="s">
        <v>754</v>
      </c>
      <c r="B40" s="441" t="s">
        <v>755</v>
      </c>
      <c r="C40" s="452"/>
      <c r="D40" s="452"/>
      <c r="E40" s="459"/>
    </row>
    <row r="41" spans="1:5" ht="15.75">
      <c r="A41" s="443"/>
      <c r="B41" s="413"/>
      <c r="C41" s="452"/>
      <c r="D41" s="452"/>
      <c r="E41" s="459"/>
    </row>
    <row r="42" spans="1:5">
      <c r="A42" s="443">
        <v>1</v>
      </c>
      <c r="B42" s="444" t="s">
        <v>822</v>
      </c>
      <c r="C42" s="452">
        <v>0</v>
      </c>
      <c r="D42" s="452">
        <v>0</v>
      </c>
      <c r="E42" s="452">
        <v>0</v>
      </c>
    </row>
    <row r="43" spans="1:5">
      <c r="A43" s="443">
        <v>2</v>
      </c>
      <c r="B43" s="444" t="s">
        <v>1075</v>
      </c>
      <c r="C43" s="452">
        <v>418</v>
      </c>
      <c r="D43" s="452">
        <v>627</v>
      </c>
      <c r="E43" s="452">
        <v>859</v>
      </c>
    </row>
    <row r="44" spans="1:5">
      <c r="A44" s="443">
        <v>3</v>
      </c>
      <c r="B44" s="444" t="s">
        <v>759</v>
      </c>
      <c r="C44" s="452">
        <v>55</v>
      </c>
      <c r="D44" s="452">
        <v>616</v>
      </c>
      <c r="E44" s="452">
        <v>0</v>
      </c>
    </row>
    <row r="45" spans="1:5">
      <c r="A45" s="448"/>
      <c r="B45" s="441" t="s">
        <v>760</v>
      </c>
      <c r="C45" s="448">
        <v>473</v>
      </c>
      <c r="D45" s="448">
        <v>1243</v>
      </c>
      <c r="E45" s="448">
        <v>859</v>
      </c>
    </row>
    <row r="46" spans="1:5">
      <c r="A46" s="688" t="s">
        <v>1077</v>
      </c>
      <c r="B46" s="689"/>
      <c r="C46" s="448">
        <v>13819</v>
      </c>
      <c r="D46" s="448">
        <v>10294</v>
      </c>
      <c r="E46" s="448">
        <v>4680</v>
      </c>
    </row>
    <row r="47" spans="1:5">
      <c r="A47" s="448"/>
      <c r="B47" s="441" t="s">
        <v>1057</v>
      </c>
      <c r="C47" s="452"/>
      <c r="D47" s="452"/>
      <c r="E47" s="452"/>
    </row>
    <row r="48" spans="1:5">
      <c r="A48" s="443">
        <v>1</v>
      </c>
      <c r="B48" s="444" t="s">
        <v>765</v>
      </c>
      <c r="C48" s="452">
        <v>0</v>
      </c>
      <c r="D48" s="452">
        <v>0</v>
      </c>
      <c r="E48" s="452">
        <v>0</v>
      </c>
    </row>
    <row r="49" spans="1:5">
      <c r="A49" s="443">
        <v>2</v>
      </c>
      <c r="B49" s="444" t="s">
        <v>1097</v>
      </c>
      <c r="C49" s="452">
        <v>0</v>
      </c>
      <c r="D49" s="452">
        <v>0</v>
      </c>
      <c r="E49" s="452">
        <v>0</v>
      </c>
    </row>
    <row r="50" spans="1:5">
      <c r="A50" s="443"/>
      <c r="B50" s="444"/>
      <c r="C50" s="452">
        <v>0</v>
      </c>
      <c r="D50" s="452">
        <v>0</v>
      </c>
      <c r="E50" s="452">
        <v>0</v>
      </c>
    </row>
    <row r="51" spans="1:5">
      <c r="A51" s="448"/>
      <c r="B51" s="441" t="s">
        <v>768</v>
      </c>
      <c r="C51" s="448">
        <v>0</v>
      </c>
      <c r="D51" s="448">
        <v>0</v>
      </c>
      <c r="E51" s="448">
        <v>0</v>
      </c>
    </row>
    <row r="52" spans="1:5">
      <c r="A52" s="448"/>
      <c r="B52" s="441" t="s">
        <v>918</v>
      </c>
      <c r="C52" s="448">
        <v>13819</v>
      </c>
      <c r="D52" s="448">
        <v>10294</v>
      </c>
      <c r="E52" s="448">
        <v>4680</v>
      </c>
    </row>
  </sheetData>
  <mergeCells count="9">
    <mergeCell ref="A46:B46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E18" sqref="E18"/>
    </sheetView>
  </sheetViews>
  <sheetFormatPr defaultColWidth="24.42578125" defaultRowHeight="15"/>
  <cols>
    <col min="1" max="16384" width="24.42578125" style="462"/>
  </cols>
  <sheetData>
    <row r="1" spans="1:7" ht="15.75">
      <c r="A1" s="460"/>
      <c r="B1" s="460"/>
      <c r="C1" s="460"/>
      <c r="D1" s="461"/>
      <c r="E1" s="460"/>
      <c r="F1" s="460"/>
    </row>
    <row r="2" spans="1:7" ht="15.75">
      <c r="A2" s="460"/>
      <c r="B2" s="460"/>
      <c r="C2" s="460"/>
      <c r="D2" s="460"/>
      <c r="E2" s="461" t="s">
        <v>1098</v>
      </c>
      <c r="F2" s="460"/>
    </row>
    <row r="3" spans="1:7" ht="15.75">
      <c r="A3" s="707" t="s">
        <v>1099</v>
      </c>
      <c r="B3" s="707"/>
      <c r="C3" s="707"/>
      <c r="D3" s="707"/>
      <c r="E3" s="707"/>
      <c r="F3" s="463"/>
    </row>
    <row r="4" spans="1:7">
      <c r="A4" s="460"/>
      <c r="B4" s="460"/>
      <c r="C4" s="462" t="s">
        <v>1100</v>
      </c>
      <c r="D4" s="460"/>
      <c r="E4" s="460"/>
      <c r="F4" s="460"/>
    </row>
    <row r="5" spans="1:7">
      <c r="A5" s="460"/>
      <c r="B5" s="460"/>
      <c r="C5" s="460"/>
      <c r="D5" s="708" t="s">
        <v>1101</v>
      </c>
      <c r="E5" s="708"/>
      <c r="F5" s="460"/>
      <c r="G5" s="464"/>
    </row>
    <row r="6" spans="1:7">
      <c r="A6" s="709" t="s">
        <v>1102</v>
      </c>
      <c r="B6" s="710"/>
      <c r="C6" s="710"/>
      <c r="D6" s="711" t="s">
        <v>1103</v>
      </c>
      <c r="E6" s="708"/>
      <c r="F6" s="460"/>
    </row>
    <row r="7" spans="1:7">
      <c r="A7" s="460"/>
      <c r="B7" s="460"/>
      <c r="C7" s="460"/>
      <c r="D7" s="460"/>
      <c r="E7" s="460"/>
      <c r="F7" s="460"/>
    </row>
    <row r="8" spans="1:7" ht="15.75">
      <c r="A8" s="465" t="s">
        <v>1104</v>
      </c>
      <c r="B8" s="465" t="s">
        <v>1105</v>
      </c>
      <c r="C8" s="465" t="s">
        <v>1106</v>
      </c>
      <c r="D8" s="712" t="s">
        <v>1107</v>
      </c>
      <c r="E8" s="712"/>
      <c r="F8" s="460"/>
    </row>
    <row r="9" spans="1:7" ht="15.75">
      <c r="A9" s="466"/>
      <c r="B9" s="466"/>
      <c r="C9" s="466"/>
      <c r="D9" s="467" t="s">
        <v>1108</v>
      </c>
      <c r="E9" s="467" t="s">
        <v>805</v>
      </c>
      <c r="F9" s="460"/>
    </row>
    <row r="10" spans="1:7" ht="15.75">
      <c r="A10" s="466">
        <v>1</v>
      </c>
      <c r="B10" s="701" t="s">
        <v>1109</v>
      </c>
      <c r="C10" s="466" t="s">
        <v>1110</v>
      </c>
      <c r="D10" s="466">
        <v>1692579</v>
      </c>
      <c r="E10" s="466">
        <v>4411350</v>
      </c>
      <c r="F10" s="460"/>
    </row>
    <row r="11" spans="1:7" ht="15.75">
      <c r="A11" s="466">
        <v>2</v>
      </c>
      <c r="B11" s="702"/>
      <c r="C11" s="466" t="s">
        <v>1111</v>
      </c>
      <c r="D11" s="466">
        <v>72330</v>
      </c>
      <c r="E11" s="466">
        <v>1313370</v>
      </c>
      <c r="F11" s="460"/>
    </row>
    <row r="12" spans="1:7" ht="31.5">
      <c r="A12" s="466">
        <v>3</v>
      </c>
      <c r="B12" s="702"/>
      <c r="C12" s="468" t="s">
        <v>1112</v>
      </c>
      <c r="D12" s="466">
        <v>1764909</v>
      </c>
      <c r="E12" s="466">
        <v>5724720</v>
      </c>
      <c r="F12" s="460"/>
    </row>
    <row r="13" spans="1:7" ht="15.75">
      <c r="A13" s="466">
        <v>4</v>
      </c>
      <c r="B13" s="702"/>
      <c r="C13" s="466" t="s">
        <v>1113</v>
      </c>
      <c r="D13" s="466">
        <v>173582</v>
      </c>
      <c r="E13" s="466">
        <v>1682850</v>
      </c>
      <c r="F13" s="460"/>
    </row>
    <row r="14" spans="1:7" ht="15.75">
      <c r="A14" s="466">
        <v>5</v>
      </c>
      <c r="B14" s="702"/>
      <c r="C14" s="466" t="s">
        <v>1114</v>
      </c>
      <c r="D14" s="466">
        <v>43766</v>
      </c>
      <c r="E14" s="466">
        <v>151631</v>
      </c>
      <c r="F14" s="460"/>
    </row>
    <row r="15" spans="1:7" ht="15.75">
      <c r="A15" s="466">
        <v>6</v>
      </c>
      <c r="B15" s="702"/>
      <c r="C15" s="466" t="s">
        <v>1115</v>
      </c>
      <c r="D15" s="466">
        <v>46455</v>
      </c>
      <c r="E15" s="466">
        <v>463098</v>
      </c>
      <c r="F15" s="460"/>
    </row>
    <row r="16" spans="1:7" ht="15.75">
      <c r="A16" s="466">
        <v>7</v>
      </c>
      <c r="B16" s="702"/>
      <c r="C16" s="466" t="s">
        <v>1088</v>
      </c>
      <c r="D16" s="466">
        <v>70747</v>
      </c>
      <c r="E16" s="466">
        <v>959840</v>
      </c>
      <c r="F16" s="460"/>
    </row>
    <row r="17" spans="1:11" ht="15.75">
      <c r="A17" s="466">
        <v>8</v>
      </c>
      <c r="B17" s="703"/>
      <c r="C17" s="465" t="s">
        <v>1116</v>
      </c>
      <c r="D17" s="466">
        <v>334550</v>
      </c>
      <c r="E17" s="466">
        <v>3257419</v>
      </c>
      <c r="F17" s="460"/>
    </row>
    <row r="18" spans="1:11" ht="15.75">
      <c r="A18" s="466">
        <v>9</v>
      </c>
      <c r="B18" s="701" t="s">
        <v>1117</v>
      </c>
      <c r="C18" s="466" t="s">
        <v>1118</v>
      </c>
      <c r="D18" s="466">
        <v>1667</v>
      </c>
      <c r="E18" s="466">
        <v>2009292</v>
      </c>
      <c r="F18" s="460"/>
    </row>
    <row r="19" spans="1:11" ht="15.75">
      <c r="A19" s="466">
        <v>10</v>
      </c>
      <c r="B19" s="702"/>
      <c r="C19" s="466" t="s">
        <v>1119</v>
      </c>
      <c r="D19" s="466">
        <v>1127</v>
      </c>
      <c r="E19" s="466">
        <v>168715</v>
      </c>
      <c r="F19" s="460"/>
    </row>
    <row r="20" spans="1:11" ht="15.75">
      <c r="A20" s="466">
        <v>11</v>
      </c>
      <c r="B20" s="702"/>
      <c r="C20" s="466" t="s">
        <v>1114</v>
      </c>
      <c r="D20" s="466">
        <v>980</v>
      </c>
      <c r="E20" s="466">
        <v>6386</v>
      </c>
      <c r="F20" s="460"/>
    </row>
    <row r="21" spans="1:11" ht="15.75">
      <c r="A21" s="466">
        <v>12</v>
      </c>
      <c r="B21" s="702"/>
      <c r="C21" s="466" t="s">
        <v>1115</v>
      </c>
      <c r="D21" s="466">
        <v>18079</v>
      </c>
      <c r="E21" s="466">
        <v>328599</v>
      </c>
      <c r="F21" s="460"/>
    </row>
    <row r="22" spans="1:11" ht="15.75">
      <c r="A22" s="466">
        <v>13</v>
      </c>
      <c r="B22" s="702"/>
      <c r="C22" s="466" t="s">
        <v>1120</v>
      </c>
      <c r="D22" s="466">
        <v>172469</v>
      </c>
      <c r="E22" s="466">
        <v>921650</v>
      </c>
      <c r="F22" s="460"/>
    </row>
    <row r="23" spans="1:11" ht="15.75">
      <c r="A23" s="466">
        <v>14</v>
      </c>
      <c r="B23" s="703"/>
      <c r="C23" s="465" t="s">
        <v>1121</v>
      </c>
      <c r="D23" s="466">
        <v>194322</v>
      </c>
      <c r="E23" s="466">
        <v>3434642</v>
      </c>
      <c r="F23" s="460"/>
    </row>
    <row r="24" spans="1:11" ht="15.75">
      <c r="A24" s="466">
        <v>15</v>
      </c>
      <c r="B24" s="704" t="s">
        <v>1122</v>
      </c>
      <c r="C24" s="705"/>
      <c r="D24" s="466">
        <v>2293781</v>
      </c>
      <c r="E24" s="466">
        <v>12416781</v>
      </c>
      <c r="F24" s="460"/>
    </row>
    <row r="25" spans="1:11">
      <c r="A25" s="460"/>
      <c r="B25" s="460"/>
      <c r="C25" s="460"/>
      <c r="D25" s="460"/>
      <c r="E25" s="460"/>
      <c r="F25" s="460"/>
    </row>
    <row r="26" spans="1:11">
      <c r="A26" s="460"/>
      <c r="B26" s="460"/>
      <c r="C26" s="460"/>
      <c r="D26" s="460"/>
      <c r="E26" s="460"/>
      <c r="F26" s="460"/>
    </row>
    <row r="27" spans="1:11" ht="15.75">
      <c r="A27" s="706"/>
      <c r="B27" s="706"/>
      <c r="C27" s="706"/>
      <c r="D27" s="706"/>
      <c r="E27" s="706"/>
      <c r="F27" s="706"/>
      <c r="G27" s="469"/>
      <c r="H27" s="469"/>
      <c r="I27" s="469"/>
      <c r="J27" s="469"/>
      <c r="K27" s="470"/>
    </row>
    <row r="28" spans="1:11" ht="15.75">
      <c r="A28" s="471"/>
      <c r="B28" s="471"/>
      <c r="C28" s="471"/>
      <c r="D28" s="471"/>
      <c r="E28" s="471"/>
      <c r="F28" s="471"/>
      <c r="G28" s="469"/>
      <c r="H28" s="469"/>
      <c r="I28" s="469"/>
      <c r="J28" s="469"/>
      <c r="K28" s="470"/>
    </row>
  </sheetData>
  <mergeCells count="9">
    <mergeCell ref="B18:B23"/>
    <mergeCell ref="B24:C24"/>
    <mergeCell ref="A27:F27"/>
    <mergeCell ref="A3:E3"/>
    <mergeCell ref="D5:E5"/>
    <mergeCell ref="A6:C6"/>
    <mergeCell ref="D6:E6"/>
    <mergeCell ref="D8:E8"/>
    <mergeCell ref="B10:B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topLeftCell="J40" workbookViewId="0">
      <selection activeCell="L46" sqref="L46"/>
    </sheetView>
  </sheetViews>
  <sheetFormatPr defaultRowHeight="22.5"/>
  <cols>
    <col min="1" max="1" width="15.85546875" style="31" customWidth="1"/>
    <col min="2" max="2" width="56.7109375" style="31" customWidth="1"/>
    <col min="3" max="3" width="28.5703125" style="36" customWidth="1"/>
    <col min="4" max="4" width="22.5703125" style="36" customWidth="1"/>
    <col min="5" max="5" width="21" style="36" customWidth="1"/>
    <col min="6" max="6" width="19" style="36" customWidth="1"/>
    <col min="7" max="7" width="36.85546875" style="36" customWidth="1"/>
    <col min="8" max="8" width="42.5703125" style="36" customWidth="1"/>
    <col min="9" max="9" width="37.42578125" style="36" customWidth="1"/>
    <col min="10" max="10" width="40.140625" style="36" customWidth="1"/>
    <col min="11" max="11" width="35" style="31" customWidth="1"/>
    <col min="12" max="12" width="29.140625" style="31" customWidth="1"/>
    <col min="13" max="13" width="25.42578125" style="31" customWidth="1"/>
    <col min="14" max="14" width="18.42578125" style="31" customWidth="1"/>
    <col min="15" max="15" width="19.85546875" style="31" customWidth="1"/>
    <col min="16" max="16" width="21.7109375" style="54" customWidth="1"/>
    <col min="17" max="16384" width="9.140625" style="31"/>
  </cols>
  <sheetData>
    <row r="1" spans="1:16" ht="47.25" customHeight="1">
      <c r="A1" s="29"/>
      <c r="B1" s="503" t="s">
        <v>29</v>
      </c>
      <c r="C1" s="503"/>
      <c r="D1" s="503"/>
      <c r="E1" s="503"/>
      <c r="F1" s="503"/>
      <c r="G1" s="503"/>
      <c r="H1" s="503"/>
      <c r="I1" s="503"/>
      <c r="J1" s="503"/>
      <c r="K1" s="29"/>
      <c r="L1" s="29"/>
      <c r="M1" s="29"/>
      <c r="N1" s="29"/>
      <c r="O1" s="29"/>
      <c r="P1" s="30"/>
    </row>
    <row r="2" spans="1:16" s="36" customFormat="1" ht="192" customHeight="1">
      <c r="A2" s="32" t="s">
        <v>30</v>
      </c>
      <c r="B2" s="32" t="s">
        <v>78</v>
      </c>
      <c r="C2" s="33" t="s">
        <v>32</v>
      </c>
      <c r="D2" s="33" t="s">
        <v>33</v>
      </c>
      <c r="E2" s="33" t="s">
        <v>79</v>
      </c>
      <c r="F2" s="33" t="s">
        <v>35</v>
      </c>
      <c r="G2" s="33" t="s">
        <v>80</v>
      </c>
      <c r="H2" s="33" t="s">
        <v>81</v>
      </c>
      <c r="I2" s="33" t="s">
        <v>82</v>
      </c>
      <c r="J2" s="33" t="s">
        <v>83</v>
      </c>
      <c r="K2" s="32" t="s">
        <v>40</v>
      </c>
      <c r="L2" s="32" t="s">
        <v>84</v>
      </c>
      <c r="M2" s="34" t="s">
        <v>85</v>
      </c>
      <c r="N2" s="32" t="s">
        <v>43</v>
      </c>
      <c r="O2" s="32" t="s">
        <v>44</v>
      </c>
      <c r="P2" s="35" t="s">
        <v>86</v>
      </c>
    </row>
    <row r="3" spans="1:16" ht="36" customHeight="1">
      <c r="A3" s="37">
        <v>1</v>
      </c>
      <c r="B3" s="38" t="s">
        <v>87</v>
      </c>
      <c r="C3" s="39">
        <v>22</v>
      </c>
      <c r="D3" s="39">
        <v>9</v>
      </c>
      <c r="E3" s="39">
        <v>22</v>
      </c>
      <c r="F3" s="39">
        <v>9</v>
      </c>
      <c r="G3" s="39">
        <v>61415</v>
      </c>
      <c r="H3" s="39">
        <v>10597</v>
      </c>
      <c r="I3" s="39">
        <v>61071</v>
      </c>
      <c r="J3" s="39">
        <v>10562</v>
      </c>
      <c r="K3" s="40">
        <v>72012</v>
      </c>
      <c r="L3" s="40">
        <v>71633</v>
      </c>
      <c r="M3" s="41">
        <v>99.473698827973109</v>
      </c>
      <c r="N3" s="42">
        <f>C3+D3</f>
        <v>31</v>
      </c>
      <c r="O3" s="43">
        <v>31</v>
      </c>
      <c r="P3" s="41">
        <v>100</v>
      </c>
    </row>
    <row r="4" spans="1:16" ht="36" customHeight="1">
      <c r="A4" s="37">
        <v>2</v>
      </c>
      <c r="B4" s="37" t="s">
        <v>88</v>
      </c>
      <c r="C4" s="39">
        <v>32</v>
      </c>
      <c r="D4" s="39">
        <v>7</v>
      </c>
      <c r="E4" s="39">
        <v>32</v>
      </c>
      <c r="F4" s="39">
        <v>7</v>
      </c>
      <c r="G4" s="39">
        <v>99631</v>
      </c>
      <c r="H4" s="39">
        <v>9855</v>
      </c>
      <c r="I4" s="39">
        <v>99319</v>
      </c>
      <c r="J4" s="39">
        <v>9855</v>
      </c>
      <c r="K4" s="40">
        <v>109486</v>
      </c>
      <c r="L4" s="40">
        <v>109174</v>
      </c>
      <c r="M4" s="41">
        <v>99.715032058893371</v>
      </c>
      <c r="N4" s="42">
        <f t="shared" ref="N4:N45" si="0">C4+D4</f>
        <v>39</v>
      </c>
      <c r="O4" s="43">
        <v>39</v>
      </c>
      <c r="P4" s="41">
        <v>100</v>
      </c>
    </row>
    <row r="5" spans="1:16" ht="36" customHeight="1">
      <c r="A5" s="37">
        <v>3</v>
      </c>
      <c r="B5" s="37" t="s">
        <v>89</v>
      </c>
      <c r="C5" s="39">
        <v>62</v>
      </c>
      <c r="D5" s="39">
        <v>9</v>
      </c>
      <c r="E5" s="39">
        <v>62</v>
      </c>
      <c r="F5" s="39">
        <v>9</v>
      </c>
      <c r="G5" s="39">
        <v>96795</v>
      </c>
      <c r="H5" s="39">
        <v>9524</v>
      </c>
      <c r="I5" s="39">
        <v>86695</v>
      </c>
      <c r="J5" s="39">
        <v>7262</v>
      </c>
      <c r="K5" s="40">
        <v>106319</v>
      </c>
      <c r="L5" s="40">
        <v>93957</v>
      </c>
      <c r="M5" s="41">
        <v>88.372727358233234</v>
      </c>
      <c r="N5" s="42">
        <f t="shared" si="0"/>
        <v>71</v>
      </c>
      <c r="O5" s="43">
        <v>71</v>
      </c>
      <c r="P5" s="41">
        <v>100</v>
      </c>
    </row>
    <row r="6" spans="1:16" ht="36" customHeight="1">
      <c r="A6" s="37">
        <v>4</v>
      </c>
      <c r="B6" s="37" t="s">
        <v>90</v>
      </c>
      <c r="C6" s="39">
        <v>40</v>
      </c>
      <c r="D6" s="39">
        <v>33</v>
      </c>
      <c r="E6" s="39">
        <v>40</v>
      </c>
      <c r="F6" s="39">
        <v>33</v>
      </c>
      <c r="G6" s="39">
        <v>63129</v>
      </c>
      <c r="H6" s="39">
        <v>40487</v>
      </c>
      <c r="I6" s="39">
        <v>62266</v>
      </c>
      <c r="J6" s="39">
        <v>40206</v>
      </c>
      <c r="K6" s="40">
        <v>103616</v>
      </c>
      <c r="L6" s="40">
        <v>102472</v>
      </c>
      <c r="M6" s="41">
        <v>98.895923409512037</v>
      </c>
      <c r="N6" s="42">
        <f t="shared" si="0"/>
        <v>73</v>
      </c>
      <c r="O6" s="43">
        <v>73</v>
      </c>
      <c r="P6" s="41">
        <v>100</v>
      </c>
    </row>
    <row r="7" spans="1:16" ht="36" customHeight="1">
      <c r="A7" s="37">
        <v>5</v>
      </c>
      <c r="B7" s="37" t="s">
        <v>91</v>
      </c>
      <c r="C7" s="39">
        <v>63</v>
      </c>
      <c r="D7" s="39">
        <v>87</v>
      </c>
      <c r="E7" s="39">
        <v>63</v>
      </c>
      <c r="F7" s="39">
        <v>87</v>
      </c>
      <c r="G7" s="39">
        <v>106344</v>
      </c>
      <c r="H7" s="39">
        <v>88802</v>
      </c>
      <c r="I7" s="39">
        <v>105413</v>
      </c>
      <c r="J7" s="39">
        <v>87554</v>
      </c>
      <c r="K7" s="40">
        <v>195146</v>
      </c>
      <c r="L7" s="40">
        <v>192967</v>
      </c>
      <c r="M7" s="41">
        <v>98.883400120935093</v>
      </c>
      <c r="N7" s="42">
        <f t="shared" si="0"/>
        <v>150</v>
      </c>
      <c r="O7" s="43">
        <v>150</v>
      </c>
      <c r="P7" s="41">
        <v>100</v>
      </c>
    </row>
    <row r="8" spans="1:16" ht="36" customHeight="1">
      <c r="A8" s="37">
        <v>6</v>
      </c>
      <c r="B8" s="37" t="s">
        <v>92</v>
      </c>
      <c r="C8" s="39">
        <v>29</v>
      </c>
      <c r="D8" s="39">
        <v>22</v>
      </c>
      <c r="E8" s="39">
        <v>29</v>
      </c>
      <c r="F8" s="39">
        <v>22</v>
      </c>
      <c r="G8" s="39">
        <v>59361</v>
      </c>
      <c r="H8" s="39">
        <v>17097</v>
      </c>
      <c r="I8" s="39">
        <v>54058</v>
      </c>
      <c r="J8" s="39">
        <v>15653</v>
      </c>
      <c r="K8" s="40">
        <v>76458</v>
      </c>
      <c r="L8" s="40">
        <v>69711</v>
      </c>
      <c r="M8" s="41">
        <v>91.175547359334544</v>
      </c>
      <c r="N8" s="42">
        <f t="shared" si="0"/>
        <v>51</v>
      </c>
      <c r="O8" s="43">
        <v>51</v>
      </c>
      <c r="P8" s="41">
        <v>100</v>
      </c>
    </row>
    <row r="9" spans="1:16" ht="36" customHeight="1">
      <c r="A9" s="37">
        <v>7</v>
      </c>
      <c r="B9" s="37" t="s">
        <v>93</v>
      </c>
      <c r="C9" s="39">
        <v>462</v>
      </c>
      <c r="D9" s="39">
        <v>849</v>
      </c>
      <c r="E9" s="39">
        <v>462</v>
      </c>
      <c r="F9" s="39">
        <v>849</v>
      </c>
      <c r="G9" s="39">
        <v>523100</v>
      </c>
      <c r="H9" s="39">
        <v>905817</v>
      </c>
      <c r="I9" s="39">
        <v>521640</v>
      </c>
      <c r="J9" s="39">
        <v>895509</v>
      </c>
      <c r="K9" s="40">
        <v>1428917</v>
      </c>
      <c r="L9" s="40">
        <v>1417149</v>
      </c>
      <c r="M9" s="41">
        <v>99.176439219352844</v>
      </c>
      <c r="N9" s="42">
        <f t="shared" si="0"/>
        <v>1311</v>
      </c>
      <c r="O9" s="43">
        <v>1311</v>
      </c>
      <c r="P9" s="41">
        <v>100</v>
      </c>
    </row>
    <row r="10" spans="1:16" ht="36" customHeight="1">
      <c r="A10" s="37">
        <v>8</v>
      </c>
      <c r="B10" s="37" t="s">
        <v>94</v>
      </c>
      <c r="C10" s="39">
        <v>67</v>
      </c>
      <c r="D10" s="39">
        <v>46</v>
      </c>
      <c r="E10" s="39">
        <v>67</v>
      </c>
      <c r="F10" s="39">
        <v>46</v>
      </c>
      <c r="G10" s="39">
        <v>119415</v>
      </c>
      <c r="H10" s="39">
        <v>42369</v>
      </c>
      <c r="I10" s="39">
        <v>116998</v>
      </c>
      <c r="J10" s="39">
        <v>42046</v>
      </c>
      <c r="K10" s="40">
        <v>161784</v>
      </c>
      <c r="L10" s="40">
        <v>159044</v>
      </c>
      <c r="M10" s="41">
        <v>98.306383820402516</v>
      </c>
      <c r="N10" s="42">
        <f t="shared" si="0"/>
        <v>113</v>
      </c>
      <c r="O10" s="43">
        <v>113</v>
      </c>
      <c r="P10" s="41">
        <v>100</v>
      </c>
    </row>
    <row r="11" spans="1:16" ht="36" customHeight="1">
      <c r="A11" s="37">
        <v>9</v>
      </c>
      <c r="B11" s="37" t="s">
        <v>95</v>
      </c>
      <c r="C11" s="39">
        <v>268</v>
      </c>
      <c r="D11" s="39">
        <v>328</v>
      </c>
      <c r="E11" s="39">
        <v>268</v>
      </c>
      <c r="F11" s="39">
        <v>328</v>
      </c>
      <c r="G11" s="39">
        <v>301924</v>
      </c>
      <c r="H11" s="39">
        <v>317702</v>
      </c>
      <c r="I11" s="39">
        <v>299538</v>
      </c>
      <c r="J11" s="39">
        <v>319168</v>
      </c>
      <c r="K11" s="40">
        <v>619626</v>
      </c>
      <c r="L11" s="40">
        <v>618706</v>
      </c>
      <c r="M11" s="41">
        <v>99.851523338271804</v>
      </c>
      <c r="N11" s="42">
        <f t="shared" si="0"/>
        <v>596</v>
      </c>
      <c r="O11" s="43">
        <v>596</v>
      </c>
      <c r="P11" s="41">
        <v>100</v>
      </c>
    </row>
    <row r="12" spans="1:16" ht="36" customHeight="1">
      <c r="A12" s="37">
        <v>10</v>
      </c>
      <c r="B12" s="37" t="s">
        <v>96</v>
      </c>
      <c r="C12" s="39">
        <v>11</v>
      </c>
      <c r="D12" s="39">
        <v>10</v>
      </c>
      <c r="E12" s="39">
        <v>11</v>
      </c>
      <c r="F12" s="39">
        <v>10</v>
      </c>
      <c r="G12" s="39">
        <v>21366</v>
      </c>
      <c r="H12" s="39">
        <v>16129</v>
      </c>
      <c r="I12" s="39">
        <v>20629</v>
      </c>
      <c r="J12" s="39">
        <v>15931</v>
      </c>
      <c r="K12" s="40">
        <v>37495</v>
      </c>
      <c r="L12" s="40">
        <v>36560</v>
      </c>
      <c r="M12" s="41">
        <v>97.50633417789038</v>
      </c>
      <c r="N12" s="42">
        <f t="shared" si="0"/>
        <v>21</v>
      </c>
      <c r="O12" s="43">
        <v>21</v>
      </c>
      <c r="P12" s="41">
        <v>100</v>
      </c>
    </row>
    <row r="13" spans="1:16" ht="36" customHeight="1">
      <c r="A13" s="37">
        <v>11</v>
      </c>
      <c r="B13" s="37" t="s">
        <v>97</v>
      </c>
      <c r="C13" s="39">
        <v>42</v>
      </c>
      <c r="D13" s="39">
        <v>7</v>
      </c>
      <c r="E13" s="39">
        <v>42</v>
      </c>
      <c r="F13" s="39">
        <v>7</v>
      </c>
      <c r="G13" s="39">
        <v>51368</v>
      </c>
      <c r="H13" s="39">
        <v>6930</v>
      </c>
      <c r="I13" s="39">
        <v>51239</v>
      </c>
      <c r="J13" s="39">
        <v>6610</v>
      </c>
      <c r="K13" s="40">
        <v>58298</v>
      </c>
      <c r="L13" s="40">
        <v>57849</v>
      </c>
      <c r="M13" s="41">
        <v>99.229819204775467</v>
      </c>
      <c r="N13" s="42">
        <f t="shared" si="0"/>
        <v>49</v>
      </c>
      <c r="O13" s="43">
        <v>49</v>
      </c>
      <c r="P13" s="41">
        <v>100</v>
      </c>
    </row>
    <row r="14" spans="1:16" ht="36" customHeight="1">
      <c r="A14" s="37">
        <v>12</v>
      </c>
      <c r="B14" s="37" t="s">
        <v>98</v>
      </c>
      <c r="C14" s="39">
        <v>56</v>
      </c>
      <c r="D14" s="39">
        <v>5</v>
      </c>
      <c r="E14" s="39">
        <v>56</v>
      </c>
      <c r="F14" s="39">
        <v>5</v>
      </c>
      <c r="G14" s="39">
        <v>169258</v>
      </c>
      <c r="H14" s="39">
        <v>4332</v>
      </c>
      <c r="I14" s="39">
        <v>160648</v>
      </c>
      <c r="J14" s="39">
        <v>3583</v>
      </c>
      <c r="K14" s="40">
        <v>173590</v>
      </c>
      <c r="L14" s="40">
        <v>164231</v>
      </c>
      <c r="M14" s="41">
        <v>94.608560400944754</v>
      </c>
      <c r="N14" s="42">
        <f t="shared" si="0"/>
        <v>61</v>
      </c>
      <c r="O14" s="43">
        <v>61</v>
      </c>
      <c r="P14" s="41">
        <v>100</v>
      </c>
    </row>
    <row r="15" spans="1:16" ht="36" customHeight="1">
      <c r="A15" s="37">
        <v>13</v>
      </c>
      <c r="B15" s="37" t="s">
        <v>99</v>
      </c>
      <c r="C15" s="39">
        <v>80</v>
      </c>
      <c r="D15" s="39">
        <v>9</v>
      </c>
      <c r="E15" s="39">
        <v>80</v>
      </c>
      <c r="F15" s="39">
        <v>9</v>
      </c>
      <c r="G15" s="39">
        <v>148354</v>
      </c>
      <c r="H15" s="39">
        <v>9777</v>
      </c>
      <c r="I15" s="39">
        <v>129926</v>
      </c>
      <c r="J15" s="39">
        <v>3897</v>
      </c>
      <c r="K15" s="40">
        <v>158131</v>
      </c>
      <c r="L15" s="40">
        <v>133823</v>
      </c>
      <c r="M15" s="41">
        <v>84.627935066495496</v>
      </c>
      <c r="N15" s="42">
        <f t="shared" si="0"/>
        <v>89</v>
      </c>
      <c r="O15" s="43">
        <v>89</v>
      </c>
      <c r="P15" s="41">
        <v>100</v>
      </c>
    </row>
    <row r="16" spans="1:16" ht="36" customHeight="1">
      <c r="A16" s="37">
        <v>14</v>
      </c>
      <c r="B16" s="37" t="s">
        <v>100</v>
      </c>
      <c r="C16" s="39">
        <v>13</v>
      </c>
      <c r="D16" s="39">
        <v>2</v>
      </c>
      <c r="E16" s="39">
        <v>13</v>
      </c>
      <c r="F16" s="39">
        <v>2</v>
      </c>
      <c r="G16" s="39">
        <v>34837</v>
      </c>
      <c r="H16" s="39">
        <v>1959</v>
      </c>
      <c r="I16" s="39">
        <v>34106</v>
      </c>
      <c r="J16" s="39">
        <v>1959</v>
      </c>
      <c r="K16" s="40">
        <v>36796</v>
      </c>
      <c r="L16" s="40">
        <v>36065</v>
      </c>
      <c r="M16" s="41">
        <v>98.013371018588984</v>
      </c>
      <c r="N16" s="42">
        <f t="shared" si="0"/>
        <v>15</v>
      </c>
      <c r="O16" s="43">
        <v>15</v>
      </c>
      <c r="P16" s="41">
        <v>100</v>
      </c>
    </row>
    <row r="17" spans="1:16" ht="36" customHeight="1">
      <c r="A17" s="37">
        <v>15</v>
      </c>
      <c r="B17" s="37" t="s">
        <v>101</v>
      </c>
      <c r="C17" s="39">
        <v>52</v>
      </c>
      <c r="D17" s="39">
        <v>31</v>
      </c>
      <c r="E17" s="39">
        <v>52</v>
      </c>
      <c r="F17" s="39">
        <v>31</v>
      </c>
      <c r="G17" s="39">
        <v>74668</v>
      </c>
      <c r="H17" s="39">
        <v>26898</v>
      </c>
      <c r="I17" s="39">
        <v>74222</v>
      </c>
      <c r="J17" s="39">
        <v>26840</v>
      </c>
      <c r="K17" s="40">
        <v>101566</v>
      </c>
      <c r="L17" s="40">
        <v>101062</v>
      </c>
      <c r="M17" s="41">
        <v>99.503770946970434</v>
      </c>
      <c r="N17" s="42">
        <f t="shared" si="0"/>
        <v>83</v>
      </c>
      <c r="O17" s="43">
        <v>83</v>
      </c>
      <c r="P17" s="41">
        <v>100</v>
      </c>
    </row>
    <row r="18" spans="1:16" ht="36" customHeight="1">
      <c r="A18" s="37">
        <v>16</v>
      </c>
      <c r="B18" s="37" t="s">
        <v>102</v>
      </c>
      <c r="C18" s="39">
        <v>91</v>
      </c>
      <c r="D18" s="39">
        <v>85</v>
      </c>
      <c r="E18" s="39">
        <v>91</v>
      </c>
      <c r="F18" s="39">
        <v>85</v>
      </c>
      <c r="G18" s="39">
        <v>146183</v>
      </c>
      <c r="H18" s="39">
        <v>84223</v>
      </c>
      <c r="I18" s="39">
        <v>145299</v>
      </c>
      <c r="J18" s="39">
        <v>83902</v>
      </c>
      <c r="K18" s="40">
        <v>230406</v>
      </c>
      <c r="L18" s="40">
        <v>229201</v>
      </c>
      <c r="M18" s="41">
        <v>99.477010147305194</v>
      </c>
      <c r="N18" s="42">
        <f t="shared" si="0"/>
        <v>176</v>
      </c>
      <c r="O18" s="43">
        <v>176</v>
      </c>
      <c r="P18" s="41">
        <v>100</v>
      </c>
    </row>
    <row r="19" spans="1:16" ht="36" customHeight="1">
      <c r="A19" s="37">
        <v>17</v>
      </c>
      <c r="B19" s="37" t="s">
        <v>103</v>
      </c>
      <c r="C19" s="39">
        <v>81</v>
      </c>
      <c r="D19" s="39">
        <v>84</v>
      </c>
      <c r="E19" s="39">
        <v>81</v>
      </c>
      <c r="F19" s="39">
        <v>84</v>
      </c>
      <c r="G19" s="39">
        <v>69735</v>
      </c>
      <c r="H19" s="39">
        <v>104354</v>
      </c>
      <c r="I19" s="39">
        <v>65741</v>
      </c>
      <c r="J19" s="39">
        <v>96921</v>
      </c>
      <c r="K19" s="40">
        <v>174089</v>
      </c>
      <c r="L19" s="40">
        <v>162662</v>
      </c>
      <c r="M19" s="41">
        <v>93.436116009627256</v>
      </c>
      <c r="N19" s="42">
        <f t="shared" si="0"/>
        <v>165</v>
      </c>
      <c r="O19" s="43">
        <v>165</v>
      </c>
      <c r="P19" s="41">
        <v>100</v>
      </c>
    </row>
    <row r="20" spans="1:16" ht="36" customHeight="1">
      <c r="A20" s="37">
        <v>18</v>
      </c>
      <c r="B20" s="37" t="s">
        <v>104</v>
      </c>
      <c r="C20" s="39">
        <v>241</v>
      </c>
      <c r="D20" s="39">
        <v>231</v>
      </c>
      <c r="E20" s="39">
        <v>241</v>
      </c>
      <c r="F20" s="39">
        <v>231</v>
      </c>
      <c r="G20" s="39">
        <v>250046</v>
      </c>
      <c r="H20" s="39">
        <v>232419</v>
      </c>
      <c r="I20" s="39">
        <v>246058</v>
      </c>
      <c r="J20" s="39">
        <v>227197</v>
      </c>
      <c r="K20" s="40">
        <v>482465</v>
      </c>
      <c r="L20" s="40">
        <v>473255</v>
      </c>
      <c r="M20" s="41">
        <v>98.091053237022379</v>
      </c>
      <c r="N20" s="42">
        <f t="shared" si="0"/>
        <v>472</v>
      </c>
      <c r="O20" s="43">
        <v>472</v>
      </c>
      <c r="P20" s="41">
        <v>100</v>
      </c>
    </row>
    <row r="21" spans="1:16" ht="36" customHeight="1">
      <c r="A21" s="37">
        <v>19</v>
      </c>
      <c r="B21" s="37" t="s">
        <v>105</v>
      </c>
      <c r="C21" s="39">
        <v>219</v>
      </c>
      <c r="D21" s="39">
        <v>857</v>
      </c>
      <c r="E21" s="39">
        <v>219</v>
      </c>
      <c r="F21" s="39">
        <v>857</v>
      </c>
      <c r="G21" s="39">
        <v>119108</v>
      </c>
      <c r="H21" s="39">
        <v>961408</v>
      </c>
      <c r="I21" s="39">
        <v>114614</v>
      </c>
      <c r="J21" s="39">
        <v>948826</v>
      </c>
      <c r="K21" s="40">
        <v>1080516</v>
      </c>
      <c r="L21" s="40">
        <v>1063440</v>
      </c>
      <c r="M21" s="41">
        <v>98.419643947891572</v>
      </c>
      <c r="N21" s="42">
        <f t="shared" si="0"/>
        <v>1076</v>
      </c>
      <c r="O21" s="43">
        <v>1076</v>
      </c>
      <c r="P21" s="41">
        <v>100</v>
      </c>
    </row>
    <row r="22" spans="1:16" ht="36" customHeight="1">
      <c r="A22" s="37">
        <v>20</v>
      </c>
      <c r="B22" s="37" t="s">
        <v>106</v>
      </c>
      <c r="C22" s="39">
        <v>18</v>
      </c>
      <c r="D22" s="39">
        <v>3</v>
      </c>
      <c r="E22" s="39">
        <v>18</v>
      </c>
      <c r="F22" s="39">
        <v>3</v>
      </c>
      <c r="G22" s="39">
        <v>15469</v>
      </c>
      <c r="H22" s="39">
        <v>2739</v>
      </c>
      <c r="I22" s="39">
        <v>15370</v>
      </c>
      <c r="J22" s="39">
        <v>2739</v>
      </c>
      <c r="K22" s="40">
        <v>18208</v>
      </c>
      <c r="L22" s="40">
        <v>18109</v>
      </c>
      <c r="M22" s="41">
        <v>99.456282952548321</v>
      </c>
      <c r="N22" s="42">
        <f t="shared" si="0"/>
        <v>21</v>
      </c>
      <c r="O22" s="43">
        <v>21</v>
      </c>
      <c r="P22" s="41">
        <v>100</v>
      </c>
    </row>
    <row r="23" spans="1:16" ht="36" customHeight="1">
      <c r="A23" s="37">
        <v>21</v>
      </c>
      <c r="B23" s="37" t="s">
        <v>107</v>
      </c>
      <c r="C23" s="39">
        <v>143</v>
      </c>
      <c r="D23" s="39">
        <v>726</v>
      </c>
      <c r="E23" s="39">
        <v>143</v>
      </c>
      <c r="F23" s="39">
        <v>726</v>
      </c>
      <c r="G23" s="39">
        <v>82506</v>
      </c>
      <c r="H23" s="39">
        <v>789607</v>
      </c>
      <c r="I23" s="39">
        <v>81832</v>
      </c>
      <c r="J23" s="39">
        <v>785241</v>
      </c>
      <c r="K23" s="40">
        <v>872113</v>
      </c>
      <c r="L23" s="40">
        <v>867073</v>
      </c>
      <c r="M23" s="41">
        <v>99.422093237917565</v>
      </c>
      <c r="N23" s="42">
        <f t="shared" si="0"/>
        <v>869</v>
      </c>
      <c r="O23" s="43">
        <v>869</v>
      </c>
      <c r="P23" s="41">
        <v>100</v>
      </c>
    </row>
    <row r="24" spans="1:16" ht="36" customHeight="1">
      <c r="A24" s="37">
        <v>22</v>
      </c>
      <c r="B24" s="37" t="s">
        <v>108</v>
      </c>
      <c r="C24" s="39">
        <v>11</v>
      </c>
      <c r="D24" s="39">
        <v>1</v>
      </c>
      <c r="E24" s="39">
        <v>11</v>
      </c>
      <c r="F24" s="39">
        <v>1</v>
      </c>
      <c r="G24" s="39">
        <v>28213</v>
      </c>
      <c r="H24" s="39">
        <v>2014</v>
      </c>
      <c r="I24" s="39">
        <v>28122</v>
      </c>
      <c r="J24" s="39">
        <v>1907</v>
      </c>
      <c r="K24" s="40">
        <v>30227</v>
      </c>
      <c r="L24" s="40">
        <v>30029</v>
      </c>
      <c r="M24" s="41">
        <v>99.344956495848081</v>
      </c>
      <c r="N24" s="42">
        <f t="shared" si="0"/>
        <v>12</v>
      </c>
      <c r="O24" s="43">
        <v>12</v>
      </c>
      <c r="P24" s="41">
        <v>100</v>
      </c>
    </row>
    <row r="25" spans="1:16" ht="36" customHeight="1">
      <c r="A25" s="37">
        <v>23</v>
      </c>
      <c r="B25" s="37" t="s">
        <v>109</v>
      </c>
      <c r="C25" s="39">
        <v>269</v>
      </c>
      <c r="D25" s="39">
        <v>1271</v>
      </c>
      <c r="E25" s="39">
        <v>269</v>
      </c>
      <c r="F25" s="39">
        <v>1271</v>
      </c>
      <c r="G25" s="39">
        <v>158394</v>
      </c>
      <c r="H25" s="39">
        <v>1224578</v>
      </c>
      <c r="I25" s="39">
        <v>156965</v>
      </c>
      <c r="J25" s="39">
        <v>1212594</v>
      </c>
      <c r="K25" s="40">
        <v>1382972</v>
      </c>
      <c r="L25" s="40">
        <v>1369559</v>
      </c>
      <c r="M25" s="41">
        <v>99.030132208027354</v>
      </c>
      <c r="N25" s="42">
        <f t="shared" si="0"/>
        <v>1540</v>
      </c>
      <c r="O25" s="43">
        <v>1540</v>
      </c>
      <c r="P25" s="41">
        <v>100</v>
      </c>
    </row>
    <row r="26" spans="1:16" ht="36" customHeight="1">
      <c r="A26" s="37">
        <v>24</v>
      </c>
      <c r="B26" s="37" t="s">
        <v>110</v>
      </c>
      <c r="C26" s="39">
        <v>3</v>
      </c>
      <c r="D26" s="39">
        <v>1</v>
      </c>
      <c r="E26" s="39">
        <v>3</v>
      </c>
      <c r="F26" s="39">
        <v>1</v>
      </c>
      <c r="G26" s="39">
        <v>12917</v>
      </c>
      <c r="H26" s="39">
        <v>910</v>
      </c>
      <c r="I26" s="39">
        <v>11800</v>
      </c>
      <c r="J26" s="39">
        <v>910</v>
      </c>
      <c r="K26" s="40">
        <v>13827</v>
      </c>
      <c r="L26" s="40">
        <v>12710</v>
      </c>
      <c r="M26" s="41">
        <v>91.921602661459474</v>
      </c>
      <c r="N26" s="42">
        <f t="shared" si="0"/>
        <v>4</v>
      </c>
      <c r="O26" s="43">
        <v>4</v>
      </c>
      <c r="P26" s="41">
        <v>100</v>
      </c>
    </row>
    <row r="27" spans="1:16" ht="36" customHeight="1">
      <c r="A27" s="37">
        <v>25</v>
      </c>
      <c r="B27" s="37" t="s">
        <v>111</v>
      </c>
      <c r="C27" s="39">
        <v>30</v>
      </c>
      <c r="D27" s="39">
        <v>24</v>
      </c>
      <c r="E27" s="39">
        <v>30</v>
      </c>
      <c r="F27" s="39">
        <v>24</v>
      </c>
      <c r="G27" s="39">
        <v>71869</v>
      </c>
      <c r="H27" s="39">
        <v>31446</v>
      </c>
      <c r="I27" s="39">
        <v>71187</v>
      </c>
      <c r="J27" s="39">
        <v>30971</v>
      </c>
      <c r="K27" s="40">
        <v>103315</v>
      </c>
      <c r="L27" s="40">
        <v>102158</v>
      </c>
      <c r="M27" s="41">
        <v>98.880123892948745</v>
      </c>
      <c r="N27" s="42">
        <f t="shared" si="0"/>
        <v>54</v>
      </c>
      <c r="O27" s="43">
        <v>54</v>
      </c>
      <c r="P27" s="41">
        <v>100</v>
      </c>
    </row>
    <row r="28" spans="1:16" ht="36" customHeight="1">
      <c r="A28" s="37">
        <v>26</v>
      </c>
      <c r="B28" s="37" t="s">
        <v>112</v>
      </c>
      <c r="C28" s="39">
        <v>182</v>
      </c>
      <c r="D28" s="39">
        <v>225</v>
      </c>
      <c r="E28" s="39">
        <v>182</v>
      </c>
      <c r="F28" s="39">
        <v>225</v>
      </c>
      <c r="G28" s="39">
        <v>161943</v>
      </c>
      <c r="H28" s="39">
        <v>256163</v>
      </c>
      <c r="I28" s="39">
        <v>157436</v>
      </c>
      <c r="J28" s="39">
        <v>247425</v>
      </c>
      <c r="K28" s="40">
        <v>418106</v>
      </c>
      <c r="L28" s="40">
        <v>404861</v>
      </c>
      <c r="M28" s="41">
        <v>96.832143045065123</v>
      </c>
      <c r="N28" s="42">
        <f t="shared" si="0"/>
        <v>407</v>
      </c>
      <c r="O28" s="43">
        <v>407</v>
      </c>
      <c r="P28" s="41">
        <v>100</v>
      </c>
    </row>
    <row r="29" spans="1:16" ht="36" customHeight="1">
      <c r="A29" s="37">
        <v>27</v>
      </c>
      <c r="B29" s="37" t="s">
        <v>113</v>
      </c>
      <c r="C29" s="39">
        <v>508</v>
      </c>
      <c r="D29" s="39">
        <v>387</v>
      </c>
      <c r="E29" s="39">
        <v>508</v>
      </c>
      <c r="F29" s="39">
        <v>387</v>
      </c>
      <c r="G29" s="39">
        <v>460298</v>
      </c>
      <c r="H29" s="39">
        <v>504486</v>
      </c>
      <c r="I29" s="39">
        <v>451277</v>
      </c>
      <c r="J29" s="39">
        <v>500502</v>
      </c>
      <c r="K29" s="40">
        <v>964784</v>
      </c>
      <c r="L29" s="40">
        <v>951779</v>
      </c>
      <c r="M29" s="41">
        <v>98.652029884409359</v>
      </c>
      <c r="N29" s="42">
        <f t="shared" si="0"/>
        <v>895</v>
      </c>
      <c r="O29" s="43">
        <v>895</v>
      </c>
      <c r="P29" s="41">
        <v>100</v>
      </c>
    </row>
    <row r="30" spans="1:16" ht="36" customHeight="1">
      <c r="A30" s="37">
        <v>28</v>
      </c>
      <c r="B30" s="37" t="s">
        <v>114</v>
      </c>
      <c r="C30" s="39">
        <v>572</v>
      </c>
      <c r="D30" s="39">
        <v>698</v>
      </c>
      <c r="E30" s="39">
        <v>572</v>
      </c>
      <c r="F30" s="39">
        <v>698</v>
      </c>
      <c r="G30" s="39">
        <v>531691</v>
      </c>
      <c r="H30" s="39">
        <v>697301</v>
      </c>
      <c r="I30" s="39">
        <v>519386</v>
      </c>
      <c r="J30" s="39">
        <v>689400</v>
      </c>
      <c r="K30" s="40">
        <v>1228992</v>
      </c>
      <c r="L30" s="40">
        <v>1208786</v>
      </c>
      <c r="M30" s="41">
        <v>98.355888402853722</v>
      </c>
      <c r="N30" s="42">
        <f t="shared" si="0"/>
        <v>1270</v>
      </c>
      <c r="O30" s="43">
        <v>1270</v>
      </c>
      <c r="P30" s="41">
        <v>100</v>
      </c>
    </row>
    <row r="31" spans="1:16" ht="36" customHeight="1">
      <c r="A31" s="37">
        <v>29</v>
      </c>
      <c r="B31" s="37" t="s">
        <v>115</v>
      </c>
      <c r="C31" s="39">
        <v>447</v>
      </c>
      <c r="D31" s="39">
        <v>812</v>
      </c>
      <c r="E31" s="39">
        <v>447</v>
      </c>
      <c r="F31" s="39">
        <v>812</v>
      </c>
      <c r="G31" s="39">
        <v>414949</v>
      </c>
      <c r="H31" s="39">
        <v>836184</v>
      </c>
      <c r="I31" s="39">
        <v>411939</v>
      </c>
      <c r="J31" s="39">
        <v>826486</v>
      </c>
      <c r="K31" s="40">
        <v>1251133</v>
      </c>
      <c r="L31" s="40">
        <v>1238425</v>
      </c>
      <c r="M31" s="41">
        <v>98.984280648020643</v>
      </c>
      <c r="N31" s="42">
        <f t="shared" si="0"/>
        <v>1259</v>
      </c>
      <c r="O31" s="43">
        <v>1259</v>
      </c>
      <c r="P31" s="41">
        <v>100</v>
      </c>
    </row>
    <row r="32" spans="1:16" ht="36" customHeight="1">
      <c r="A32" s="37">
        <v>30</v>
      </c>
      <c r="B32" s="37" t="s">
        <v>116</v>
      </c>
      <c r="C32" s="39">
        <v>12</v>
      </c>
      <c r="D32" s="39">
        <v>27</v>
      </c>
      <c r="E32" s="39">
        <v>12</v>
      </c>
      <c r="F32" s="39">
        <v>27</v>
      </c>
      <c r="G32" s="39">
        <v>50960</v>
      </c>
      <c r="H32" s="39">
        <v>38085</v>
      </c>
      <c r="I32" s="39">
        <v>50741</v>
      </c>
      <c r="J32" s="39">
        <v>35334</v>
      </c>
      <c r="K32" s="40">
        <v>89045</v>
      </c>
      <c r="L32" s="40">
        <v>86075</v>
      </c>
      <c r="M32" s="41">
        <v>96.66460778258184</v>
      </c>
      <c r="N32" s="42">
        <f t="shared" si="0"/>
        <v>39</v>
      </c>
      <c r="O32" s="43">
        <v>39</v>
      </c>
      <c r="P32" s="41">
        <v>100</v>
      </c>
    </row>
    <row r="33" spans="1:16" ht="36" customHeight="1">
      <c r="A33" s="37">
        <v>31</v>
      </c>
      <c r="B33" s="37" t="s">
        <v>117</v>
      </c>
      <c r="C33" s="39">
        <v>104</v>
      </c>
      <c r="D33" s="39">
        <v>87</v>
      </c>
      <c r="E33" s="39">
        <v>104</v>
      </c>
      <c r="F33" s="39">
        <v>87</v>
      </c>
      <c r="G33" s="39">
        <v>152154</v>
      </c>
      <c r="H33" s="39">
        <v>125726</v>
      </c>
      <c r="I33" s="39">
        <v>151062</v>
      </c>
      <c r="J33" s="39">
        <v>124499</v>
      </c>
      <c r="K33" s="40">
        <v>277880</v>
      </c>
      <c r="L33" s="40">
        <v>275561</v>
      </c>
      <c r="M33" s="41">
        <v>99.165467108104224</v>
      </c>
      <c r="N33" s="42">
        <f t="shared" si="0"/>
        <v>191</v>
      </c>
      <c r="O33" s="43">
        <v>191</v>
      </c>
      <c r="P33" s="41">
        <v>100</v>
      </c>
    </row>
    <row r="34" spans="1:16" ht="36" customHeight="1">
      <c r="A34" s="37">
        <v>32</v>
      </c>
      <c r="B34" s="37" t="s">
        <v>118</v>
      </c>
      <c r="C34" s="39">
        <v>282</v>
      </c>
      <c r="D34" s="39">
        <v>654</v>
      </c>
      <c r="E34" s="39">
        <v>282</v>
      </c>
      <c r="F34" s="39">
        <v>654</v>
      </c>
      <c r="G34" s="39">
        <v>322322</v>
      </c>
      <c r="H34" s="39">
        <v>665718</v>
      </c>
      <c r="I34" s="39">
        <v>321761</v>
      </c>
      <c r="J34" s="39">
        <v>664099</v>
      </c>
      <c r="K34" s="40">
        <v>988040</v>
      </c>
      <c r="L34" s="40">
        <v>985860</v>
      </c>
      <c r="M34" s="41">
        <v>99.779361159467229</v>
      </c>
      <c r="N34" s="42">
        <f t="shared" si="0"/>
        <v>936</v>
      </c>
      <c r="O34" s="43">
        <v>936</v>
      </c>
      <c r="P34" s="41">
        <v>100</v>
      </c>
    </row>
    <row r="35" spans="1:16" ht="36" customHeight="1">
      <c r="A35" s="37">
        <v>33</v>
      </c>
      <c r="B35" s="37" t="s">
        <v>119</v>
      </c>
      <c r="C35" s="39">
        <v>1</v>
      </c>
      <c r="D35" s="39">
        <v>0</v>
      </c>
      <c r="E35" s="39">
        <v>1</v>
      </c>
      <c r="F35" s="39">
        <v>0</v>
      </c>
      <c r="G35" s="39">
        <v>6750</v>
      </c>
      <c r="H35" s="39">
        <v>0</v>
      </c>
      <c r="I35" s="39">
        <v>6750</v>
      </c>
      <c r="J35" s="39">
        <v>0</v>
      </c>
      <c r="K35" s="40">
        <v>6750</v>
      </c>
      <c r="L35" s="40">
        <v>6750</v>
      </c>
      <c r="M35" s="41">
        <v>100</v>
      </c>
      <c r="N35" s="42">
        <f t="shared" si="0"/>
        <v>1</v>
      </c>
      <c r="O35" s="43">
        <v>1</v>
      </c>
      <c r="P35" s="41">
        <v>100</v>
      </c>
    </row>
    <row r="36" spans="1:16" ht="36" customHeight="1">
      <c r="A36" s="37">
        <v>34</v>
      </c>
      <c r="B36" s="37" t="s">
        <v>120</v>
      </c>
      <c r="C36" s="39">
        <v>2</v>
      </c>
      <c r="D36" s="39">
        <v>0</v>
      </c>
      <c r="E36" s="39">
        <v>2</v>
      </c>
      <c r="F36" s="39">
        <v>0</v>
      </c>
      <c r="G36" s="39">
        <v>31929</v>
      </c>
      <c r="H36" s="39">
        <v>0</v>
      </c>
      <c r="I36" s="39">
        <v>31929</v>
      </c>
      <c r="J36" s="39">
        <v>0</v>
      </c>
      <c r="K36" s="40">
        <v>31929</v>
      </c>
      <c r="L36" s="40">
        <v>31929</v>
      </c>
      <c r="M36" s="41">
        <v>100</v>
      </c>
      <c r="N36" s="42">
        <f t="shared" si="0"/>
        <v>2</v>
      </c>
      <c r="O36" s="43">
        <v>2</v>
      </c>
      <c r="P36" s="41">
        <v>100</v>
      </c>
    </row>
    <row r="37" spans="1:16" ht="36" customHeight="1">
      <c r="A37" s="37">
        <v>35</v>
      </c>
      <c r="B37" s="37" t="s">
        <v>121</v>
      </c>
      <c r="C37" s="39">
        <v>3</v>
      </c>
      <c r="D37" s="39">
        <v>0</v>
      </c>
      <c r="E37" s="39">
        <v>3</v>
      </c>
      <c r="F37" s="39">
        <v>0</v>
      </c>
      <c r="G37" s="39">
        <v>48655</v>
      </c>
      <c r="H37" s="39">
        <v>0</v>
      </c>
      <c r="I37" s="39">
        <v>36267</v>
      </c>
      <c r="J37" s="39">
        <v>0</v>
      </c>
      <c r="K37" s="40">
        <v>48655</v>
      </c>
      <c r="L37" s="40">
        <v>36267</v>
      </c>
      <c r="M37" s="41">
        <v>74.539101839482072</v>
      </c>
      <c r="N37" s="42">
        <f t="shared" si="0"/>
        <v>3</v>
      </c>
      <c r="O37" s="43">
        <v>3</v>
      </c>
      <c r="P37" s="41">
        <v>100</v>
      </c>
    </row>
    <row r="38" spans="1:16" ht="36" customHeight="1">
      <c r="A38" s="37">
        <v>36</v>
      </c>
      <c r="B38" s="37" t="s">
        <v>122</v>
      </c>
      <c r="C38" s="39">
        <v>2</v>
      </c>
      <c r="D38" s="39">
        <v>0</v>
      </c>
      <c r="E38" s="39">
        <v>2</v>
      </c>
      <c r="F38" s="39">
        <v>0</v>
      </c>
      <c r="G38" s="39">
        <v>3048</v>
      </c>
      <c r="H38" s="39">
        <v>0</v>
      </c>
      <c r="I38" s="39">
        <v>3048</v>
      </c>
      <c r="J38" s="39">
        <v>0</v>
      </c>
      <c r="K38" s="40">
        <v>3048</v>
      </c>
      <c r="L38" s="40">
        <v>3048</v>
      </c>
      <c r="M38" s="41">
        <v>100</v>
      </c>
      <c r="N38" s="42">
        <f t="shared" si="0"/>
        <v>2</v>
      </c>
      <c r="O38" s="43">
        <v>2</v>
      </c>
      <c r="P38" s="41">
        <v>100</v>
      </c>
    </row>
    <row r="39" spans="1:16" ht="36" customHeight="1">
      <c r="A39" s="37">
        <v>37</v>
      </c>
      <c r="B39" s="37" t="s">
        <v>123</v>
      </c>
      <c r="C39" s="39">
        <v>6</v>
      </c>
      <c r="D39" s="39">
        <v>0</v>
      </c>
      <c r="E39" s="39">
        <v>6</v>
      </c>
      <c r="F39" s="39">
        <v>0</v>
      </c>
      <c r="G39" s="39">
        <v>8919</v>
      </c>
      <c r="H39" s="39">
        <v>0</v>
      </c>
      <c r="I39" s="39">
        <v>8894</v>
      </c>
      <c r="J39" s="39">
        <v>0</v>
      </c>
      <c r="K39" s="40">
        <v>8919</v>
      </c>
      <c r="L39" s="40">
        <v>8894</v>
      </c>
      <c r="M39" s="41">
        <v>99.719699517883171</v>
      </c>
      <c r="N39" s="42">
        <f t="shared" si="0"/>
        <v>6</v>
      </c>
      <c r="O39" s="43">
        <v>6</v>
      </c>
      <c r="P39" s="41">
        <v>100</v>
      </c>
    </row>
    <row r="40" spans="1:16" ht="36" customHeight="1">
      <c r="A40" s="37">
        <v>38</v>
      </c>
      <c r="B40" s="37" t="s">
        <v>124</v>
      </c>
      <c r="C40" s="39">
        <v>1</v>
      </c>
      <c r="D40" s="39">
        <v>0</v>
      </c>
      <c r="E40" s="39">
        <v>1</v>
      </c>
      <c r="F40" s="39">
        <v>0</v>
      </c>
      <c r="G40" s="39">
        <v>6559</v>
      </c>
      <c r="H40" s="39">
        <v>1036</v>
      </c>
      <c r="I40" s="39">
        <v>6486</v>
      </c>
      <c r="J40" s="39">
        <v>988</v>
      </c>
      <c r="K40" s="40">
        <v>7595</v>
      </c>
      <c r="L40" s="40">
        <v>7474</v>
      </c>
      <c r="M40" s="41">
        <v>98.406846609611591</v>
      </c>
      <c r="N40" s="42">
        <f t="shared" si="0"/>
        <v>1</v>
      </c>
      <c r="O40" s="43">
        <v>1</v>
      </c>
      <c r="P40" s="41">
        <v>100</v>
      </c>
    </row>
    <row r="41" spans="1:16" ht="36" customHeight="1">
      <c r="A41" s="37">
        <v>39</v>
      </c>
      <c r="B41" s="37" t="s">
        <v>125</v>
      </c>
      <c r="C41" s="39">
        <v>11</v>
      </c>
      <c r="D41" s="39">
        <v>0</v>
      </c>
      <c r="E41" s="39">
        <v>11</v>
      </c>
      <c r="F41" s="39">
        <v>0</v>
      </c>
      <c r="G41" s="39">
        <v>34086</v>
      </c>
      <c r="H41" s="39">
        <v>0</v>
      </c>
      <c r="I41" s="39">
        <v>34086</v>
      </c>
      <c r="J41" s="39">
        <v>0</v>
      </c>
      <c r="K41" s="40">
        <v>34086</v>
      </c>
      <c r="L41" s="40">
        <v>34086</v>
      </c>
      <c r="M41" s="41">
        <v>100</v>
      </c>
      <c r="N41" s="42">
        <f t="shared" si="0"/>
        <v>11</v>
      </c>
      <c r="O41" s="43">
        <v>11</v>
      </c>
      <c r="P41" s="41">
        <v>100</v>
      </c>
    </row>
    <row r="42" spans="1:16" ht="36" customHeight="1">
      <c r="A42" s="37">
        <v>40</v>
      </c>
      <c r="B42" s="37" t="s">
        <v>126</v>
      </c>
      <c r="C42" s="39">
        <v>2</v>
      </c>
      <c r="D42" s="39">
        <v>0</v>
      </c>
      <c r="E42" s="39">
        <v>2</v>
      </c>
      <c r="F42" s="39">
        <v>0</v>
      </c>
      <c r="G42" s="39">
        <v>1140</v>
      </c>
      <c r="H42" s="39">
        <v>0</v>
      </c>
      <c r="I42" s="39">
        <v>1140</v>
      </c>
      <c r="J42" s="39">
        <v>0</v>
      </c>
      <c r="K42" s="40">
        <v>1140</v>
      </c>
      <c r="L42" s="40">
        <v>1140</v>
      </c>
      <c r="M42" s="41">
        <v>100</v>
      </c>
      <c r="N42" s="42">
        <f t="shared" si="0"/>
        <v>2</v>
      </c>
      <c r="O42" s="43">
        <v>2</v>
      </c>
      <c r="P42" s="41">
        <v>100</v>
      </c>
    </row>
    <row r="43" spans="1:16" ht="36" customHeight="1">
      <c r="A43" s="37">
        <v>41</v>
      </c>
      <c r="B43" s="37" t="s">
        <v>127</v>
      </c>
      <c r="C43" s="39">
        <v>13</v>
      </c>
      <c r="D43" s="39">
        <v>0</v>
      </c>
      <c r="E43" s="39">
        <v>13</v>
      </c>
      <c r="F43" s="39">
        <v>0</v>
      </c>
      <c r="G43" s="39">
        <v>9916</v>
      </c>
      <c r="H43" s="39">
        <v>0</v>
      </c>
      <c r="I43" s="39">
        <v>9561</v>
      </c>
      <c r="J43" s="39">
        <v>0</v>
      </c>
      <c r="K43" s="40">
        <v>9916</v>
      </c>
      <c r="L43" s="40">
        <v>9561</v>
      </c>
      <c r="M43" s="41">
        <v>96.419927390076637</v>
      </c>
      <c r="N43" s="42">
        <f t="shared" si="0"/>
        <v>13</v>
      </c>
      <c r="O43" s="43">
        <v>13</v>
      </c>
      <c r="P43" s="41">
        <v>100</v>
      </c>
    </row>
    <row r="44" spans="1:16" ht="36" customHeight="1">
      <c r="A44" s="37">
        <v>42</v>
      </c>
      <c r="B44" s="37" t="s">
        <v>128</v>
      </c>
      <c r="C44" s="39">
        <v>5</v>
      </c>
      <c r="D44" s="39">
        <v>0</v>
      </c>
      <c r="E44" s="39">
        <v>5</v>
      </c>
      <c r="F44" s="39">
        <v>0</v>
      </c>
      <c r="G44" s="39">
        <v>531</v>
      </c>
      <c r="H44" s="39">
        <v>0</v>
      </c>
      <c r="I44" s="39">
        <v>531</v>
      </c>
      <c r="J44" s="39">
        <v>0</v>
      </c>
      <c r="K44" s="40">
        <v>531</v>
      </c>
      <c r="L44" s="40">
        <v>531</v>
      </c>
      <c r="M44" s="41">
        <v>100</v>
      </c>
      <c r="N44" s="42">
        <f t="shared" si="0"/>
        <v>5</v>
      </c>
      <c r="O44" s="43">
        <v>5</v>
      </c>
      <c r="P44" s="41">
        <v>100</v>
      </c>
    </row>
    <row r="45" spans="1:16" ht="36" customHeight="1">
      <c r="A45" s="37">
        <v>43</v>
      </c>
      <c r="B45" s="37" t="s">
        <v>129</v>
      </c>
      <c r="C45" s="39">
        <v>1</v>
      </c>
      <c r="D45" s="39">
        <v>0</v>
      </c>
      <c r="E45" s="39">
        <v>1</v>
      </c>
      <c r="F45" s="39">
        <v>0</v>
      </c>
      <c r="G45" s="39">
        <v>6842</v>
      </c>
      <c r="H45" s="39">
        <v>0</v>
      </c>
      <c r="I45" s="39">
        <v>5599</v>
      </c>
      <c r="J45" s="39">
        <v>0</v>
      </c>
      <c r="K45" s="40">
        <v>6842</v>
      </c>
      <c r="L45" s="40">
        <v>5599</v>
      </c>
      <c r="M45" s="41">
        <v>81.832797427652736</v>
      </c>
      <c r="N45" s="42">
        <f t="shared" si="0"/>
        <v>1</v>
      </c>
      <c r="O45" s="43">
        <v>1</v>
      </c>
      <c r="P45" s="41">
        <v>100</v>
      </c>
    </row>
    <row r="46" spans="1:16" ht="36" customHeight="1">
      <c r="A46" s="44"/>
      <c r="B46" s="45" t="s">
        <v>76</v>
      </c>
      <c r="C46" s="46">
        <f>SUM(C3:C45)</f>
        <v>4559</v>
      </c>
      <c r="D46" s="46">
        <f t="shared" ref="D46:F46" si="1">SUM(D3:D45)</f>
        <v>7627</v>
      </c>
      <c r="E46" s="46">
        <f t="shared" si="1"/>
        <v>4559</v>
      </c>
      <c r="F46" s="46">
        <f t="shared" si="1"/>
        <v>7627</v>
      </c>
      <c r="G46" s="47">
        <v>5138097</v>
      </c>
      <c r="H46" s="47">
        <v>8066672</v>
      </c>
      <c r="I46" s="47">
        <v>5022649</v>
      </c>
      <c r="J46" s="46">
        <v>7966576</v>
      </c>
      <c r="K46" s="48">
        <v>13204769</v>
      </c>
      <c r="L46" s="48">
        <v>12989225</v>
      </c>
      <c r="M46" s="49">
        <v>98.36768064628771</v>
      </c>
      <c r="N46" s="50">
        <f>SUM(N3:N45)</f>
        <v>12186</v>
      </c>
      <c r="O46" s="50">
        <f>SUM(O3:O45)</f>
        <v>12186</v>
      </c>
      <c r="P46" s="49">
        <v>100</v>
      </c>
    </row>
    <row r="47" spans="1:16" ht="36" customHeight="1">
      <c r="A47" s="51"/>
      <c r="B47" s="51" t="s">
        <v>77</v>
      </c>
      <c r="C47" s="52"/>
      <c r="D47" s="52"/>
      <c r="E47" s="52"/>
      <c r="F47" s="52"/>
      <c r="G47" s="52"/>
      <c r="H47" s="52"/>
      <c r="I47" s="52"/>
      <c r="J47" s="52"/>
      <c r="K47" s="51"/>
      <c r="L47" s="51"/>
      <c r="M47" s="51"/>
      <c r="N47" s="51"/>
      <c r="O47" s="51"/>
      <c r="P47" s="53"/>
    </row>
    <row r="48" spans="1:16" ht="35.1" customHeight="1"/>
  </sheetData>
  <mergeCells count="1">
    <mergeCell ref="B1:J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L25" sqref="L25"/>
    </sheetView>
  </sheetViews>
  <sheetFormatPr defaultRowHeight="15"/>
  <cols>
    <col min="1" max="1" width="9.140625" style="472"/>
    <col min="2" max="2" width="13.28515625" style="472" customWidth="1"/>
    <col min="3" max="5" width="9.140625" style="472"/>
    <col min="6" max="6" width="18.28515625" style="472" customWidth="1"/>
    <col min="7" max="7" width="15.85546875" style="472" customWidth="1"/>
    <col min="8" max="8" width="21.42578125" style="472" customWidth="1"/>
    <col min="9" max="9" width="23.85546875" style="472" customWidth="1"/>
    <col min="10" max="16384" width="9.140625" style="472"/>
  </cols>
  <sheetData>
    <row r="1" spans="1:9" ht="15.75">
      <c r="A1" s="460"/>
      <c r="B1" s="460"/>
      <c r="C1" s="709" t="s">
        <v>1123</v>
      </c>
      <c r="D1" s="709"/>
      <c r="E1" s="709"/>
      <c r="F1" s="460"/>
      <c r="G1" s="461"/>
      <c r="H1" s="460"/>
      <c r="I1" s="460"/>
    </row>
    <row r="2" spans="1:9" ht="15.75">
      <c r="A2" s="460"/>
      <c r="B2" s="460"/>
      <c r="C2" s="460"/>
      <c r="D2" s="460"/>
      <c r="E2" s="460"/>
      <c r="F2" s="460"/>
      <c r="G2" s="460"/>
      <c r="H2" s="461" t="s">
        <v>1124</v>
      </c>
      <c r="I2" s="460"/>
    </row>
    <row r="3" spans="1:9" ht="15.75">
      <c r="A3" s="715" t="s">
        <v>1125</v>
      </c>
      <c r="B3" s="715"/>
      <c r="C3" s="715"/>
      <c r="D3" s="715"/>
      <c r="E3" s="715"/>
      <c r="F3" s="715"/>
      <c r="G3" s="715"/>
      <c r="H3" s="715"/>
      <c r="I3" s="715"/>
    </row>
    <row r="4" spans="1:9">
      <c r="A4" s="460"/>
      <c r="B4" s="460"/>
      <c r="C4" s="460"/>
      <c r="D4" s="460"/>
      <c r="E4" s="460"/>
      <c r="F4" s="460"/>
      <c r="G4" s="460"/>
      <c r="H4" s="460"/>
      <c r="I4" s="460"/>
    </row>
    <row r="5" spans="1:9">
      <c r="A5" s="460"/>
      <c r="B5" s="460"/>
      <c r="C5" s="460"/>
      <c r="D5" s="460"/>
      <c r="E5" s="460"/>
      <c r="F5" s="708" t="s">
        <v>1101</v>
      </c>
      <c r="G5" s="708"/>
      <c r="H5" s="708"/>
      <c r="I5" s="708"/>
    </row>
    <row r="6" spans="1:9" ht="15.75">
      <c r="A6" s="716" t="s">
        <v>1126</v>
      </c>
      <c r="B6" s="716"/>
      <c r="C6" s="716"/>
      <c r="D6" s="716"/>
      <c r="E6" s="716"/>
      <c r="F6" s="717" t="s">
        <v>1103</v>
      </c>
      <c r="G6" s="718"/>
      <c r="H6" s="718"/>
      <c r="I6" s="718"/>
    </row>
    <row r="7" spans="1:9" ht="62.25" customHeight="1">
      <c r="A7" s="465" t="s">
        <v>1104</v>
      </c>
      <c r="B7" s="465" t="s">
        <v>1105</v>
      </c>
      <c r="C7" s="704" t="s">
        <v>1106</v>
      </c>
      <c r="D7" s="713"/>
      <c r="E7" s="705"/>
      <c r="F7" s="714" t="s">
        <v>1127</v>
      </c>
      <c r="G7" s="714"/>
      <c r="H7" s="714" t="s">
        <v>1128</v>
      </c>
      <c r="I7" s="714"/>
    </row>
    <row r="8" spans="1:9">
      <c r="A8" s="473"/>
      <c r="B8" s="473"/>
      <c r="C8" s="719"/>
      <c r="D8" s="720"/>
      <c r="E8" s="721"/>
      <c r="F8" s="473" t="s">
        <v>1129</v>
      </c>
      <c r="G8" s="473" t="s">
        <v>805</v>
      </c>
      <c r="H8" s="473" t="s">
        <v>1108</v>
      </c>
      <c r="I8" s="473" t="s">
        <v>805</v>
      </c>
    </row>
    <row r="9" spans="1:9">
      <c r="A9" s="473">
        <v>1</v>
      </c>
      <c r="B9" s="722" t="s">
        <v>1109</v>
      </c>
      <c r="C9" s="473" t="s">
        <v>1110</v>
      </c>
      <c r="D9" s="473"/>
      <c r="E9" s="473"/>
      <c r="F9" s="473">
        <v>3861420</v>
      </c>
      <c r="G9" s="473">
        <v>3684184</v>
      </c>
      <c r="H9" s="473">
        <v>7801864</v>
      </c>
      <c r="I9" s="473">
        <v>7617315</v>
      </c>
    </row>
    <row r="10" spans="1:9">
      <c r="A10" s="473">
        <v>2</v>
      </c>
      <c r="B10" s="723"/>
      <c r="C10" s="473" t="s">
        <v>1111</v>
      </c>
      <c r="D10" s="473"/>
      <c r="E10" s="473"/>
      <c r="F10" s="473">
        <v>56479</v>
      </c>
      <c r="G10" s="473">
        <v>573808</v>
      </c>
      <c r="H10" s="473">
        <v>160083</v>
      </c>
      <c r="I10" s="473">
        <v>934598</v>
      </c>
    </row>
    <row r="11" spans="1:9">
      <c r="A11" s="473">
        <v>3</v>
      </c>
      <c r="B11" s="723"/>
      <c r="C11" s="725" t="s">
        <v>1130</v>
      </c>
      <c r="D11" s="726"/>
      <c r="E11" s="727"/>
      <c r="F11" s="473">
        <v>3917899</v>
      </c>
      <c r="G11" s="473">
        <v>4257992</v>
      </c>
      <c r="H11" s="473">
        <v>7961947</v>
      </c>
      <c r="I11" s="473">
        <v>8551913</v>
      </c>
    </row>
    <row r="12" spans="1:9">
      <c r="A12" s="473">
        <v>4</v>
      </c>
      <c r="B12" s="723"/>
      <c r="C12" s="728" t="s">
        <v>1113</v>
      </c>
      <c r="D12" s="729"/>
      <c r="E12" s="730"/>
      <c r="F12" s="473">
        <v>355043</v>
      </c>
      <c r="G12" s="473">
        <v>2290488</v>
      </c>
      <c r="H12" s="473">
        <v>1011489</v>
      </c>
      <c r="I12" s="473">
        <v>5184830</v>
      </c>
    </row>
    <row r="13" spans="1:9">
      <c r="A13" s="473">
        <v>5</v>
      </c>
      <c r="B13" s="723"/>
      <c r="C13" s="728" t="s">
        <v>1114</v>
      </c>
      <c r="D13" s="729"/>
      <c r="E13" s="730"/>
      <c r="F13" s="473">
        <v>68367</v>
      </c>
      <c r="G13" s="473">
        <v>68214</v>
      </c>
      <c r="H13" s="473">
        <v>237969</v>
      </c>
      <c r="I13" s="473">
        <v>486927</v>
      </c>
    </row>
    <row r="14" spans="1:9">
      <c r="A14" s="473">
        <v>6</v>
      </c>
      <c r="B14" s="723"/>
      <c r="C14" s="728" t="s">
        <v>1115</v>
      </c>
      <c r="D14" s="729"/>
      <c r="E14" s="730"/>
      <c r="F14" s="473">
        <v>82595</v>
      </c>
      <c r="G14" s="473">
        <v>483091</v>
      </c>
      <c r="H14" s="473">
        <v>462687</v>
      </c>
      <c r="I14" s="473">
        <v>2791240</v>
      </c>
    </row>
    <row r="15" spans="1:9">
      <c r="A15" s="473">
        <v>7</v>
      </c>
      <c r="B15" s="723"/>
      <c r="C15" s="728" t="s">
        <v>1088</v>
      </c>
      <c r="D15" s="729"/>
      <c r="E15" s="730"/>
      <c r="F15" s="473">
        <v>99704</v>
      </c>
      <c r="G15" s="473">
        <v>453115</v>
      </c>
      <c r="H15" s="473">
        <v>320083</v>
      </c>
      <c r="I15" s="473">
        <v>572903</v>
      </c>
    </row>
    <row r="16" spans="1:9" ht="15.75">
      <c r="A16" s="473">
        <v>8</v>
      </c>
      <c r="B16" s="724"/>
      <c r="C16" s="731" t="s">
        <v>1131</v>
      </c>
      <c r="D16" s="732"/>
      <c r="E16" s="733"/>
      <c r="F16" s="473">
        <v>605709</v>
      </c>
      <c r="G16" s="473">
        <v>3294908</v>
      </c>
      <c r="H16" s="473">
        <v>2032228</v>
      </c>
      <c r="I16" s="473">
        <v>9035900</v>
      </c>
    </row>
    <row r="17" spans="1:9">
      <c r="A17" s="473">
        <v>9</v>
      </c>
      <c r="B17" s="722" t="s">
        <v>1117</v>
      </c>
      <c r="C17" s="474" t="s">
        <v>1118</v>
      </c>
      <c r="D17" s="475"/>
      <c r="E17" s="476"/>
      <c r="F17" s="473">
        <v>2983</v>
      </c>
      <c r="G17" s="473">
        <v>2399373</v>
      </c>
      <c r="H17" s="473">
        <v>6913</v>
      </c>
      <c r="I17" s="473">
        <v>5910776</v>
      </c>
    </row>
    <row r="18" spans="1:9">
      <c r="A18" s="473">
        <v>10</v>
      </c>
      <c r="B18" s="723"/>
      <c r="C18" s="728" t="s">
        <v>1119</v>
      </c>
      <c r="D18" s="729"/>
      <c r="E18" s="730"/>
      <c r="F18" s="473">
        <v>2558</v>
      </c>
      <c r="G18" s="473">
        <v>396931</v>
      </c>
      <c r="H18" s="473">
        <v>8459</v>
      </c>
      <c r="I18" s="473">
        <v>1512551</v>
      </c>
    </row>
    <row r="19" spans="1:9">
      <c r="A19" s="473">
        <v>11</v>
      </c>
      <c r="B19" s="723"/>
      <c r="C19" s="728" t="s">
        <v>1114</v>
      </c>
      <c r="D19" s="729"/>
      <c r="E19" s="730"/>
      <c r="F19" s="473">
        <v>3994</v>
      </c>
      <c r="G19" s="473">
        <v>14089</v>
      </c>
      <c r="H19" s="473">
        <v>4203</v>
      </c>
      <c r="I19" s="473">
        <v>36745</v>
      </c>
    </row>
    <row r="20" spans="1:9">
      <c r="A20" s="473">
        <v>12</v>
      </c>
      <c r="B20" s="723"/>
      <c r="C20" s="728" t="s">
        <v>1115</v>
      </c>
      <c r="D20" s="729"/>
      <c r="E20" s="730"/>
      <c r="F20" s="473">
        <v>49167</v>
      </c>
      <c r="G20" s="473">
        <v>1098179</v>
      </c>
      <c r="H20" s="473">
        <v>556957</v>
      </c>
      <c r="I20" s="473">
        <v>4723245</v>
      </c>
    </row>
    <row r="21" spans="1:9">
      <c r="A21" s="473">
        <v>13</v>
      </c>
      <c r="B21" s="723"/>
      <c r="C21" s="728" t="s">
        <v>1120</v>
      </c>
      <c r="D21" s="729"/>
      <c r="E21" s="730"/>
      <c r="F21" s="473">
        <v>725801</v>
      </c>
      <c r="G21" s="473">
        <v>3734830</v>
      </c>
      <c r="H21" s="473">
        <v>2777584</v>
      </c>
      <c r="I21" s="473">
        <v>13740470</v>
      </c>
    </row>
    <row r="22" spans="1:9" ht="15.75">
      <c r="A22" s="473">
        <v>14</v>
      </c>
      <c r="B22" s="724"/>
      <c r="C22" s="704" t="s">
        <v>1132</v>
      </c>
      <c r="D22" s="713"/>
      <c r="E22" s="705"/>
      <c r="F22" s="473">
        <v>784503</v>
      </c>
      <c r="G22" s="473">
        <v>7643402</v>
      </c>
      <c r="H22" s="473">
        <v>3354116</v>
      </c>
      <c r="I22" s="473">
        <v>25923787</v>
      </c>
    </row>
    <row r="23" spans="1:9" ht="15.75">
      <c r="A23" s="473">
        <v>15</v>
      </c>
      <c r="B23" s="704" t="s">
        <v>1122</v>
      </c>
      <c r="C23" s="713"/>
      <c r="D23" s="713"/>
      <c r="E23" s="705"/>
      <c r="F23" s="473">
        <v>5308111</v>
      </c>
      <c r="G23" s="473">
        <v>15196302</v>
      </c>
      <c r="H23" s="473">
        <v>13348291</v>
      </c>
      <c r="I23" s="473">
        <v>43511600</v>
      </c>
    </row>
    <row r="24" spans="1:9">
      <c r="A24" s="460"/>
      <c r="B24" s="460"/>
      <c r="C24" s="460"/>
      <c r="D24" s="460"/>
      <c r="E24" s="460"/>
      <c r="F24" s="460"/>
      <c r="G24" s="460"/>
      <c r="H24" s="460"/>
      <c r="I24" s="460"/>
    </row>
    <row r="25" spans="1:9">
      <c r="A25" s="460"/>
      <c r="B25" s="460"/>
      <c r="C25" s="460"/>
      <c r="D25" s="460"/>
      <c r="E25" s="460"/>
      <c r="F25" s="460"/>
      <c r="G25" s="460"/>
      <c r="H25" s="460"/>
      <c r="I25" s="460"/>
    </row>
    <row r="26" spans="1:9" ht="15.75">
      <c r="A26" s="706"/>
      <c r="B26" s="706"/>
      <c r="C26" s="706"/>
      <c r="D26" s="706"/>
      <c r="E26" s="706"/>
      <c r="F26" s="706"/>
      <c r="G26" s="706"/>
      <c r="H26" s="706"/>
      <c r="I26" s="706"/>
    </row>
    <row r="27" spans="1:9">
      <c r="A27" s="469"/>
      <c r="B27" s="469"/>
      <c r="C27" s="469"/>
      <c r="D27" s="469"/>
      <c r="E27" s="469"/>
      <c r="F27" s="469"/>
      <c r="G27" s="469"/>
      <c r="H27" s="469"/>
      <c r="I27" s="469"/>
    </row>
  </sheetData>
  <mergeCells count="24">
    <mergeCell ref="B23:E23"/>
    <mergeCell ref="A26:I26"/>
    <mergeCell ref="B17:B22"/>
    <mergeCell ref="C18:E18"/>
    <mergeCell ref="C19:E19"/>
    <mergeCell ref="C20:E20"/>
    <mergeCell ref="C21:E21"/>
    <mergeCell ref="C22:E22"/>
    <mergeCell ref="C8:E8"/>
    <mergeCell ref="B9:B16"/>
    <mergeCell ref="C11:E11"/>
    <mergeCell ref="C12:E12"/>
    <mergeCell ref="C13:E13"/>
    <mergeCell ref="C14:E14"/>
    <mergeCell ref="C15:E15"/>
    <mergeCell ref="C16:E16"/>
    <mergeCell ref="C7:E7"/>
    <mergeCell ref="F7:G7"/>
    <mergeCell ref="H7:I7"/>
    <mergeCell ref="C1:E1"/>
    <mergeCell ref="A3:I3"/>
    <mergeCell ref="F5:I5"/>
    <mergeCell ref="A6:E6"/>
    <mergeCell ref="F6:I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G24" sqref="G24"/>
    </sheetView>
  </sheetViews>
  <sheetFormatPr defaultRowHeight="15"/>
  <cols>
    <col min="1" max="2" width="9.140625" style="462"/>
    <col min="3" max="3" width="28.42578125" style="462" customWidth="1"/>
    <col min="4" max="4" width="28.28515625" style="462" customWidth="1"/>
    <col min="5" max="5" width="26" style="462" customWidth="1"/>
    <col min="6" max="6" width="25.28515625" style="462" customWidth="1"/>
    <col min="7" max="7" width="38" style="462" customWidth="1"/>
    <col min="8" max="8" width="41.42578125" style="462" customWidth="1"/>
    <col min="9" max="16384" width="9.140625" style="462"/>
  </cols>
  <sheetData>
    <row r="1" spans="1:8">
      <c r="D1" s="464"/>
    </row>
    <row r="2" spans="1:8">
      <c r="F2" s="464" t="s">
        <v>1133</v>
      </c>
    </row>
    <row r="3" spans="1:8">
      <c r="A3" s="735" t="s">
        <v>1134</v>
      </c>
      <c r="B3" s="735"/>
      <c r="C3" s="735"/>
      <c r="D3" s="735"/>
      <c r="E3" s="735"/>
      <c r="F3" s="735"/>
      <c r="G3" s="735"/>
    </row>
    <row r="5" spans="1:8">
      <c r="D5" s="462" t="s">
        <v>1135</v>
      </c>
      <c r="G5" s="464"/>
    </row>
    <row r="6" spans="1:8">
      <c r="A6" s="462" t="s">
        <v>1126</v>
      </c>
    </row>
    <row r="8" spans="1:8">
      <c r="A8" s="477" t="s">
        <v>1104</v>
      </c>
      <c r="B8" s="477" t="s">
        <v>1105</v>
      </c>
      <c r="C8" s="477" t="s">
        <v>1106</v>
      </c>
      <c r="D8" s="736" t="s">
        <v>1107</v>
      </c>
      <c r="E8" s="736"/>
      <c r="F8" s="737" t="s">
        <v>1136</v>
      </c>
      <c r="G8" s="737"/>
      <c r="H8" s="478" t="s">
        <v>1137</v>
      </c>
    </row>
    <row r="9" spans="1:8">
      <c r="A9" s="479"/>
      <c r="B9" s="479"/>
      <c r="C9" s="479"/>
      <c r="D9" s="480" t="s">
        <v>1108</v>
      </c>
      <c r="E9" s="480" t="s">
        <v>805</v>
      </c>
      <c r="F9" s="479" t="s">
        <v>1129</v>
      </c>
      <c r="G9" s="479" t="s">
        <v>805</v>
      </c>
      <c r="H9" s="478"/>
    </row>
    <row r="10" spans="1:8">
      <c r="A10" s="479">
        <v>1</v>
      </c>
      <c r="B10" s="738" t="s">
        <v>1109</v>
      </c>
      <c r="C10" s="479" t="s">
        <v>1110</v>
      </c>
      <c r="D10" s="479">
        <v>1692579</v>
      </c>
      <c r="E10" s="479">
        <v>4411350</v>
      </c>
      <c r="F10" s="479">
        <v>3861420</v>
      </c>
      <c r="G10" s="479">
        <v>3684184</v>
      </c>
      <c r="H10" s="481">
        <v>83.516021172656892</v>
      </c>
    </row>
    <row r="11" spans="1:8">
      <c r="A11" s="479">
        <v>2</v>
      </c>
      <c r="B11" s="739"/>
      <c r="C11" s="479" t="s">
        <v>1111</v>
      </c>
      <c r="D11" s="479">
        <v>72330</v>
      </c>
      <c r="E11" s="479">
        <v>1313370</v>
      </c>
      <c r="F11" s="479">
        <v>56479</v>
      </c>
      <c r="G11" s="479">
        <v>573808</v>
      </c>
      <c r="H11" s="481">
        <v>43.689744702559061</v>
      </c>
    </row>
    <row r="12" spans="1:8" ht="26.25">
      <c r="A12" s="479">
        <v>3</v>
      </c>
      <c r="B12" s="739"/>
      <c r="C12" s="482" t="s">
        <v>1138</v>
      </c>
      <c r="D12" s="479">
        <v>1764909</v>
      </c>
      <c r="E12" s="479">
        <v>5724720</v>
      </c>
      <c r="F12" s="479">
        <v>3917899</v>
      </c>
      <c r="G12" s="479">
        <v>4257992</v>
      </c>
      <c r="H12" s="481">
        <v>74.379043865900869</v>
      </c>
    </row>
    <row r="13" spans="1:8">
      <c r="A13" s="479">
        <v>4</v>
      </c>
      <c r="B13" s="739"/>
      <c r="C13" s="479" t="s">
        <v>1113</v>
      </c>
      <c r="D13" s="479">
        <v>173582</v>
      </c>
      <c r="E13" s="479">
        <v>1682850</v>
      </c>
      <c r="F13" s="479">
        <v>355043</v>
      </c>
      <c r="G13" s="479">
        <v>2290488</v>
      </c>
      <c r="H13" s="481">
        <v>136.1076744807915</v>
      </c>
    </row>
    <row r="14" spans="1:8">
      <c r="A14" s="479">
        <v>5</v>
      </c>
      <c r="B14" s="739"/>
      <c r="C14" s="479" t="s">
        <v>1114</v>
      </c>
      <c r="D14" s="479">
        <v>43766</v>
      </c>
      <c r="E14" s="479">
        <v>151631</v>
      </c>
      <c r="F14" s="479">
        <v>68367</v>
      </c>
      <c r="G14" s="479">
        <v>68214</v>
      </c>
      <c r="H14" s="481">
        <v>44.986843059796477</v>
      </c>
    </row>
    <row r="15" spans="1:8">
      <c r="A15" s="479">
        <v>6</v>
      </c>
      <c r="B15" s="739"/>
      <c r="C15" s="479" t="s">
        <v>1115</v>
      </c>
      <c r="D15" s="479">
        <v>46455</v>
      </c>
      <c r="E15" s="479">
        <v>463098</v>
      </c>
      <c r="F15" s="479">
        <v>82595</v>
      </c>
      <c r="G15" s="479">
        <v>483091</v>
      </c>
      <c r="H15" s="481">
        <v>104.31722875071799</v>
      </c>
    </row>
    <row r="16" spans="1:8">
      <c r="A16" s="479">
        <v>7</v>
      </c>
      <c r="B16" s="739"/>
      <c r="C16" s="479" t="s">
        <v>1088</v>
      </c>
      <c r="D16" s="479">
        <v>70747</v>
      </c>
      <c r="E16" s="479">
        <v>959840</v>
      </c>
      <c r="F16" s="479">
        <v>99704</v>
      </c>
      <c r="G16" s="479">
        <v>453115</v>
      </c>
      <c r="H16" s="481">
        <v>47.207347057842973</v>
      </c>
    </row>
    <row r="17" spans="1:10">
      <c r="A17" s="479">
        <v>8</v>
      </c>
      <c r="B17" s="740"/>
      <c r="C17" s="477" t="s">
        <v>1131</v>
      </c>
      <c r="D17" s="479">
        <v>334550</v>
      </c>
      <c r="E17" s="479">
        <v>3257419</v>
      </c>
      <c r="F17" s="479">
        <v>605709</v>
      </c>
      <c r="G17" s="479">
        <v>3294908</v>
      </c>
      <c r="H17" s="481">
        <v>101.15088049771921</v>
      </c>
    </row>
    <row r="18" spans="1:10">
      <c r="A18" s="479">
        <v>9</v>
      </c>
      <c r="B18" s="738" t="s">
        <v>1117</v>
      </c>
      <c r="C18" s="479" t="s">
        <v>1118</v>
      </c>
      <c r="D18" s="479">
        <v>1667</v>
      </c>
      <c r="E18" s="479">
        <v>2009292</v>
      </c>
      <c r="F18" s="479">
        <v>2983</v>
      </c>
      <c r="G18" s="479">
        <v>2399373</v>
      </c>
      <c r="H18" s="481">
        <v>119.41385323785691</v>
      </c>
    </row>
    <row r="19" spans="1:10">
      <c r="A19" s="479">
        <v>10</v>
      </c>
      <c r="B19" s="739"/>
      <c r="C19" s="479" t="s">
        <v>1119</v>
      </c>
      <c r="D19" s="479">
        <v>1127</v>
      </c>
      <c r="E19" s="479">
        <v>168715</v>
      </c>
      <c r="F19" s="479">
        <v>2558</v>
      </c>
      <c r="G19" s="479">
        <v>396931</v>
      </c>
      <c r="H19" s="481">
        <v>235.26716652342708</v>
      </c>
    </row>
    <row r="20" spans="1:10">
      <c r="A20" s="479">
        <v>11</v>
      </c>
      <c r="B20" s="739"/>
      <c r="C20" s="479" t="s">
        <v>1114</v>
      </c>
      <c r="D20" s="479">
        <v>980</v>
      </c>
      <c r="E20" s="479">
        <v>6386</v>
      </c>
      <c r="F20" s="479">
        <v>3994</v>
      </c>
      <c r="G20" s="479">
        <v>14089</v>
      </c>
      <c r="H20" s="481">
        <v>220.62323833385528</v>
      </c>
    </row>
    <row r="21" spans="1:10">
      <c r="A21" s="479">
        <v>12</v>
      </c>
      <c r="B21" s="739"/>
      <c r="C21" s="479" t="s">
        <v>1115</v>
      </c>
      <c r="D21" s="479">
        <v>18079</v>
      </c>
      <c r="E21" s="479">
        <v>328599</v>
      </c>
      <c r="F21" s="479">
        <v>49167</v>
      </c>
      <c r="G21" s="479">
        <v>1098179</v>
      </c>
      <c r="H21" s="481">
        <v>334.20034753605455</v>
      </c>
    </row>
    <row r="22" spans="1:10">
      <c r="A22" s="479">
        <v>13</v>
      </c>
      <c r="B22" s="739"/>
      <c r="C22" s="479" t="s">
        <v>1120</v>
      </c>
      <c r="D22" s="479">
        <v>172469</v>
      </c>
      <c r="E22" s="479">
        <v>921650</v>
      </c>
      <c r="F22" s="479">
        <v>725801</v>
      </c>
      <c r="G22" s="479">
        <v>3734830</v>
      </c>
      <c r="H22" s="481">
        <v>405.23300602180871</v>
      </c>
    </row>
    <row r="23" spans="1:10">
      <c r="A23" s="479">
        <v>14</v>
      </c>
      <c r="B23" s="740"/>
      <c r="C23" s="477" t="s">
        <v>1139</v>
      </c>
      <c r="D23" s="479">
        <v>194322</v>
      </c>
      <c r="E23" s="479">
        <v>3434642</v>
      </c>
      <c r="F23" s="479">
        <v>784503</v>
      </c>
      <c r="G23" s="479">
        <v>7643402</v>
      </c>
      <c r="H23" s="481">
        <v>222.53853531168605</v>
      </c>
    </row>
    <row r="24" spans="1:10">
      <c r="A24" s="479">
        <v>15</v>
      </c>
      <c r="B24" s="741" t="s">
        <v>1122</v>
      </c>
      <c r="C24" s="742"/>
      <c r="D24" s="479">
        <v>2293781</v>
      </c>
      <c r="E24" s="479">
        <v>12416781</v>
      </c>
      <c r="F24" s="479">
        <v>5308111</v>
      </c>
      <c r="G24" s="479">
        <v>15196302</v>
      </c>
      <c r="H24" s="481">
        <v>122.38519790274145</v>
      </c>
    </row>
    <row r="27" spans="1:10">
      <c r="A27" s="734"/>
      <c r="B27" s="734"/>
      <c r="C27" s="734"/>
      <c r="D27" s="734"/>
      <c r="E27" s="734"/>
      <c r="F27" s="734"/>
      <c r="G27" s="483"/>
      <c r="H27" s="483"/>
      <c r="I27" s="483"/>
      <c r="J27" s="470"/>
    </row>
    <row r="28" spans="1:10">
      <c r="A28" s="469"/>
      <c r="B28" s="469"/>
      <c r="C28" s="469"/>
      <c r="D28" s="469"/>
      <c r="E28" s="469"/>
      <c r="F28" s="469"/>
      <c r="G28" s="470"/>
      <c r="H28" s="470"/>
      <c r="I28" s="470"/>
      <c r="J28" s="470"/>
    </row>
  </sheetData>
  <mergeCells count="7">
    <mergeCell ref="A27:F27"/>
    <mergeCell ref="A3:G3"/>
    <mergeCell ref="D8:E8"/>
    <mergeCell ref="F8:G8"/>
    <mergeCell ref="B10:B17"/>
    <mergeCell ref="B18:B23"/>
    <mergeCell ref="B24:C2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9"/>
  <sheetViews>
    <sheetView topLeftCell="A25" workbookViewId="0">
      <selection activeCell="F29" sqref="F29"/>
    </sheetView>
  </sheetViews>
  <sheetFormatPr defaultRowHeight="15"/>
  <cols>
    <col min="1" max="1" width="23.28515625" customWidth="1"/>
    <col min="2" max="2" width="20.140625" customWidth="1"/>
    <col min="3" max="3" width="37.140625" customWidth="1"/>
    <col min="4" max="5" width="21.5703125" customWidth="1"/>
    <col min="6" max="6" width="33" customWidth="1"/>
  </cols>
  <sheetData>
    <row r="1" spans="1:6" ht="23.25">
      <c r="A1" s="745" t="s">
        <v>1140</v>
      </c>
      <c r="B1" s="745"/>
      <c r="C1" s="745"/>
      <c r="D1" s="745"/>
      <c r="E1" s="745"/>
      <c r="F1" s="745"/>
    </row>
    <row r="2" spans="1:6" ht="23.25">
      <c r="A2" s="746" t="s">
        <v>1141</v>
      </c>
      <c r="B2" s="747"/>
      <c r="C2" s="747"/>
      <c r="D2" s="747"/>
      <c r="E2" s="747"/>
      <c r="F2" s="747"/>
    </row>
    <row r="3" spans="1:6" ht="93">
      <c r="A3" s="484" t="s">
        <v>371</v>
      </c>
      <c r="B3" s="484" t="s">
        <v>2</v>
      </c>
      <c r="C3" s="485" t="s">
        <v>1142</v>
      </c>
      <c r="D3" s="486" t="s">
        <v>1143</v>
      </c>
      <c r="E3" s="486" t="s">
        <v>1144</v>
      </c>
      <c r="F3" s="486" t="s">
        <v>1145</v>
      </c>
    </row>
    <row r="4" spans="1:6" ht="41.25" customHeight="1">
      <c r="A4" s="487">
        <v>1</v>
      </c>
      <c r="B4" s="484" t="s">
        <v>1146</v>
      </c>
      <c r="C4" s="487"/>
      <c r="D4" s="488">
        <v>8393</v>
      </c>
      <c r="E4" s="488">
        <v>9366</v>
      </c>
      <c r="F4" s="488">
        <v>10293</v>
      </c>
    </row>
    <row r="5" spans="1:6" ht="93">
      <c r="A5" s="487">
        <v>2</v>
      </c>
      <c r="B5" s="484" t="s">
        <v>1147</v>
      </c>
      <c r="C5" s="487"/>
      <c r="D5" s="488">
        <v>3180</v>
      </c>
      <c r="E5" s="488">
        <v>3511.7</v>
      </c>
      <c r="F5" s="488">
        <v>3926</v>
      </c>
    </row>
    <row r="6" spans="1:6" ht="116.25">
      <c r="A6" s="487">
        <v>3</v>
      </c>
      <c r="B6" s="484" t="s">
        <v>1148</v>
      </c>
      <c r="C6" s="487"/>
      <c r="D6" s="488">
        <v>640</v>
      </c>
      <c r="E6" s="488">
        <v>838</v>
      </c>
      <c r="F6" s="488">
        <v>1054</v>
      </c>
    </row>
    <row r="7" spans="1:6" ht="69.75">
      <c r="A7" s="487">
        <v>4</v>
      </c>
      <c r="B7" s="484" t="s">
        <v>1149</v>
      </c>
      <c r="C7" s="487"/>
      <c r="D7" s="488">
        <v>9837</v>
      </c>
      <c r="E7" s="488">
        <v>13526.7</v>
      </c>
      <c r="F7" s="488">
        <v>14565</v>
      </c>
    </row>
    <row r="8" spans="1:6" ht="23.25">
      <c r="A8" s="487">
        <v>5</v>
      </c>
      <c r="B8" s="743" t="s">
        <v>1150</v>
      </c>
      <c r="C8" s="487" t="s">
        <v>1151</v>
      </c>
      <c r="D8" s="488">
        <v>2820</v>
      </c>
      <c r="E8" s="488">
        <v>3048</v>
      </c>
      <c r="F8" s="488">
        <v>3244</v>
      </c>
    </row>
    <row r="9" spans="1:6" ht="23.25">
      <c r="A9" s="487">
        <v>6</v>
      </c>
      <c r="B9" s="748"/>
      <c r="C9" s="487" t="s">
        <v>1152</v>
      </c>
      <c r="D9" s="488">
        <v>3809</v>
      </c>
      <c r="E9" s="488">
        <v>4297</v>
      </c>
      <c r="F9" s="488">
        <v>4300</v>
      </c>
    </row>
    <row r="10" spans="1:6" ht="23.25">
      <c r="A10" s="487">
        <v>7</v>
      </c>
      <c r="B10" s="748"/>
      <c r="C10" s="487" t="s">
        <v>1153</v>
      </c>
      <c r="D10" s="488">
        <v>182</v>
      </c>
      <c r="E10" s="488">
        <v>257</v>
      </c>
      <c r="F10" s="488">
        <v>387</v>
      </c>
    </row>
    <row r="11" spans="1:6" ht="23.25">
      <c r="A11" s="487">
        <v>8</v>
      </c>
      <c r="B11" s="744"/>
      <c r="C11" s="487" t="s">
        <v>1154</v>
      </c>
      <c r="D11" s="488">
        <v>6811</v>
      </c>
      <c r="E11" s="488">
        <v>7602</v>
      </c>
      <c r="F11" s="488">
        <v>7931</v>
      </c>
    </row>
    <row r="12" spans="1:6" ht="23.25">
      <c r="A12" s="487">
        <v>9</v>
      </c>
      <c r="B12" s="743" t="s">
        <v>1155</v>
      </c>
      <c r="C12" s="487" t="s">
        <v>1151</v>
      </c>
      <c r="D12" s="488">
        <v>321</v>
      </c>
      <c r="E12" s="488">
        <v>788</v>
      </c>
      <c r="F12" s="488">
        <v>1137</v>
      </c>
    </row>
    <row r="13" spans="1:6" ht="23.25">
      <c r="A13" s="487">
        <v>10</v>
      </c>
      <c r="B13" s="748"/>
      <c r="C13" s="487" t="s">
        <v>1152</v>
      </c>
      <c r="D13" s="488">
        <v>15438</v>
      </c>
      <c r="E13" s="488">
        <v>21183</v>
      </c>
      <c r="F13" s="488">
        <v>21980</v>
      </c>
    </row>
    <row r="14" spans="1:6" ht="23.25">
      <c r="A14" s="487">
        <v>11</v>
      </c>
      <c r="B14" s="748"/>
      <c r="C14" s="487" t="s">
        <v>1153</v>
      </c>
      <c r="D14" s="488">
        <v>24</v>
      </c>
      <c r="E14" s="488">
        <v>42</v>
      </c>
      <c r="F14" s="488">
        <v>57</v>
      </c>
    </row>
    <row r="15" spans="1:6" ht="23.25">
      <c r="A15" s="487">
        <v>12</v>
      </c>
      <c r="B15" s="744"/>
      <c r="C15" s="487" t="s">
        <v>1156</v>
      </c>
      <c r="D15" s="488">
        <v>15783</v>
      </c>
      <c r="E15" s="488">
        <v>22013</v>
      </c>
      <c r="F15" s="488">
        <v>23174</v>
      </c>
    </row>
    <row r="16" spans="1:6" ht="34.5" customHeight="1">
      <c r="A16" s="487">
        <v>13</v>
      </c>
      <c r="B16" s="484" t="s">
        <v>1157</v>
      </c>
      <c r="C16" s="487"/>
      <c r="D16" s="488">
        <v>22594</v>
      </c>
      <c r="E16" s="488">
        <v>29615</v>
      </c>
      <c r="F16" s="488">
        <v>30723</v>
      </c>
    </row>
    <row r="17" spans="1:6" ht="54" customHeight="1">
      <c r="A17" s="487">
        <v>14</v>
      </c>
      <c r="B17" s="484" t="s">
        <v>1158</v>
      </c>
      <c r="C17" s="487"/>
      <c r="D17" s="488">
        <v>795</v>
      </c>
      <c r="E17" s="488">
        <v>1070.6470588235293</v>
      </c>
      <c r="F17" s="488">
        <v>1305</v>
      </c>
    </row>
    <row r="18" spans="1:6" ht="23.25">
      <c r="A18" s="487">
        <v>15</v>
      </c>
      <c r="B18" s="743" t="s">
        <v>1159</v>
      </c>
      <c r="C18" s="489" t="s">
        <v>1160</v>
      </c>
      <c r="D18" s="488">
        <v>8894054.4000000004</v>
      </c>
      <c r="E18" s="488">
        <v>8820383.1483746134</v>
      </c>
      <c r="F18" s="488">
        <v>10062549.37125</v>
      </c>
    </row>
    <row r="19" spans="1:6" ht="23.25">
      <c r="A19" s="487">
        <v>16</v>
      </c>
      <c r="B19" s="744"/>
      <c r="C19" s="489" t="s">
        <v>1161</v>
      </c>
      <c r="D19" s="488">
        <v>15971979.934</v>
      </c>
      <c r="E19" s="488">
        <v>14943135.279260222</v>
      </c>
      <c r="F19" s="488">
        <v>19010505.370000001</v>
      </c>
    </row>
    <row r="20" spans="1:6" ht="23.25">
      <c r="A20" s="487">
        <v>17</v>
      </c>
      <c r="B20" s="743" t="s">
        <v>1162</v>
      </c>
      <c r="C20" s="489" t="s">
        <v>1160</v>
      </c>
      <c r="D20" s="488">
        <v>3518992</v>
      </c>
      <c r="E20" s="488">
        <v>5099855.0529919397</v>
      </c>
      <c r="F20" s="488">
        <v>5981912.0360000003</v>
      </c>
    </row>
    <row r="21" spans="1:6" ht="23.25">
      <c r="A21" s="487">
        <v>18</v>
      </c>
      <c r="B21" s="744"/>
      <c r="C21" s="489" t="s">
        <v>1161</v>
      </c>
      <c r="D21" s="488">
        <v>3689638.42</v>
      </c>
      <c r="E21" s="488">
        <v>4385461.6238427851</v>
      </c>
      <c r="F21" s="488">
        <v>5638137.6456249999</v>
      </c>
    </row>
    <row r="22" spans="1:6" ht="23.25">
      <c r="A22" s="487">
        <v>19</v>
      </c>
      <c r="B22" s="743" t="s">
        <v>1163</v>
      </c>
      <c r="C22" s="489" t="s">
        <v>1160</v>
      </c>
      <c r="D22" s="488">
        <v>12413046.4</v>
      </c>
      <c r="E22" s="488">
        <v>13920238.201366551</v>
      </c>
      <c r="F22" s="488">
        <v>16044461.40725</v>
      </c>
    </row>
    <row r="23" spans="1:6" ht="23.25">
      <c r="A23" s="487">
        <v>20</v>
      </c>
      <c r="B23" s="744"/>
      <c r="C23" s="489" t="s">
        <v>1161</v>
      </c>
      <c r="D23" s="488">
        <v>19661618.354000002</v>
      </c>
      <c r="E23" s="488">
        <v>19328596.903103005</v>
      </c>
      <c r="F23" s="488">
        <v>24648643.015625</v>
      </c>
    </row>
    <row r="24" spans="1:6" ht="23.25">
      <c r="A24" s="487">
        <v>21</v>
      </c>
      <c r="B24" s="743" t="s">
        <v>1164</v>
      </c>
      <c r="C24" s="489" t="s">
        <v>1160</v>
      </c>
      <c r="D24" s="488">
        <v>1124010</v>
      </c>
      <c r="E24" s="488">
        <v>1757680</v>
      </c>
      <c r="F24" s="488">
        <v>2121661</v>
      </c>
    </row>
    <row r="25" spans="1:6" ht="23.25">
      <c r="A25" s="487">
        <v>22</v>
      </c>
      <c r="B25" s="749"/>
      <c r="C25" s="489" t="s">
        <v>1161</v>
      </c>
      <c r="D25" s="488">
        <v>621161.25714999996</v>
      </c>
      <c r="E25" s="488">
        <v>930590.73919999995</v>
      </c>
      <c r="F25" s="488">
        <v>1182994</v>
      </c>
    </row>
    <row r="26" spans="1:6" ht="23.25">
      <c r="A26" s="487">
        <v>23</v>
      </c>
      <c r="B26" s="743" t="s">
        <v>1165</v>
      </c>
      <c r="C26" s="489" t="s">
        <v>1160</v>
      </c>
      <c r="D26" s="488">
        <v>2133475</v>
      </c>
      <c r="E26" s="488">
        <v>2523082</v>
      </c>
      <c r="F26" s="488">
        <v>2926978</v>
      </c>
    </row>
    <row r="27" spans="1:6" ht="23.25">
      <c r="A27" s="487">
        <v>24</v>
      </c>
      <c r="B27" s="744"/>
      <c r="C27" s="489" t="s">
        <v>1161</v>
      </c>
      <c r="D27" s="488">
        <v>231268598</v>
      </c>
      <c r="E27" s="488">
        <v>246217054.44999999</v>
      </c>
      <c r="F27" s="488">
        <v>287319469.35000002</v>
      </c>
    </row>
    <row r="28" spans="1:6" ht="23.25">
      <c r="A28" s="487">
        <v>25</v>
      </c>
      <c r="B28" s="743" t="s">
        <v>1166</v>
      </c>
      <c r="C28" s="489" t="s">
        <v>1160</v>
      </c>
      <c r="D28" s="488">
        <v>43282</v>
      </c>
      <c r="E28" s="488">
        <v>109884</v>
      </c>
      <c r="F28" s="488">
        <v>135824</v>
      </c>
    </row>
    <row r="29" spans="1:6" ht="23.25">
      <c r="A29" s="487">
        <v>26</v>
      </c>
      <c r="B29" s="744"/>
      <c r="C29" s="489" t="s">
        <v>1161</v>
      </c>
      <c r="D29" s="488">
        <v>1427429.8629999999</v>
      </c>
      <c r="E29" s="488">
        <v>2186494.96</v>
      </c>
      <c r="F29" s="488">
        <v>2900482.48</v>
      </c>
    </row>
    <row r="30" spans="1:6" ht="93">
      <c r="A30" s="487">
        <v>27</v>
      </c>
      <c r="B30" s="490" t="s">
        <v>1167</v>
      </c>
      <c r="C30" s="489" t="s">
        <v>1160</v>
      </c>
      <c r="D30" s="488">
        <v>2176757</v>
      </c>
      <c r="E30" s="488">
        <v>2632966</v>
      </c>
      <c r="F30" s="488">
        <v>3062802</v>
      </c>
    </row>
    <row r="31" spans="1:6" ht="93">
      <c r="A31" s="487">
        <v>28</v>
      </c>
      <c r="B31" s="490" t="s">
        <v>1167</v>
      </c>
      <c r="C31" s="489" t="s">
        <v>1161</v>
      </c>
      <c r="D31" s="488">
        <v>232696027.86300001</v>
      </c>
      <c r="E31" s="488">
        <v>248403549.41</v>
      </c>
      <c r="F31" s="488">
        <v>290219951.82999998</v>
      </c>
    </row>
    <row r="32" spans="1:6" ht="93">
      <c r="A32" s="487">
        <v>29</v>
      </c>
      <c r="B32" s="490" t="s">
        <v>1168</v>
      </c>
      <c r="C32" s="489" t="s">
        <v>1160</v>
      </c>
      <c r="D32" s="488">
        <v>428000</v>
      </c>
      <c r="E32" s="488">
        <v>461409.43400000001</v>
      </c>
      <c r="F32" s="488">
        <v>556506</v>
      </c>
    </row>
    <row r="33" spans="1:6" ht="46.5">
      <c r="A33" s="487">
        <v>30</v>
      </c>
      <c r="B33" s="490" t="s">
        <v>1169</v>
      </c>
      <c r="C33" s="489" t="s">
        <v>1161</v>
      </c>
      <c r="D33" s="488">
        <v>53186021</v>
      </c>
      <c r="E33" s="488">
        <v>50456972</v>
      </c>
      <c r="F33" s="488">
        <v>53550604</v>
      </c>
    </row>
    <row r="34" spans="1:6" ht="93">
      <c r="A34" s="487">
        <v>31</v>
      </c>
      <c r="B34" s="490" t="s">
        <v>1170</v>
      </c>
      <c r="C34" s="489" t="s">
        <v>1160</v>
      </c>
      <c r="D34" s="488">
        <v>28133</v>
      </c>
      <c r="E34" s="488">
        <v>59056.565999999999</v>
      </c>
      <c r="F34" s="488">
        <v>72427</v>
      </c>
    </row>
    <row r="35" spans="1:6" ht="23.25">
      <c r="A35" s="487">
        <v>32</v>
      </c>
      <c r="B35" s="490" t="s">
        <v>1171</v>
      </c>
      <c r="C35" s="489" t="s">
        <v>1161</v>
      </c>
      <c r="D35" s="488">
        <v>411675</v>
      </c>
      <c r="E35" s="488">
        <v>783083</v>
      </c>
      <c r="F35" s="488">
        <v>899920.5</v>
      </c>
    </row>
    <row r="36" spans="1:6" ht="69.75">
      <c r="A36" s="487">
        <v>33</v>
      </c>
      <c r="B36" s="490" t="s">
        <v>1172</v>
      </c>
      <c r="C36" s="489" t="s">
        <v>1160</v>
      </c>
      <c r="D36" s="488">
        <v>456133</v>
      </c>
      <c r="E36" s="488">
        <v>520466</v>
      </c>
      <c r="F36" s="488">
        <v>628933</v>
      </c>
    </row>
    <row r="37" spans="1:6" ht="69.75">
      <c r="A37" s="487">
        <v>34</v>
      </c>
      <c r="B37" s="490" t="s">
        <v>1172</v>
      </c>
      <c r="C37" s="489" t="s">
        <v>1161</v>
      </c>
      <c r="D37" s="488">
        <v>53597696</v>
      </c>
      <c r="E37" s="488">
        <v>51240055</v>
      </c>
      <c r="F37" s="488">
        <v>54450524.5</v>
      </c>
    </row>
    <row r="38" spans="1:6" ht="41.25">
      <c r="A38" s="487">
        <v>35</v>
      </c>
      <c r="B38" s="743" t="s">
        <v>1173</v>
      </c>
      <c r="C38" s="489" t="s">
        <v>1174</v>
      </c>
      <c r="D38" s="488">
        <v>7845063</v>
      </c>
      <c r="E38" s="488">
        <v>10290688</v>
      </c>
      <c r="F38" s="488">
        <v>12874550</v>
      </c>
    </row>
    <row r="39" spans="1:6" ht="41.25">
      <c r="A39" s="487">
        <v>36</v>
      </c>
      <c r="B39" s="750"/>
      <c r="C39" s="489" t="s">
        <v>1175</v>
      </c>
      <c r="D39" s="488">
        <v>7369760</v>
      </c>
      <c r="E39" s="488">
        <v>6719495</v>
      </c>
      <c r="F39" s="488">
        <v>8055936</v>
      </c>
    </row>
    <row r="40" spans="1:6" ht="41.25">
      <c r="A40" s="487">
        <v>37</v>
      </c>
      <c r="B40" s="750"/>
      <c r="C40" s="489" t="s">
        <v>1176</v>
      </c>
      <c r="D40" s="488">
        <v>273341</v>
      </c>
      <c r="E40" s="488">
        <v>688543</v>
      </c>
      <c r="F40" s="488">
        <v>974638</v>
      </c>
    </row>
    <row r="41" spans="1:6" ht="41.25">
      <c r="A41" s="487">
        <v>38</v>
      </c>
      <c r="B41" s="750"/>
      <c r="C41" s="489" t="s">
        <v>1177</v>
      </c>
      <c r="D41" s="488">
        <v>744163</v>
      </c>
      <c r="E41" s="488">
        <v>820526.43658823997</v>
      </c>
      <c r="F41" s="488">
        <v>1178937.69704</v>
      </c>
    </row>
    <row r="42" spans="1:6" ht="41.25">
      <c r="A42" s="487">
        <v>39</v>
      </c>
      <c r="B42" s="750"/>
      <c r="C42" s="489" t="s">
        <v>1178</v>
      </c>
      <c r="D42" s="488">
        <v>8484</v>
      </c>
      <c r="E42" s="488">
        <v>206953</v>
      </c>
      <c r="F42" s="488">
        <v>320636</v>
      </c>
    </row>
    <row r="43" spans="1:6" ht="41.25">
      <c r="A43" s="487">
        <v>40</v>
      </c>
      <c r="B43" s="750"/>
      <c r="C43" s="489" t="s">
        <v>1179</v>
      </c>
      <c r="D43" s="488">
        <v>7378</v>
      </c>
      <c r="E43" s="488">
        <v>302571</v>
      </c>
      <c r="F43" s="488">
        <v>528409.80000000005</v>
      </c>
    </row>
    <row r="44" spans="1:6" ht="41.25">
      <c r="A44" s="487">
        <v>41</v>
      </c>
      <c r="B44" s="750"/>
      <c r="C44" s="489" t="s">
        <v>1180</v>
      </c>
      <c r="D44" s="488">
        <v>6954604</v>
      </c>
      <c r="E44" s="488">
        <v>7703807</v>
      </c>
      <c r="F44" s="488">
        <v>10230297</v>
      </c>
    </row>
    <row r="45" spans="1:6" ht="41.25">
      <c r="A45" s="487">
        <v>42</v>
      </c>
      <c r="B45" s="750"/>
      <c r="C45" s="489" t="s">
        <v>1181</v>
      </c>
      <c r="D45" s="488">
        <v>9790716</v>
      </c>
      <c r="E45" s="488">
        <v>6251894</v>
      </c>
      <c r="F45" s="488">
        <v>7602453</v>
      </c>
    </row>
    <row r="46" spans="1:6" ht="23.25">
      <c r="A46" s="487">
        <v>43</v>
      </c>
      <c r="B46" s="750"/>
      <c r="C46" s="489" t="s">
        <v>1182</v>
      </c>
      <c r="D46" s="488">
        <v>33</v>
      </c>
      <c r="E46" s="488">
        <v>9869</v>
      </c>
      <c r="F46" s="488">
        <v>17941</v>
      </c>
    </row>
    <row r="47" spans="1:6" ht="41.25">
      <c r="A47" s="487">
        <v>44</v>
      </c>
      <c r="B47" s="749"/>
      <c r="C47" s="489" t="s">
        <v>1183</v>
      </c>
      <c r="D47" s="488">
        <v>6377</v>
      </c>
      <c r="E47" s="488">
        <v>160633</v>
      </c>
      <c r="F47" s="488">
        <v>223569</v>
      </c>
    </row>
    <row r="48" spans="1:6" ht="23.25">
      <c r="A48" s="491">
        <v>45</v>
      </c>
      <c r="B48" s="743" t="s">
        <v>1184</v>
      </c>
      <c r="C48" s="489" t="s">
        <v>1160</v>
      </c>
      <c r="D48" s="488">
        <v>15081525</v>
      </c>
      <c r="E48" s="488">
        <v>18899860</v>
      </c>
      <c r="F48" s="488">
        <v>24418062</v>
      </c>
    </row>
    <row r="49" spans="1:6" ht="23.25">
      <c r="A49" s="491">
        <v>46</v>
      </c>
      <c r="B49" s="744"/>
      <c r="C49" s="489" t="s">
        <v>1161</v>
      </c>
      <c r="D49" s="488">
        <v>17918394</v>
      </c>
      <c r="E49" s="488">
        <v>14255119.436588239</v>
      </c>
      <c r="F49" s="488">
        <v>17589305.49704</v>
      </c>
    </row>
  </sheetData>
  <mergeCells count="12">
    <mergeCell ref="B48:B49"/>
    <mergeCell ref="A1:F1"/>
    <mergeCell ref="A2:F2"/>
    <mergeCell ref="B8:B11"/>
    <mergeCell ref="B12:B15"/>
    <mergeCell ref="B18:B19"/>
    <mergeCell ref="B20:B21"/>
    <mergeCell ref="B22:B23"/>
    <mergeCell ref="B24:B25"/>
    <mergeCell ref="B26:B27"/>
    <mergeCell ref="B28:B29"/>
    <mergeCell ref="B38:B4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90"/>
  <sheetViews>
    <sheetView workbookViewId="0">
      <selection activeCell="F9" sqref="F9"/>
    </sheetView>
  </sheetViews>
  <sheetFormatPr defaultColWidth="32.7109375" defaultRowHeight="36.75" customHeight="1"/>
  <cols>
    <col min="1" max="1" width="13.42578125" style="95" customWidth="1"/>
    <col min="2" max="2" width="46.28515625" style="95" customWidth="1"/>
    <col min="3" max="3" width="36.28515625" style="95" customWidth="1"/>
    <col min="4" max="16384" width="32.7109375" style="95"/>
  </cols>
  <sheetData>
    <row r="1" spans="1:13" s="88" customFormat="1" ht="36.75" customHeight="1">
      <c r="A1" s="752" t="s">
        <v>1185</v>
      </c>
      <c r="B1" s="745"/>
      <c r="C1" s="745"/>
      <c r="D1" s="745"/>
      <c r="E1" s="745"/>
      <c r="F1" s="753"/>
    </row>
    <row r="2" spans="1:13" ht="27" customHeight="1">
      <c r="A2" s="754" t="s">
        <v>1186</v>
      </c>
      <c r="B2" s="755"/>
      <c r="C2" s="755"/>
      <c r="D2" s="755"/>
      <c r="E2" s="755"/>
      <c r="F2" s="756"/>
      <c r="L2" s="95">
        <v>1</v>
      </c>
      <c r="M2" s="95">
        <v>1</v>
      </c>
    </row>
    <row r="3" spans="1:13" ht="111" customHeight="1">
      <c r="A3" s="364" t="s">
        <v>371</v>
      </c>
      <c r="B3" s="364" t="s">
        <v>2</v>
      </c>
      <c r="C3" s="486" t="s">
        <v>1187</v>
      </c>
      <c r="D3" s="364" t="s">
        <v>1188</v>
      </c>
      <c r="E3" s="364" t="s">
        <v>1189</v>
      </c>
      <c r="F3" s="364" t="s">
        <v>1190</v>
      </c>
    </row>
    <row r="4" spans="1:13" ht="31.5" customHeight="1">
      <c r="A4" s="128">
        <v>1</v>
      </c>
      <c r="B4" s="365" t="s">
        <v>1146</v>
      </c>
      <c r="C4" s="88"/>
      <c r="D4" s="488">
        <v>8393</v>
      </c>
      <c r="E4" s="488">
        <v>9366</v>
      </c>
      <c r="F4" s="488">
        <v>8797</v>
      </c>
      <c r="H4" s="492"/>
      <c r="I4" s="492"/>
      <c r="K4" s="492"/>
    </row>
    <row r="5" spans="1:13" ht="46.5" customHeight="1">
      <c r="A5" s="128">
        <v>2</v>
      </c>
      <c r="B5" s="365" t="s">
        <v>1147</v>
      </c>
      <c r="C5" s="88"/>
      <c r="D5" s="488">
        <v>3180</v>
      </c>
      <c r="E5" s="488">
        <v>3511.7</v>
      </c>
      <c r="F5" s="488">
        <v>3366</v>
      </c>
      <c r="H5" s="492"/>
      <c r="I5" s="492"/>
      <c r="K5" s="492"/>
    </row>
    <row r="6" spans="1:13" ht="45.75" customHeight="1">
      <c r="A6" s="128">
        <v>3</v>
      </c>
      <c r="B6" s="365" t="s">
        <v>1148</v>
      </c>
      <c r="C6" s="88"/>
      <c r="D6" s="488">
        <v>640</v>
      </c>
      <c r="E6" s="488">
        <v>838</v>
      </c>
      <c r="F6" s="488">
        <v>836</v>
      </c>
      <c r="H6" s="492"/>
      <c r="I6" s="492"/>
      <c r="K6" s="492"/>
    </row>
    <row r="7" spans="1:13" ht="47.25" customHeight="1">
      <c r="A7" s="128">
        <v>4</v>
      </c>
      <c r="B7" s="365" t="s">
        <v>1149</v>
      </c>
      <c r="C7" s="88"/>
      <c r="D7" s="488">
        <v>9837</v>
      </c>
      <c r="E7" s="488">
        <v>13526.7</v>
      </c>
      <c r="F7" s="488">
        <v>12375</v>
      </c>
      <c r="H7" s="492"/>
      <c r="I7" s="492"/>
      <c r="K7" s="492"/>
    </row>
    <row r="8" spans="1:13" ht="30.75" customHeight="1">
      <c r="A8" s="128">
        <v>5</v>
      </c>
      <c r="B8" s="751" t="s">
        <v>1150</v>
      </c>
      <c r="C8" s="487" t="s">
        <v>1151</v>
      </c>
      <c r="D8" s="488">
        <v>2820</v>
      </c>
      <c r="E8" s="488">
        <v>3048</v>
      </c>
      <c r="F8" s="488">
        <v>2914</v>
      </c>
      <c r="H8" s="492"/>
      <c r="I8" s="492"/>
      <c r="K8" s="492"/>
    </row>
    <row r="9" spans="1:13" ht="20.100000000000001" customHeight="1">
      <c r="A9" s="128">
        <v>6</v>
      </c>
      <c r="B9" s="751"/>
      <c r="C9" s="487" t="s">
        <v>1152</v>
      </c>
      <c r="D9" s="488">
        <v>3809</v>
      </c>
      <c r="E9" s="488">
        <v>4297</v>
      </c>
      <c r="F9" s="488">
        <v>3924</v>
      </c>
      <c r="H9" s="492"/>
      <c r="I9" s="492"/>
      <c r="K9" s="492"/>
    </row>
    <row r="10" spans="1:13" ht="20.100000000000001" customHeight="1">
      <c r="A10" s="128">
        <v>7</v>
      </c>
      <c r="B10" s="751"/>
      <c r="C10" s="487" t="s">
        <v>1153</v>
      </c>
      <c r="D10" s="488">
        <v>182</v>
      </c>
      <c r="E10" s="488">
        <v>257</v>
      </c>
      <c r="F10" s="488">
        <v>200</v>
      </c>
      <c r="H10" s="492"/>
      <c r="I10" s="492"/>
      <c r="K10" s="492"/>
    </row>
    <row r="11" spans="1:13" ht="20.100000000000001" customHeight="1">
      <c r="A11" s="128">
        <v>8</v>
      </c>
      <c r="B11" s="751"/>
      <c r="C11" s="486" t="s">
        <v>1154</v>
      </c>
      <c r="D11" s="488">
        <v>6811</v>
      </c>
      <c r="E11" s="488">
        <v>7602</v>
      </c>
      <c r="F11" s="488">
        <v>7038</v>
      </c>
      <c r="H11" s="492"/>
      <c r="I11" s="492"/>
      <c r="K11" s="492"/>
    </row>
    <row r="12" spans="1:13" ht="20.100000000000001" customHeight="1">
      <c r="A12" s="128">
        <v>9</v>
      </c>
      <c r="B12" s="751" t="s">
        <v>1155</v>
      </c>
      <c r="C12" s="487" t="s">
        <v>1151</v>
      </c>
      <c r="D12" s="488">
        <v>321</v>
      </c>
      <c r="E12" s="488">
        <v>788</v>
      </c>
      <c r="F12" s="488">
        <v>411</v>
      </c>
      <c r="H12" s="492"/>
      <c r="I12" s="492"/>
      <c r="K12" s="492"/>
    </row>
    <row r="13" spans="1:13" ht="27.75" customHeight="1">
      <c r="A13" s="128">
        <v>10</v>
      </c>
      <c r="B13" s="751"/>
      <c r="C13" s="487" t="s">
        <v>1152</v>
      </c>
      <c r="D13" s="488">
        <v>15438</v>
      </c>
      <c r="E13" s="488">
        <v>21183</v>
      </c>
      <c r="F13" s="488">
        <v>21737</v>
      </c>
      <c r="H13" s="492"/>
      <c r="I13" s="492"/>
      <c r="K13" s="492"/>
    </row>
    <row r="14" spans="1:13" ht="20.100000000000001" customHeight="1">
      <c r="A14" s="128">
        <v>11</v>
      </c>
      <c r="B14" s="751"/>
      <c r="C14" s="487" t="s">
        <v>1153</v>
      </c>
      <c r="D14" s="488">
        <v>24</v>
      </c>
      <c r="E14" s="488">
        <v>42</v>
      </c>
      <c r="F14" s="488">
        <v>31</v>
      </c>
      <c r="H14" s="492"/>
      <c r="I14" s="492"/>
      <c r="K14" s="492"/>
    </row>
    <row r="15" spans="1:13" ht="20.100000000000001" customHeight="1">
      <c r="A15" s="128">
        <v>12</v>
      </c>
      <c r="B15" s="751"/>
      <c r="C15" s="487" t="s">
        <v>1156</v>
      </c>
      <c r="D15" s="488">
        <v>15783</v>
      </c>
      <c r="E15" s="488">
        <v>22013</v>
      </c>
      <c r="F15" s="488">
        <v>22179</v>
      </c>
      <c r="H15" s="492"/>
      <c r="I15" s="492"/>
      <c r="K15" s="492"/>
    </row>
    <row r="16" spans="1:13" ht="42" customHeight="1">
      <c r="A16" s="128">
        <v>13</v>
      </c>
      <c r="B16" s="365" t="s">
        <v>1157</v>
      </c>
      <c r="C16" s="88"/>
      <c r="D16" s="488">
        <v>22594</v>
      </c>
      <c r="E16" s="488">
        <v>29615</v>
      </c>
      <c r="F16" s="488">
        <v>29217</v>
      </c>
      <c r="H16" s="492"/>
      <c r="I16" s="492"/>
      <c r="K16" s="492"/>
    </row>
    <row r="17" spans="1:11" ht="46.5">
      <c r="A17" s="128">
        <v>14</v>
      </c>
      <c r="B17" s="365" t="s">
        <v>1158</v>
      </c>
      <c r="C17" s="88"/>
      <c r="D17" s="488">
        <v>795</v>
      </c>
      <c r="E17" s="488">
        <v>1070.6470588235293</v>
      </c>
      <c r="F17" s="488">
        <v>985</v>
      </c>
      <c r="H17" s="492"/>
      <c r="I17" s="492"/>
      <c r="K17" s="492"/>
    </row>
    <row r="18" spans="1:11" ht="23.25" customHeight="1">
      <c r="A18" s="128">
        <v>15</v>
      </c>
      <c r="B18" s="751" t="s">
        <v>1159</v>
      </c>
      <c r="C18" s="484" t="s">
        <v>1160</v>
      </c>
      <c r="D18" s="488">
        <v>8894054.4000000004</v>
      </c>
      <c r="E18" s="488">
        <v>8820383.1483746134</v>
      </c>
      <c r="F18" s="488">
        <v>11238542.4</v>
      </c>
      <c r="H18" s="492"/>
      <c r="I18" s="492"/>
      <c r="K18" s="492"/>
    </row>
    <row r="19" spans="1:11" ht="46.5">
      <c r="A19" s="128">
        <v>16</v>
      </c>
      <c r="B19" s="751"/>
      <c r="C19" s="484" t="s">
        <v>1161</v>
      </c>
      <c r="D19" s="488">
        <v>15971979.934</v>
      </c>
      <c r="E19" s="488">
        <v>14943135.279260222</v>
      </c>
      <c r="F19" s="488">
        <v>27248391.758279998</v>
      </c>
      <c r="H19" s="492"/>
      <c r="I19" s="492"/>
      <c r="K19" s="492"/>
    </row>
    <row r="20" spans="1:11" ht="23.25" customHeight="1">
      <c r="A20" s="128">
        <v>17</v>
      </c>
      <c r="B20" s="751" t="s">
        <v>1162</v>
      </c>
      <c r="C20" s="484" t="s">
        <v>1160</v>
      </c>
      <c r="D20" s="488">
        <v>3518992</v>
      </c>
      <c r="E20" s="488">
        <v>5099855.0529919397</v>
      </c>
      <c r="F20" s="488">
        <v>6997831.5999999996</v>
      </c>
      <c r="H20" s="492"/>
      <c r="I20" s="492"/>
      <c r="K20" s="492"/>
    </row>
    <row r="21" spans="1:11" ht="46.5">
      <c r="A21" s="128">
        <v>18</v>
      </c>
      <c r="B21" s="751"/>
      <c r="C21" s="484" t="s">
        <v>1161</v>
      </c>
      <c r="D21" s="488">
        <v>3689638.42</v>
      </c>
      <c r="E21" s="488">
        <v>4385461.6238427851</v>
      </c>
      <c r="F21" s="488">
        <v>6507951.5622200007</v>
      </c>
      <c r="H21" s="492"/>
      <c r="I21" s="492"/>
      <c r="K21" s="492"/>
    </row>
    <row r="22" spans="1:11" ht="23.25" customHeight="1">
      <c r="A22" s="128">
        <v>19</v>
      </c>
      <c r="B22" s="751" t="s">
        <v>1163</v>
      </c>
      <c r="C22" s="484" t="s">
        <v>1160</v>
      </c>
      <c r="D22" s="488">
        <v>12413046.4</v>
      </c>
      <c r="E22" s="488">
        <v>13920238.201366551</v>
      </c>
      <c r="F22" s="488">
        <v>18236374</v>
      </c>
      <c r="H22" s="492"/>
      <c r="I22" s="492"/>
      <c r="K22" s="492"/>
    </row>
    <row r="23" spans="1:11" ht="46.5">
      <c r="A23" s="128">
        <v>20</v>
      </c>
      <c r="B23" s="751"/>
      <c r="C23" s="484" t="s">
        <v>1161</v>
      </c>
      <c r="D23" s="488">
        <v>19661618.354000002</v>
      </c>
      <c r="E23" s="488">
        <v>19328596.903103005</v>
      </c>
      <c r="F23" s="488">
        <v>33756343.320500001</v>
      </c>
      <c r="H23" s="492"/>
      <c r="I23" s="492"/>
      <c r="K23" s="492"/>
    </row>
    <row r="24" spans="1:11" ht="23.25" customHeight="1">
      <c r="A24" s="128">
        <v>21</v>
      </c>
      <c r="B24" s="751" t="s">
        <v>1164</v>
      </c>
      <c r="C24" s="484" t="s">
        <v>1160</v>
      </c>
      <c r="D24" s="488">
        <v>1124010</v>
      </c>
      <c r="E24" s="488">
        <v>1757680</v>
      </c>
      <c r="F24" s="488">
        <v>1141441</v>
      </c>
      <c r="H24" s="492"/>
      <c r="I24" s="492"/>
      <c r="K24" s="492"/>
    </row>
    <row r="25" spans="1:11" ht="46.5">
      <c r="A25" s="128">
        <v>22</v>
      </c>
      <c r="B25" s="757"/>
      <c r="C25" s="484" t="s">
        <v>1161</v>
      </c>
      <c r="D25" s="488">
        <v>621161.25714999996</v>
      </c>
      <c r="E25" s="488">
        <v>930590.73919999995</v>
      </c>
      <c r="F25" s="488">
        <v>735853.57190999622</v>
      </c>
      <c r="H25" s="492"/>
      <c r="I25" s="492"/>
      <c r="K25" s="492"/>
    </row>
    <row r="26" spans="1:11" ht="23.25" customHeight="1">
      <c r="A26" s="128">
        <v>23</v>
      </c>
      <c r="B26" s="751" t="s">
        <v>1165</v>
      </c>
      <c r="C26" s="484" t="s">
        <v>1160</v>
      </c>
      <c r="D26" s="488">
        <v>2133475</v>
      </c>
      <c r="E26" s="488">
        <v>2523082</v>
      </c>
      <c r="F26" s="488">
        <v>2299169</v>
      </c>
      <c r="H26" s="492"/>
      <c r="I26" s="492"/>
      <c r="K26" s="492"/>
    </row>
    <row r="27" spans="1:11" ht="46.5">
      <c r="A27" s="128">
        <v>24</v>
      </c>
      <c r="B27" s="751"/>
      <c r="C27" s="484" t="s">
        <v>1161</v>
      </c>
      <c r="D27" s="488">
        <v>231268598</v>
      </c>
      <c r="E27" s="488">
        <v>246217054.44999999</v>
      </c>
      <c r="F27" s="488">
        <v>270825458.13635999</v>
      </c>
      <c r="H27" s="492"/>
      <c r="I27" s="492"/>
      <c r="K27" s="492"/>
    </row>
    <row r="28" spans="1:11" ht="23.25" customHeight="1">
      <c r="A28" s="128">
        <v>25</v>
      </c>
      <c r="B28" s="751" t="s">
        <v>1166</v>
      </c>
      <c r="C28" s="484" t="s">
        <v>1160</v>
      </c>
      <c r="D28" s="488">
        <v>43282</v>
      </c>
      <c r="E28" s="488">
        <v>109884</v>
      </c>
      <c r="F28" s="488">
        <v>51434</v>
      </c>
      <c r="H28" s="492"/>
      <c r="I28" s="492"/>
      <c r="K28" s="492"/>
    </row>
    <row r="29" spans="1:11" ht="46.5">
      <c r="A29" s="128">
        <v>26</v>
      </c>
      <c r="B29" s="751"/>
      <c r="C29" s="484" t="s">
        <v>1161</v>
      </c>
      <c r="D29" s="488">
        <v>1427429.8629999999</v>
      </c>
      <c r="E29" s="488">
        <v>2186494.96</v>
      </c>
      <c r="F29" s="488">
        <v>1433183.1612299979</v>
      </c>
      <c r="H29" s="492"/>
      <c r="I29" s="492"/>
      <c r="K29" s="492"/>
    </row>
    <row r="30" spans="1:11" ht="23.25" customHeight="1">
      <c r="A30" s="128">
        <v>27</v>
      </c>
      <c r="B30" s="751" t="s">
        <v>1167</v>
      </c>
      <c r="C30" s="484" t="s">
        <v>1160</v>
      </c>
      <c r="D30" s="488">
        <v>2176757</v>
      </c>
      <c r="E30" s="488">
        <v>2632966</v>
      </c>
      <c r="F30" s="488">
        <v>2350603</v>
      </c>
      <c r="H30" s="492"/>
      <c r="I30" s="492"/>
      <c r="K30" s="492"/>
    </row>
    <row r="31" spans="1:11" ht="46.5" customHeight="1">
      <c r="A31" s="128">
        <v>28</v>
      </c>
      <c r="B31" s="751" t="s">
        <v>1191</v>
      </c>
      <c r="C31" s="484" t="s">
        <v>1161</v>
      </c>
      <c r="D31" s="488">
        <v>232696027.86300001</v>
      </c>
      <c r="E31" s="488">
        <v>248403549.41</v>
      </c>
      <c r="F31" s="488">
        <v>272258641.29759002</v>
      </c>
      <c r="H31" s="492"/>
      <c r="I31" s="492"/>
      <c r="K31" s="492"/>
    </row>
    <row r="32" spans="1:11" ht="23.25" customHeight="1">
      <c r="A32" s="128">
        <v>29</v>
      </c>
      <c r="B32" s="751" t="s">
        <v>1168</v>
      </c>
      <c r="C32" s="484" t="s">
        <v>1160</v>
      </c>
      <c r="D32" s="488">
        <v>428000</v>
      </c>
      <c r="E32" s="488">
        <v>461409.43400000001</v>
      </c>
      <c r="F32" s="488">
        <v>457002</v>
      </c>
      <c r="H32" s="492"/>
      <c r="I32" s="492"/>
      <c r="K32" s="492"/>
    </row>
    <row r="33" spans="1:11" ht="46.5">
      <c r="A33" s="128">
        <v>30</v>
      </c>
      <c r="B33" s="751" t="s">
        <v>1192</v>
      </c>
      <c r="C33" s="484" t="s">
        <v>1161</v>
      </c>
      <c r="D33" s="488">
        <v>53186021</v>
      </c>
      <c r="E33" s="488">
        <v>50456972</v>
      </c>
      <c r="F33" s="488">
        <v>57894498.386175804</v>
      </c>
      <c r="H33" s="492"/>
      <c r="I33" s="492"/>
      <c r="K33" s="492"/>
    </row>
    <row r="34" spans="1:11" ht="23.25" customHeight="1">
      <c r="A34" s="128">
        <v>31</v>
      </c>
      <c r="B34" s="751" t="s">
        <v>1170</v>
      </c>
      <c r="C34" s="484" t="s">
        <v>1160</v>
      </c>
      <c r="D34" s="488">
        <v>28133</v>
      </c>
      <c r="E34" s="488">
        <v>59056.565999999999</v>
      </c>
      <c r="F34" s="488">
        <v>22232</v>
      </c>
      <c r="H34" s="492"/>
      <c r="I34" s="492"/>
      <c r="K34" s="492"/>
    </row>
    <row r="35" spans="1:11" ht="46.5">
      <c r="A35" s="128">
        <v>32</v>
      </c>
      <c r="B35" s="751" t="s">
        <v>1192</v>
      </c>
      <c r="C35" s="484" t="s">
        <v>1161</v>
      </c>
      <c r="D35" s="488">
        <v>411675</v>
      </c>
      <c r="E35" s="488">
        <v>783083</v>
      </c>
      <c r="F35" s="488">
        <v>320260</v>
      </c>
      <c r="H35" s="492"/>
      <c r="I35" s="492"/>
      <c r="K35" s="492"/>
    </row>
    <row r="36" spans="1:11" ht="23.25" customHeight="1">
      <c r="A36" s="128">
        <v>33</v>
      </c>
      <c r="B36" s="751" t="s">
        <v>1172</v>
      </c>
      <c r="C36" s="484" t="s">
        <v>1160</v>
      </c>
      <c r="D36" s="488">
        <v>456133</v>
      </c>
      <c r="E36" s="488">
        <v>520466</v>
      </c>
      <c r="F36" s="488">
        <v>479234</v>
      </c>
      <c r="H36" s="492"/>
      <c r="I36" s="492"/>
      <c r="K36" s="492"/>
    </row>
    <row r="37" spans="1:11" ht="46.5" customHeight="1">
      <c r="A37" s="128">
        <v>34</v>
      </c>
      <c r="B37" s="751" t="s">
        <v>1193</v>
      </c>
      <c r="C37" s="484" t="s">
        <v>1161</v>
      </c>
      <c r="D37" s="488">
        <v>53597696</v>
      </c>
      <c r="E37" s="488">
        <v>51240055</v>
      </c>
      <c r="F37" s="488">
        <v>58214758.386175804</v>
      </c>
      <c r="H37" s="492"/>
      <c r="I37" s="492"/>
      <c r="K37" s="492"/>
    </row>
    <row r="38" spans="1:11" ht="46.5" customHeight="1">
      <c r="A38" s="128">
        <v>35</v>
      </c>
      <c r="B38" s="751" t="s">
        <v>1194</v>
      </c>
      <c r="C38" s="484" t="s">
        <v>1174</v>
      </c>
      <c r="D38" s="488">
        <v>7845063</v>
      </c>
      <c r="E38" s="488">
        <v>10290688</v>
      </c>
      <c r="F38" s="488">
        <v>2684951</v>
      </c>
      <c r="H38" s="492"/>
      <c r="I38" s="492"/>
      <c r="K38" s="492"/>
    </row>
    <row r="39" spans="1:11" ht="69.75">
      <c r="A39" s="128">
        <v>36</v>
      </c>
      <c r="B39" s="757"/>
      <c r="C39" s="484" t="s">
        <v>1175</v>
      </c>
      <c r="D39" s="488">
        <v>7369760</v>
      </c>
      <c r="E39" s="488">
        <v>6719495</v>
      </c>
      <c r="F39" s="488">
        <v>5803256.2470000004</v>
      </c>
      <c r="H39" s="492"/>
      <c r="I39" s="492"/>
      <c r="K39" s="492"/>
    </row>
    <row r="40" spans="1:11" ht="46.5">
      <c r="A40" s="128">
        <v>37</v>
      </c>
      <c r="B40" s="757"/>
      <c r="C40" s="484" t="s">
        <v>1176</v>
      </c>
      <c r="D40" s="488">
        <v>273341</v>
      </c>
      <c r="E40" s="488">
        <v>688543</v>
      </c>
      <c r="F40" s="488">
        <v>147618</v>
      </c>
      <c r="H40" s="492"/>
      <c r="I40" s="492"/>
      <c r="K40" s="492"/>
    </row>
    <row r="41" spans="1:11" ht="46.5">
      <c r="A41" s="128">
        <v>38</v>
      </c>
      <c r="B41" s="757"/>
      <c r="C41" s="484" t="s">
        <v>1177</v>
      </c>
      <c r="D41" s="488">
        <v>744163</v>
      </c>
      <c r="E41" s="488">
        <v>820526.43658823997</v>
      </c>
      <c r="F41" s="488">
        <v>592372.00873000012</v>
      </c>
      <c r="H41" s="492"/>
      <c r="I41" s="492"/>
      <c r="K41" s="492"/>
    </row>
    <row r="42" spans="1:11" ht="46.5">
      <c r="A42" s="128">
        <v>39</v>
      </c>
      <c r="B42" s="757"/>
      <c r="C42" s="365" t="s">
        <v>1178</v>
      </c>
      <c r="D42" s="488">
        <v>8484</v>
      </c>
      <c r="E42" s="488">
        <v>206953</v>
      </c>
      <c r="F42" s="488">
        <v>5576</v>
      </c>
      <c r="H42" s="492"/>
      <c r="I42" s="492"/>
      <c r="K42" s="492"/>
    </row>
    <row r="43" spans="1:11" ht="46.5">
      <c r="A43" s="128">
        <v>40</v>
      </c>
      <c r="B43" s="757"/>
      <c r="C43" s="484" t="s">
        <v>1179</v>
      </c>
      <c r="D43" s="488">
        <v>7378</v>
      </c>
      <c r="E43" s="488">
        <v>302571</v>
      </c>
      <c r="F43" s="488">
        <v>2929.6129999999998</v>
      </c>
      <c r="H43" s="492"/>
      <c r="I43" s="492"/>
      <c r="K43" s="492"/>
    </row>
    <row r="44" spans="1:11" ht="46.5">
      <c r="A44" s="128">
        <v>41</v>
      </c>
      <c r="B44" s="757"/>
      <c r="C44" s="484" t="s">
        <v>1180</v>
      </c>
      <c r="D44" s="488">
        <v>6954604</v>
      </c>
      <c r="E44" s="488">
        <v>7703807</v>
      </c>
      <c r="F44" s="488">
        <v>2499326</v>
      </c>
      <c r="H44" s="492"/>
      <c r="I44" s="492"/>
      <c r="K44" s="492"/>
    </row>
    <row r="45" spans="1:11" ht="69.75">
      <c r="A45" s="128">
        <v>42</v>
      </c>
      <c r="B45" s="757"/>
      <c r="C45" s="484" t="s">
        <v>1181</v>
      </c>
      <c r="D45" s="488">
        <v>9790716</v>
      </c>
      <c r="E45" s="488">
        <v>6251894</v>
      </c>
      <c r="F45" s="488">
        <v>7057339.733</v>
      </c>
      <c r="H45" s="492"/>
      <c r="I45" s="492"/>
      <c r="K45" s="492"/>
    </row>
    <row r="46" spans="1:11" ht="46.5">
      <c r="A46" s="128">
        <v>43</v>
      </c>
      <c r="B46" s="757"/>
      <c r="C46" s="365" t="s">
        <v>1182</v>
      </c>
      <c r="D46" s="488">
        <v>33</v>
      </c>
      <c r="E46" s="488">
        <v>9869</v>
      </c>
      <c r="F46" s="488">
        <v>259</v>
      </c>
      <c r="H46" s="492"/>
      <c r="I46" s="492"/>
      <c r="K46" s="492"/>
    </row>
    <row r="47" spans="1:11" ht="46.5">
      <c r="A47" s="128">
        <v>44</v>
      </c>
      <c r="B47" s="757"/>
      <c r="C47" s="484" t="s">
        <v>1183</v>
      </c>
      <c r="D47" s="488">
        <v>6377</v>
      </c>
      <c r="E47" s="488">
        <v>160633</v>
      </c>
      <c r="F47" s="488">
        <v>2300</v>
      </c>
      <c r="H47" s="492"/>
      <c r="I47" s="492"/>
      <c r="K47" s="492"/>
    </row>
    <row r="48" spans="1:11" ht="23.25" customHeight="1">
      <c r="A48" s="493">
        <v>45</v>
      </c>
      <c r="B48" s="751" t="s">
        <v>1184</v>
      </c>
      <c r="C48" s="494" t="s">
        <v>1160</v>
      </c>
      <c r="D48" s="488">
        <v>15081525</v>
      </c>
      <c r="E48" s="488">
        <v>18899860</v>
      </c>
      <c r="F48" s="488">
        <v>5337730</v>
      </c>
      <c r="H48" s="492"/>
      <c r="I48" s="492"/>
      <c r="K48" s="492"/>
    </row>
    <row r="49" spans="1:11" ht="46.5">
      <c r="A49" s="493">
        <v>46</v>
      </c>
      <c r="B49" s="751"/>
      <c r="C49" s="494" t="s">
        <v>1161</v>
      </c>
      <c r="D49" s="488">
        <v>17918394</v>
      </c>
      <c r="E49" s="488">
        <v>14255119.436588239</v>
      </c>
      <c r="F49" s="488">
        <v>13458197.60173</v>
      </c>
      <c r="H49" s="492"/>
      <c r="I49" s="492"/>
      <c r="K49" s="492"/>
    </row>
    <row r="50" spans="1:11" ht="23.25"/>
    <row r="51" spans="1:11" ht="23.25"/>
    <row r="52" spans="1:11" ht="23.25"/>
    <row r="53" spans="1:11" ht="23.25"/>
    <row r="54" spans="1:11" ht="23.25"/>
    <row r="55" spans="1:11" ht="23.25"/>
    <row r="56" spans="1:11" ht="23.25"/>
    <row r="57" spans="1:11" ht="23.25"/>
    <row r="58" spans="1:11" ht="23.25"/>
    <row r="59" spans="1:11" ht="23.25"/>
    <row r="60" spans="1:11" ht="23.25"/>
    <row r="61" spans="1:11" ht="23.25"/>
    <row r="62" spans="1:11" ht="23.25"/>
    <row r="63" spans="1:11" ht="23.25"/>
    <row r="64" spans="1:11" ht="23.25"/>
    <row r="65" ht="23.25"/>
    <row r="66" ht="23.25"/>
    <row r="67" ht="23.25"/>
    <row r="68" ht="23.25"/>
    <row r="69" ht="23.25"/>
    <row r="70" ht="23.25"/>
    <row r="71" ht="23.25"/>
    <row r="72" ht="23.25"/>
    <row r="73" ht="23.25"/>
    <row r="74" ht="23.25"/>
    <row r="75" ht="23.25"/>
    <row r="76" ht="23.25"/>
    <row r="77" ht="23.25"/>
    <row r="78" ht="23.25"/>
    <row r="79" ht="23.25"/>
    <row r="80" ht="23.25"/>
    <row r="81" ht="23.25"/>
    <row r="82" ht="23.25"/>
    <row r="83" ht="23.25"/>
    <row r="84" ht="23.25"/>
    <row r="85" ht="23.25"/>
    <row r="86" ht="23.25"/>
    <row r="87" ht="23.25"/>
    <row r="88" ht="23.25"/>
    <row r="89" ht="23.25"/>
    <row r="90" ht="23.25"/>
  </sheetData>
  <mergeCells count="16">
    <mergeCell ref="B38:B47"/>
    <mergeCell ref="B48:B49"/>
    <mergeCell ref="B34:B35"/>
    <mergeCell ref="B36:B37"/>
    <mergeCell ref="B30:B31"/>
    <mergeCell ref="B32:B33"/>
    <mergeCell ref="B28:B29"/>
    <mergeCell ref="B22:B23"/>
    <mergeCell ref="B24:B25"/>
    <mergeCell ref="B18:B19"/>
    <mergeCell ref="B20:B21"/>
    <mergeCell ref="B8:B11"/>
    <mergeCell ref="B12:B15"/>
    <mergeCell ref="A1:F1"/>
    <mergeCell ref="A2:F2"/>
    <mergeCell ref="B26:B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topLeftCell="A10" workbookViewId="0">
      <selection activeCell="E34" sqref="E34"/>
    </sheetView>
  </sheetViews>
  <sheetFormatPr defaultRowHeight="15"/>
  <cols>
    <col min="1" max="1" width="6.85546875" style="55" customWidth="1"/>
    <col min="2" max="2" width="29.7109375" style="68" customWidth="1"/>
    <col min="3" max="3" width="18.5703125" style="69" bestFit="1" customWidth="1"/>
    <col min="4" max="4" width="18.28515625" style="69" bestFit="1" customWidth="1"/>
    <col min="5" max="5" width="22.7109375" style="69" customWidth="1"/>
    <col min="6" max="6" width="22.28515625" style="69" customWidth="1"/>
    <col min="7" max="7" width="22" style="69" customWidth="1"/>
    <col min="8" max="8" width="20.85546875" style="55" bestFit="1" customWidth="1"/>
    <col min="9" max="9" width="17.85546875" style="55" customWidth="1"/>
    <col min="10" max="10" width="17" style="55" customWidth="1"/>
    <col min="11" max="11" width="13.7109375" style="55" customWidth="1"/>
    <col min="12" max="16384" width="9.140625" style="55"/>
  </cols>
  <sheetData>
    <row r="1" spans="1:11" ht="39.75" customHeight="1">
      <c r="A1" s="504" t="s">
        <v>130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48.75" customHeight="1">
      <c r="A2" s="505" t="s">
        <v>131</v>
      </c>
      <c r="B2" s="506"/>
      <c r="C2" s="506"/>
      <c r="D2" s="506"/>
      <c r="E2" s="506"/>
      <c r="F2" s="506"/>
      <c r="G2" s="506"/>
      <c r="H2" s="506"/>
      <c r="I2" s="506"/>
      <c r="J2" s="506"/>
      <c r="K2" s="507"/>
    </row>
    <row r="3" spans="1:11" ht="69" customHeight="1">
      <c r="A3" s="56" t="s">
        <v>132</v>
      </c>
      <c r="B3" s="57" t="s">
        <v>133</v>
      </c>
      <c r="C3" s="58" t="s">
        <v>134</v>
      </c>
      <c r="D3" s="58" t="s">
        <v>135</v>
      </c>
      <c r="E3" s="58" t="s">
        <v>136</v>
      </c>
      <c r="F3" s="58" t="s">
        <v>137</v>
      </c>
      <c r="G3" s="58" t="s">
        <v>138</v>
      </c>
      <c r="H3" s="59" t="s">
        <v>139</v>
      </c>
      <c r="I3" s="60" t="s">
        <v>140</v>
      </c>
      <c r="J3" s="61" t="s">
        <v>141</v>
      </c>
      <c r="K3" s="62" t="s">
        <v>142</v>
      </c>
    </row>
    <row r="4" spans="1:11" ht="15.75">
      <c r="A4" s="63">
        <v>1</v>
      </c>
      <c r="B4" s="64" t="s">
        <v>46</v>
      </c>
      <c r="C4" s="65">
        <v>61592</v>
      </c>
      <c r="D4" s="65">
        <v>13325</v>
      </c>
      <c r="E4" s="65">
        <v>102496</v>
      </c>
      <c r="F4" s="65">
        <v>40460</v>
      </c>
      <c r="G4" s="65">
        <v>217873</v>
      </c>
      <c r="H4" s="65">
        <v>115566</v>
      </c>
      <c r="I4" s="65">
        <v>646.1178745000002</v>
      </c>
      <c r="J4" s="65">
        <v>160011</v>
      </c>
      <c r="K4" s="65">
        <v>163731</v>
      </c>
    </row>
    <row r="5" spans="1:11" ht="15.75">
      <c r="A5" s="63">
        <v>2</v>
      </c>
      <c r="B5" s="64" t="s">
        <v>47</v>
      </c>
      <c r="C5" s="65">
        <v>41661</v>
      </c>
      <c r="D5" s="65">
        <v>13556</v>
      </c>
      <c r="E5" s="65">
        <v>64520</v>
      </c>
      <c r="F5" s="65">
        <v>26186</v>
      </c>
      <c r="G5" s="65">
        <v>145923</v>
      </c>
      <c r="H5" s="65">
        <v>82610</v>
      </c>
      <c r="I5" s="65">
        <v>1020.7599014999997</v>
      </c>
      <c r="J5" s="65">
        <v>84389</v>
      </c>
      <c r="K5" s="65">
        <v>126278</v>
      </c>
    </row>
    <row r="6" spans="1:11" ht="15.75">
      <c r="A6" s="63">
        <v>3</v>
      </c>
      <c r="B6" s="64" t="s">
        <v>48</v>
      </c>
      <c r="C6" s="65">
        <v>64643</v>
      </c>
      <c r="D6" s="65">
        <v>279759</v>
      </c>
      <c r="E6" s="65">
        <v>81277</v>
      </c>
      <c r="F6" s="65">
        <v>435569</v>
      </c>
      <c r="G6" s="65">
        <v>861248</v>
      </c>
      <c r="H6" s="65">
        <v>488056</v>
      </c>
      <c r="I6" s="65">
        <v>6749.8536260000001</v>
      </c>
      <c r="J6" s="65">
        <v>354641</v>
      </c>
      <c r="K6" s="65">
        <v>615498</v>
      </c>
    </row>
    <row r="7" spans="1:11" ht="15.75">
      <c r="A7" s="63">
        <v>4</v>
      </c>
      <c r="B7" s="64" t="s">
        <v>49</v>
      </c>
      <c r="C7" s="65">
        <v>104753</v>
      </c>
      <c r="D7" s="65">
        <v>33486</v>
      </c>
      <c r="E7" s="65">
        <v>199068</v>
      </c>
      <c r="F7" s="65">
        <v>68905</v>
      </c>
      <c r="G7" s="65">
        <v>406212</v>
      </c>
      <c r="H7" s="65">
        <v>252213</v>
      </c>
      <c r="I7" s="65">
        <v>2062.3253914999996</v>
      </c>
      <c r="J7" s="65">
        <v>258835</v>
      </c>
      <c r="K7" s="65">
        <v>296313</v>
      </c>
    </row>
    <row r="8" spans="1:11" ht="15.75">
      <c r="A8" s="63">
        <v>5</v>
      </c>
      <c r="B8" s="64" t="s">
        <v>50</v>
      </c>
      <c r="C8" s="65">
        <v>29984</v>
      </c>
      <c r="D8" s="65">
        <v>71219</v>
      </c>
      <c r="E8" s="65">
        <v>79519</v>
      </c>
      <c r="F8" s="65">
        <v>86148</v>
      </c>
      <c r="G8" s="65">
        <v>266870</v>
      </c>
      <c r="H8" s="65">
        <v>146248</v>
      </c>
      <c r="I8" s="65">
        <v>4358.0383504999991</v>
      </c>
      <c r="J8" s="65">
        <v>180350</v>
      </c>
      <c r="K8" s="65">
        <v>241425</v>
      </c>
    </row>
    <row r="9" spans="1:11" ht="15.75">
      <c r="A9" s="63">
        <v>6</v>
      </c>
      <c r="B9" s="64" t="s">
        <v>51</v>
      </c>
      <c r="C9" s="65">
        <v>42009</v>
      </c>
      <c r="D9" s="65">
        <v>16236</v>
      </c>
      <c r="E9" s="65">
        <v>44674</v>
      </c>
      <c r="F9" s="65">
        <v>47734</v>
      </c>
      <c r="G9" s="65">
        <v>150653</v>
      </c>
      <c r="H9" s="65">
        <v>89986</v>
      </c>
      <c r="I9" s="65">
        <v>417.4436274000002</v>
      </c>
      <c r="J9" s="65">
        <v>82030</v>
      </c>
      <c r="K9" s="65">
        <v>132871</v>
      </c>
    </row>
    <row r="10" spans="1:11" ht="15.75">
      <c r="A10" s="63">
        <v>7</v>
      </c>
      <c r="B10" s="64" t="s">
        <v>52</v>
      </c>
      <c r="C10" s="65">
        <v>31497</v>
      </c>
      <c r="D10" s="65">
        <v>21398</v>
      </c>
      <c r="E10" s="65">
        <v>97142</v>
      </c>
      <c r="F10" s="65">
        <v>36902</v>
      </c>
      <c r="G10" s="65">
        <v>186939</v>
      </c>
      <c r="H10" s="65">
        <v>95947</v>
      </c>
      <c r="I10" s="65">
        <v>1648.3566202000004</v>
      </c>
      <c r="J10" s="65">
        <v>134807</v>
      </c>
      <c r="K10" s="65">
        <v>139067</v>
      </c>
    </row>
    <row r="11" spans="1:11" ht="15.75">
      <c r="A11" s="63">
        <v>8</v>
      </c>
      <c r="B11" s="64" t="s">
        <v>53</v>
      </c>
      <c r="C11" s="65">
        <v>68479</v>
      </c>
      <c r="D11" s="65">
        <v>8094</v>
      </c>
      <c r="E11" s="65">
        <v>58799</v>
      </c>
      <c r="F11" s="65">
        <v>15186</v>
      </c>
      <c r="G11" s="65">
        <v>150558</v>
      </c>
      <c r="H11" s="65">
        <v>76485</v>
      </c>
      <c r="I11" s="65">
        <v>374.82964900000002</v>
      </c>
      <c r="J11" s="65">
        <v>123825</v>
      </c>
      <c r="K11" s="65">
        <v>131306</v>
      </c>
    </row>
    <row r="12" spans="1:11" ht="15.75">
      <c r="A12" s="63">
        <v>9</v>
      </c>
      <c r="B12" s="64" t="s">
        <v>54</v>
      </c>
      <c r="C12" s="65">
        <v>36551</v>
      </c>
      <c r="D12" s="65">
        <v>5867</v>
      </c>
      <c r="E12" s="65">
        <v>56050</v>
      </c>
      <c r="F12" s="65">
        <v>9302</v>
      </c>
      <c r="G12" s="65">
        <v>107770</v>
      </c>
      <c r="H12" s="65">
        <v>52540</v>
      </c>
      <c r="I12" s="65">
        <v>880.28981170000009</v>
      </c>
      <c r="J12" s="65">
        <v>66149</v>
      </c>
      <c r="K12" s="65">
        <v>107069</v>
      </c>
    </row>
    <row r="13" spans="1:11" ht="15.75">
      <c r="A13" s="63">
        <v>10</v>
      </c>
      <c r="B13" s="64" t="s">
        <v>55</v>
      </c>
      <c r="C13" s="65">
        <v>63249</v>
      </c>
      <c r="D13" s="65">
        <v>15519</v>
      </c>
      <c r="E13" s="65">
        <v>45182</v>
      </c>
      <c r="F13" s="65">
        <v>17751</v>
      </c>
      <c r="G13" s="65">
        <v>141701</v>
      </c>
      <c r="H13" s="65">
        <v>92112</v>
      </c>
      <c r="I13" s="65">
        <v>1111.3892599000001</v>
      </c>
      <c r="J13" s="65">
        <v>72679</v>
      </c>
      <c r="K13" s="65">
        <v>129068</v>
      </c>
    </row>
    <row r="14" spans="1:11" ht="15.75">
      <c r="A14" s="63">
        <v>11</v>
      </c>
      <c r="B14" s="64" t="s">
        <v>56</v>
      </c>
      <c r="C14" s="65">
        <v>43271</v>
      </c>
      <c r="D14" s="65">
        <v>20754</v>
      </c>
      <c r="E14" s="65">
        <v>64499</v>
      </c>
      <c r="F14" s="65">
        <v>41022</v>
      </c>
      <c r="G14" s="65">
        <v>169546</v>
      </c>
      <c r="H14" s="65">
        <v>86306</v>
      </c>
      <c r="I14" s="65">
        <v>932.9926205999999</v>
      </c>
      <c r="J14" s="65">
        <v>105342</v>
      </c>
      <c r="K14" s="65">
        <v>150934</v>
      </c>
    </row>
    <row r="15" spans="1:11" ht="15.75">
      <c r="A15" s="63">
        <v>12</v>
      </c>
      <c r="B15" s="64" t="s">
        <v>143</v>
      </c>
      <c r="C15" s="65">
        <v>72471</v>
      </c>
      <c r="D15" s="65">
        <v>15716</v>
      </c>
      <c r="E15" s="65">
        <v>73556</v>
      </c>
      <c r="F15" s="65">
        <v>44657</v>
      </c>
      <c r="G15" s="65">
        <v>206400</v>
      </c>
      <c r="H15" s="65">
        <v>132184</v>
      </c>
      <c r="I15" s="65">
        <v>1843.3394696999997</v>
      </c>
      <c r="J15" s="65">
        <v>101274</v>
      </c>
      <c r="K15" s="65">
        <v>179471</v>
      </c>
    </row>
    <row r="16" spans="1:11" ht="15.75">
      <c r="A16" s="63">
        <v>13</v>
      </c>
      <c r="B16" s="64" t="s">
        <v>58</v>
      </c>
      <c r="C16" s="65">
        <v>45018</v>
      </c>
      <c r="D16" s="65">
        <v>34839</v>
      </c>
      <c r="E16" s="65">
        <v>82017</v>
      </c>
      <c r="F16" s="65">
        <v>47713</v>
      </c>
      <c r="G16" s="65">
        <v>209587</v>
      </c>
      <c r="H16" s="65">
        <v>95456</v>
      </c>
      <c r="I16" s="65">
        <v>919.20297000000005</v>
      </c>
      <c r="J16" s="65">
        <v>138959</v>
      </c>
      <c r="K16" s="65">
        <v>186300</v>
      </c>
    </row>
    <row r="17" spans="1:11" ht="15.75">
      <c r="A17" s="63">
        <v>14</v>
      </c>
      <c r="B17" s="64" t="s">
        <v>59</v>
      </c>
      <c r="C17" s="65">
        <v>50289</v>
      </c>
      <c r="D17" s="65">
        <v>39564</v>
      </c>
      <c r="E17" s="65">
        <v>43877</v>
      </c>
      <c r="F17" s="65">
        <v>74227</v>
      </c>
      <c r="G17" s="65">
        <v>207957</v>
      </c>
      <c r="H17" s="65">
        <v>146381</v>
      </c>
      <c r="I17" s="65">
        <v>1166.8608518999999</v>
      </c>
      <c r="J17" s="65">
        <v>143644</v>
      </c>
      <c r="K17" s="65">
        <v>149284</v>
      </c>
    </row>
    <row r="18" spans="1:11" ht="15.75">
      <c r="A18" s="63">
        <v>15</v>
      </c>
      <c r="B18" s="64" t="s">
        <v>60</v>
      </c>
      <c r="C18" s="65">
        <v>41613</v>
      </c>
      <c r="D18" s="65">
        <v>16446</v>
      </c>
      <c r="E18" s="65">
        <v>60307</v>
      </c>
      <c r="F18" s="65">
        <v>26707</v>
      </c>
      <c r="G18" s="65">
        <v>145073</v>
      </c>
      <c r="H18" s="65">
        <v>79614</v>
      </c>
      <c r="I18" s="65">
        <v>715.85209320000013</v>
      </c>
      <c r="J18" s="65">
        <v>111653</v>
      </c>
      <c r="K18" s="65">
        <v>99266</v>
      </c>
    </row>
    <row r="19" spans="1:11" ht="15.75">
      <c r="A19" s="63">
        <v>16</v>
      </c>
      <c r="B19" s="64" t="s">
        <v>61</v>
      </c>
      <c r="C19" s="65">
        <v>40615</v>
      </c>
      <c r="D19" s="65">
        <v>23569</v>
      </c>
      <c r="E19" s="65">
        <v>60820</v>
      </c>
      <c r="F19" s="65">
        <v>72318</v>
      </c>
      <c r="G19" s="65">
        <v>197322</v>
      </c>
      <c r="H19" s="65">
        <v>94751</v>
      </c>
      <c r="I19" s="65">
        <v>557.49967479999987</v>
      </c>
      <c r="J19" s="65">
        <v>96566</v>
      </c>
      <c r="K19" s="65">
        <v>176118</v>
      </c>
    </row>
    <row r="20" spans="1:11" ht="15.75">
      <c r="A20" s="63">
        <v>17</v>
      </c>
      <c r="B20" s="64" t="s">
        <v>62</v>
      </c>
      <c r="C20" s="65">
        <v>91225</v>
      </c>
      <c r="D20" s="65">
        <v>26240</v>
      </c>
      <c r="E20" s="65">
        <v>60563</v>
      </c>
      <c r="F20" s="65">
        <v>25372</v>
      </c>
      <c r="G20" s="65">
        <v>203400</v>
      </c>
      <c r="H20" s="65">
        <v>122134</v>
      </c>
      <c r="I20" s="65">
        <v>1023.8840467999999</v>
      </c>
      <c r="J20" s="65">
        <v>120688</v>
      </c>
      <c r="K20" s="65">
        <v>183211</v>
      </c>
    </row>
    <row r="21" spans="1:11" ht="15.75">
      <c r="A21" s="63">
        <v>18</v>
      </c>
      <c r="B21" s="64" t="s">
        <v>63</v>
      </c>
      <c r="C21" s="65">
        <v>61684</v>
      </c>
      <c r="D21" s="65">
        <v>11268</v>
      </c>
      <c r="E21" s="65">
        <v>116249</v>
      </c>
      <c r="F21" s="65">
        <v>35798</v>
      </c>
      <c r="G21" s="65">
        <v>224999</v>
      </c>
      <c r="H21" s="65">
        <v>93971</v>
      </c>
      <c r="I21" s="65">
        <v>850.19735799999978</v>
      </c>
      <c r="J21" s="65">
        <v>163833</v>
      </c>
      <c r="K21" s="65">
        <v>148158</v>
      </c>
    </row>
    <row r="22" spans="1:11" ht="15.75">
      <c r="A22" s="63">
        <v>19</v>
      </c>
      <c r="B22" s="64" t="s">
        <v>64</v>
      </c>
      <c r="C22" s="65">
        <v>28030</v>
      </c>
      <c r="D22" s="65">
        <v>7904</v>
      </c>
      <c r="E22" s="65">
        <v>36142</v>
      </c>
      <c r="F22" s="65">
        <v>7391</v>
      </c>
      <c r="G22" s="65">
        <v>79467</v>
      </c>
      <c r="H22" s="65">
        <v>42167</v>
      </c>
      <c r="I22" s="65">
        <v>444.0566725999999</v>
      </c>
      <c r="J22" s="65">
        <v>45013</v>
      </c>
      <c r="K22" s="65">
        <v>73334</v>
      </c>
    </row>
    <row r="23" spans="1:11" ht="15.75">
      <c r="A23" s="63">
        <v>20</v>
      </c>
      <c r="B23" s="64" t="s">
        <v>65</v>
      </c>
      <c r="C23" s="65">
        <v>34062</v>
      </c>
      <c r="D23" s="65">
        <v>9774</v>
      </c>
      <c r="E23" s="65">
        <v>42855</v>
      </c>
      <c r="F23" s="65">
        <v>25824</v>
      </c>
      <c r="G23" s="65">
        <v>112515</v>
      </c>
      <c r="H23" s="65">
        <v>61848</v>
      </c>
      <c r="I23" s="65">
        <v>598.18964980000021</v>
      </c>
      <c r="J23" s="65">
        <v>69297</v>
      </c>
      <c r="K23" s="65">
        <v>101948</v>
      </c>
    </row>
    <row r="24" spans="1:11" ht="15.75">
      <c r="A24" s="63">
        <v>21</v>
      </c>
      <c r="B24" s="64" t="s">
        <v>66</v>
      </c>
      <c r="C24" s="65">
        <v>22171</v>
      </c>
      <c r="D24" s="65">
        <v>17706</v>
      </c>
      <c r="E24" s="65">
        <v>40243</v>
      </c>
      <c r="F24" s="65">
        <v>23792</v>
      </c>
      <c r="G24" s="65">
        <v>103912</v>
      </c>
      <c r="H24" s="65">
        <v>65742</v>
      </c>
      <c r="I24" s="65">
        <v>1524.2754334000001</v>
      </c>
      <c r="J24" s="65">
        <v>73989</v>
      </c>
      <c r="K24" s="65">
        <v>94178</v>
      </c>
    </row>
    <row r="25" spans="1:11" ht="15.75">
      <c r="A25" s="63">
        <v>22</v>
      </c>
      <c r="B25" s="64" t="s">
        <v>67</v>
      </c>
      <c r="C25" s="65">
        <v>73639</v>
      </c>
      <c r="D25" s="65">
        <v>18858</v>
      </c>
      <c r="E25" s="65">
        <v>70802</v>
      </c>
      <c r="F25" s="65">
        <v>21576</v>
      </c>
      <c r="G25" s="65">
        <v>184875</v>
      </c>
      <c r="H25" s="65">
        <v>96760</v>
      </c>
      <c r="I25" s="65">
        <v>3559.460498200001</v>
      </c>
      <c r="J25" s="65">
        <v>126685</v>
      </c>
      <c r="K25" s="65">
        <v>179730</v>
      </c>
    </row>
    <row r="26" spans="1:11" ht="15.75">
      <c r="A26" s="63">
        <v>23</v>
      </c>
      <c r="B26" s="64" t="s">
        <v>68</v>
      </c>
      <c r="C26" s="65">
        <v>110570</v>
      </c>
      <c r="D26" s="65">
        <v>67244</v>
      </c>
      <c r="E26" s="65">
        <v>42999</v>
      </c>
      <c r="F26" s="65">
        <v>50414</v>
      </c>
      <c r="G26" s="65">
        <v>271227</v>
      </c>
      <c r="H26" s="65">
        <v>193980</v>
      </c>
      <c r="I26" s="65">
        <v>1062.3762971000001</v>
      </c>
      <c r="J26" s="65">
        <v>166070</v>
      </c>
      <c r="K26" s="65">
        <v>237013</v>
      </c>
    </row>
    <row r="27" spans="1:11" ht="15.75">
      <c r="A27" s="63">
        <v>24</v>
      </c>
      <c r="B27" s="64" t="s">
        <v>69</v>
      </c>
      <c r="C27" s="65">
        <v>51580</v>
      </c>
      <c r="D27" s="65">
        <v>23339</v>
      </c>
      <c r="E27" s="65">
        <v>58820</v>
      </c>
      <c r="F27" s="65">
        <v>51159</v>
      </c>
      <c r="G27" s="65">
        <v>184898</v>
      </c>
      <c r="H27" s="65">
        <v>95870</v>
      </c>
      <c r="I27" s="65">
        <v>2436.4983530999998</v>
      </c>
      <c r="J27" s="65">
        <v>82132</v>
      </c>
      <c r="K27" s="65">
        <v>153077</v>
      </c>
    </row>
    <row r="28" spans="1:11" ht="15.75">
      <c r="A28" s="63">
        <v>25</v>
      </c>
      <c r="B28" s="64" t="s">
        <v>70</v>
      </c>
      <c r="C28" s="65">
        <v>40753</v>
      </c>
      <c r="D28" s="65">
        <v>12117</v>
      </c>
      <c r="E28" s="65">
        <v>50483</v>
      </c>
      <c r="F28" s="65">
        <v>19499</v>
      </c>
      <c r="G28" s="65">
        <v>122852</v>
      </c>
      <c r="H28" s="65">
        <v>60474</v>
      </c>
      <c r="I28" s="65">
        <v>585.31909039999982</v>
      </c>
      <c r="J28" s="65">
        <v>70915</v>
      </c>
      <c r="K28" s="65">
        <v>104655</v>
      </c>
    </row>
    <row r="29" spans="1:11" ht="15.75">
      <c r="A29" s="63">
        <v>26</v>
      </c>
      <c r="B29" s="64" t="s">
        <v>71</v>
      </c>
      <c r="C29" s="65">
        <v>57945</v>
      </c>
      <c r="D29" s="65">
        <v>29283</v>
      </c>
      <c r="E29" s="65">
        <v>85958</v>
      </c>
      <c r="F29" s="65">
        <v>45437</v>
      </c>
      <c r="G29" s="65">
        <v>218623</v>
      </c>
      <c r="H29" s="65">
        <v>110585</v>
      </c>
      <c r="I29" s="65">
        <v>1526.4317717999998</v>
      </c>
      <c r="J29" s="65">
        <v>119532</v>
      </c>
      <c r="K29" s="65">
        <v>212134</v>
      </c>
    </row>
    <row r="30" spans="1:11" ht="15.75">
      <c r="A30" s="63">
        <v>27</v>
      </c>
      <c r="B30" s="64" t="s">
        <v>72</v>
      </c>
      <c r="C30" s="65">
        <v>151585</v>
      </c>
      <c r="D30" s="65">
        <v>28615</v>
      </c>
      <c r="E30" s="65">
        <v>59658</v>
      </c>
      <c r="F30" s="65">
        <v>27998</v>
      </c>
      <c r="G30" s="65">
        <v>267856</v>
      </c>
      <c r="H30" s="65">
        <v>209163</v>
      </c>
      <c r="I30" s="65">
        <v>1496.6407978000004</v>
      </c>
      <c r="J30" s="65">
        <v>155102</v>
      </c>
      <c r="K30" s="65">
        <v>233550</v>
      </c>
    </row>
    <row r="31" spans="1:11" ht="15.75">
      <c r="A31" s="63">
        <v>28</v>
      </c>
      <c r="B31" s="64" t="s">
        <v>73</v>
      </c>
      <c r="C31" s="65">
        <v>54191</v>
      </c>
      <c r="D31" s="65">
        <v>9754</v>
      </c>
      <c r="E31" s="65">
        <v>73591</v>
      </c>
      <c r="F31" s="65">
        <v>17029</v>
      </c>
      <c r="G31" s="65">
        <v>154565</v>
      </c>
      <c r="H31" s="65">
        <v>112066</v>
      </c>
      <c r="I31" s="65">
        <v>1067.3745729999996</v>
      </c>
      <c r="J31" s="65">
        <v>74217</v>
      </c>
      <c r="K31" s="65">
        <v>137038</v>
      </c>
    </row>
    <row r="32" spans="1:11" ht="15.75">
      <c r="A32" s="63">
        <v>29</v>
      </c>
      <c r="B32" s="64" t="s">
        <v>74</v>
      </c>
      <c r="C32" s="65">
        <v>44679</v>
      </c>
      <c r="D32" s="65">
        <v>9810</v>
      </c>
      <c r="E32" s="65">
        <v>142541</v>
      </c>
      <c r="F32" s="65">
        <v>21872</v>
      </c>
      <c r="G32" s="65">
        <v>218902</v>
      </c>
      <c r="H32" s="65">
        <v>135496</v>
      </c>
      <c r="I32" s="65">
        <v>879.40045340000017</v>
      </c>
      <c r="J32" s="65">
        <v>135574</v>
      </c>
      <c r="K32" s="65">
        <v>188709</v>
      </c>
    </row>
    <row r="33" spans="1:11" ht="15.75">
      <c r="A33" s="63">
        <v>30</v>
      </c>
      <c r="B33" s="64" t="s">
        <v>75</v>
      </c>
      <c r="C33" s="65">
        <v>24467</v>
      </c>
      <c r="D33" s="65">
        <v>10414</v>
      </c>
      <c r="E33" s="65">
        <v>36747</v>
      </c>
      <c r="F33" s="65">
        <v>32800</v>
      </c>
      <c r="G33" s="65">
        <v>104428</v>
      </c>
      <c r="H33" s="65">
        <v>47780</v>
      </c>
      <c r="I33" s="65">
        <v>213.21248799999998</v>
      </c>
      <c r="J33" s="65">
        <v>41813</v>
      </c>
      <c r="K33" s="65">
        <v>85584</v>
      </c>
    </row>
    <row r="34" spans="1:11" ht="15.75">
      <c r="B34" s="66" t="s">
        <v>144</v>
      </c>
      <c r="C34" s="67">
        <v>1684276</v>
      </c>
      <c r="D34" s="67">
        <v>911673</v>
      </c>
      <c r="E34" s="67">
        <v>2131454</v>
      </c>
      <c r="F34" s="67">
        <v>1496748</v>
      </c>
      <c r="G34" s="67">
        <v>6224151</v>
      </c>
      <c r="H34" s="65">
        <v>3574491</v>
      </c>
      <c r="I34" s="67">
        <v>42672.469275799995</v>
      </c>
      <c r="J34" s="67">
        <v>3660014</v>
      </c>
      <c r="K34" s="67">
        <v>5156318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topLeftCell="A34" workbookViewId="0">
      <selection activeCell="F52" sqref="F52"/>
    </sheetView>
  </sheetViews>
  <sheetFormatPr defaultRowHeight="15"/>
  <cols>
    <col min="1" max="1" width="6.85546875" style="70" customWidth="1"/>
    <col min="2" max="2" width="33.5703125" style="70" bestFit="1" customWidth="1"/>
    <col min="3" max="3" width="18.5703125" style="70" bestFit="1" customWidth="1"/>
    <col min="4" max="4" width="18.28515625" style="70" bestFit="1" customWidth="1"/>
    <col min="5" max="5" width="22.7109375" style="81" customWidth="1"/>
    <col min="6" max="6" width="22.28515625" style="81" customWidth="1"/>
    <col min="7" max="7" width="22" style="81" customWidth="1"/>
    <col min="8" max="8" width="20.85546875" style="81" bestFit="1" customWidth="1"/>
    <col min="9" max="9" width="17.85546875" style="81" customWidth="1"/>
    <col min="10" max="10" width="17" style="81" customWidth="1"/>
    <col min="11" max="11" width="13.7109375" style="81" customWidth="1"/>
    <col min="12" max="16384" width="9.140625" style="70"/>
  </cols>
  <sheetData>
    <row r="1" spans="1:11" ht="39.75" customHeight="1">
      <c r="A1" s="504" t="s">
        <v>130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48.75" customHeight="1">
      <c r="A2" s="505" t="s">
        <v>145</v>
      </c>
      <c r="B2" s="506"/>
      <c r="C2" s="506"/>
      <c r="D2" s="506"/>
      <c r="E2" s="506"/>
      <c r="F2" s="506"/>
      <c r="G2" s="506"/>
      <c r="H2" s="506"/>
      <c r="I2" s="506"/>
      <c r="J2" s="506"/>
      <c r="K2" s="507"/>
    </row>
    <row r="3" spans="1:11" ht="84" customHeight="1">
      <c r="A3" s="71" t="s">
        <v>132</v>
      </c>
      <c r="B3" s="72" t="s">
        <v>146</v>
      </c>
      <c r="C3" s="73" t="s">
        <v>134</v>
      </c>
      <c r="D3" s="73" t="s">
        <v>135</v>
      </c>
      <c r="E3" s="74" t="s">
        <v>136</v>
      </c>
      <c r="F3" s="74" t="s">
        <v>137</v>
      </c>
      <c r="G3" s="74" t="s">
        <v>138</v>
      </c>
      <c r="H3" s="74" t="s">
        <v>139</v>
      </c>
      <c r="I3" s="75" t="s">
        <v>140</v>
      </c>
      <c r="J3" s="75" t="s">
        <v>141</v>
      </c>
      <c r="K3" s="76" t="s">
        <v>142</v>
      </c>
    </row>
    <row r="4" spans="1:11" ht="20.25">
      <c r="A4" s="77">
        <v>1</v>
      </c>
      <c r="B4" s="77" t="s">
        <v>147</v>
      </c>
      <c r="C4" s="65">
        <v>447953</v>
      </c>
      <c r="D4" s="65">
        <v>221237</v>
      </c>
      <c r="E4" s="65">
        <v>338259</v>
      </c>
      <c r="F4" s="65">
        <v>107063</v>
      </c>
      <c r="G4" s="65">
        <v>1114512</v>
      </c>
      <c r="H4" s="65">
        <v>669190</v>
      </c>
      <c r="I4" s="65">
        <v>13222.187989200002</v>
      </c>
      <c r="J4" s="65">
        <v>464496</v>
      </c>
      <c r="K4" s="65">
        <v>1114512</v>
      </c>
    </row>
    <row r="5" spans="1:11" ht="20.25">
      <c r="A5" s="77">
        <v>2</v>
      </c>
      <c r="B5" s="77" t="s">
        <v>148</v>
      </c>
      <c r="C5" s="63">
        <v>154122</v>
      </c>
      <c r="D5" s="63">
        <v>140843</v>
      </c>
      <c r="E5" s="65">
        <v>82423</v>
      </c>
      <c r="F5" s="65">
        <v>60868</v>
      </c>
      <c r="G5" s="65">
        <v>438256</v>
      </c>
      <c r="H5" s="65">
        <v>294965</v>
      </c>
      <c r="I5" s="65">
        <v>5875.8243817000011</v>
      </c>
      <c r="J5" s="65">
        <v>174454</v>
      </c>
      <c r="K5" s="65">
        <v>424227</v>
      </c>
    </row>
    <row r="6" spans="1:11" ht="20.25">
      <c r="A6" s="77">
        <v>3</v>
      </c>
      <c r="B6" s="77" t="s">
        <v>149</v>
      </c>
      <c r="C6" s="63">
        <v>0</v>
      </c>
      <c r="D6" s="63">
        <v>0</v>
      </c>
      <c r="E6" s="65">
        <v>682417</v>
      </c>
      <c r="F6" s="65">
        <v>219673</v>
      </c>
      <c r="G6" s="65">
        <v>902090</v>
      </c>
      <c r="H6" s="65">
        <v>542390</v>
      </c>
      <c r="I6" s="65">
        <v>14500.304224899999</v>
      </c>
      <c r="J6" s="65">
        <v>588630</v>
      </c>
      <c r="K6" s="65">
        <v>856284</v>
      </c>
    </row>
    <row r="7" spans="1:11" ht="20.25">
      <c r="A7" s="77">
        <v>4</v>
      </c>
      <c r="B7" s="77" t="s">
        <v>150</v>
      </c>
      <c r="C7" s="63">
        <v>109675</v>
      </c>
      <c r="D7" s="63">
        <v>82582</v>
      </c>
      <c r="E7" s="65">
        <v>9805</v>
      </c>
      <c r="F7" s="65">
        <v>3359</v>
      </c>
      <c r="G7" s="65">
        <v>205421</v>
      </c>
      <c r="H7" s="65">
        <v>158954</v>
      </c>
      <c r="I7" s="65">
        <v>39.1</v>
      </c>
      <c r="J7" s="65">
        <v>34142</v>
      </c>
      <c r="K7" s="65">
        <v>191289</v>
      </c>
    </row>
    <row r="8" spans="1:11" ht="20.25">
      <c r="A8" s="77">
        <v>5</v>
      </c>
      <c r="B8" s="77" t="s">
        <v>151</v>
      </c>
      <c r="C8" s="63">
        <v>46</v>
      </c>
      <c r="D8" s="63">
        <v>129</v>
      </c>
      <c r="E8" s="65">
        <v>62993</v>
      </c>
      <c r="F8" s="65">
        <v>276353</v>
      </c>
      <c r="G8" s="65">
        <v>339521</v>
      </c>
      <c r="H8" s="65">
        <v>128772</v>
      </c>
      <c r="I8" s="65">
        <v>123.89999999999998</v>
      </c>
      <c r="J8" s="65">
        <v>282310</v>
      </c>
      <c r="K8" s="65">
        <v>250377</v>
      </c>
    </row>
    <row r="9" spans="1:11" ht="20.25">
      <c r="A9" s="77">
        <v>6</v>
      </c>
      <c r="B9" s="77" t="s">
        <v>152</v>
      </c>
      <c r="C9" s="63">
        <v>274425</v>
      </c>
      <c r="D9" s="63">
        <v>81377</v>
      </c>
      <c r="E9" s="65">
        <v>280959</v>
      </c>
      <c r="F9" s="65">
        <v>61220</v>
      </c>
      <c r="G9" s="65">
        <v>697981</v>
      </c>
      <c r="H9" s="65">
        <v>356442</v>
      </c>
      <c r="I9" s="65">
        <v>262.02641820000002</v>
      </c>
      <c r="J9" s="65">
        <v>668062</v>
      </c>
      <c r="K9" s="65">
        <v>656795</v>
      </c>
    </row>
    <row r="10" spans="1:11" ht="20.25">
      <c r="A10" s="77">
        <v>7</v>
      </c>
      <c r="B10" s="77" t="s">
        <v>153</v>
      </c>
      <c r="C10" s="63">
        <v>222368</v>
      </c>
      <c r="D10" s="63">
        <v>60890</v>
      </c>
      <c r="E10" s="65">
        <v>115120</v>
      </c>
      <c r="F10" s="65">
        <v>28427</v>
      </c>
      <c r="G10" s="65">
        <v>426805</v>
      </c>
      <c r="H10" s="65">
        <v>283258</v>
      </c>
      <c r="I10" s="65">
        <v>1096.7600000000002</v>
      </c>
      <c r="J10" s="65">
        <v>297990</v>
      </c>
      <c r="K10" s="65">
        <v>426805</v>
      </c>
    </row>
    <row r="11" spans="1:11" ht="20.25">
      <c r="A11" s="77">
        <v>8</v>
      </c>
      <c r="B11" s="77" t="s">
        <v>154</v>
      </c>
      <c r="C11" s="63">
        <v>1</v>
      </c>
      <c r="D11" s="63">
        <v>1480</v>
      </c>
      <c r="E11" s="65">
        <v>280</v>
      </c>
      <c r="F11" s="65">
        <v>30100</v>
      </c>
      <c r="G11" s="65">
        <v>31861</v>
      </c>
      <c r="H11" s="65">
        <v>20230</v>
      </c>
      <c r="I11" s="65">
        <v>25.590000000000011</v>
      </c>
      <c r="J11" s="65">
        <v>16992</v>
      </c>
      <c r="K11" s="65">
        <v>18340</v>
      </c>
    </row>
    <row r="12" spans="1:11" ht="20.25">
      <c r="A12" s="77">
        <v>9</v>
      </c>
      <c r="B12" s="77" t="s">
        <v>155</v>
      </c>
      <c r="C12" s="63">
        <v>8801</v>
      </c>
      <c r="D12" s="63">
        <v>15554</v>
      </c>
      <c r="E12" s="65">
        <v>3053</v>
      </c>
      <c r="F12" s="65">
        <v>17106</v>
      </c>
      <c r="G12" s="65">
        <v>44514</v>
      </c>
      <c r="H12" s="65">
        <v>31267</v>
      </c>
      <c r="I12" s="65">
        <v>69.5</v>
      </c>
      <c r="J12" s="65">
        <v>28713</v>
      </c>
      <c r="K12" s="65">
        <v>24661</v>
      </c>
    </row>
    <row r="13" spans="1:11" ht="20.25">
      <c r="A13" s="77">
        <v>10</v>
      </c>
      <c r="B13" s="77" t="s">
        <v>156</v>
      </c>
      <c r="C13" s="63">
        <v>5612</v>
      </c>
      <c r="D13" s="63">
        <v>13225</v>
      </c>
      <c r="E13" s="63">
        <v>13712</v>
      </c>
      <c r="F13" s="63">
        <v>50028</v>
      </c>
      <c r="G13" s="65">
        <v>82577</v>
      </c>
      <c r="H13" s="65">
        <v>18837</v>
      </c>
      <c r="I13" s="65">
        <v>0</v>
      </c>
      <c r="J13" s="65">
        <v>0</v>
      </c>
      <c r="K13" s="65">
        <v>0</v>
      </c>
    </row>
    <row r="14" spans="1:11" ht="20.25">
      <c r="A14" s="77">
        <v>11</v>
      </c>
      <c r="B14" s="77" t="s">
        <v>157</v>
      </c>
      <c r="C14" s="63">
        <v>0</v>
      </c>
      <c r="D14" s="63">
        <v>87</v>
      </c>
      <c r="E14" s="65">
        <v>13464</v>
      </c>
      <c r="F14" s="65">
        <v>34417</v>
      </c>
      <c r="G14" s="65">
        <v>47968</v>
      </c>
      <c r="H14" s="65">
        <v>12200</v>
      </c>
      <c r="I14" s="65">
        <v>0</v>
      </c>
      <c r="J14" s="65">
        <v>0</v>
      </c>
      <c r="K14" s="65">
        <v>0</v>
      </c>
    </row>
    <row r="15" spans="1:11" ht="20.25">
      <c r="A15" s="77">
        <v>12</v>
      </c>
      <c r="B15" s="77" t="s">
        <v>158</v>
      </c>
      <c r="C15" s="63">
        <v>59</v>
      </c>
      <c r="D15" s="63">
        <v>92</v>
      </c>
      <c r="E15" s="65">
        <v>3962</v>
      </c>
      <c r="F15" s="65">
        <v>15200</v>
      </c>
      <c r="G15" s="65">
        <v>19313</v>
      </c>
      <c r="H15" s="65">
        <v>4003</v>
      </c>
      <c r="I15" s="65">
        <v>0</v>
      </c>
      <c r="J15" s="65">
        <v>0</v>
      </c>
      <c r="K15" s="65">
        <v>0</v>
      </c>
    </row>
    <row r="16" spans="1:11" ht="20.25">
      <c r="A16" s="77">
        <v>13</v>
      </c>
      <c r="B16" s="77" t="s">
        <v>159</v>
      </c>
      <c r="C16" s="63">
        <v>7102</v>
      </c>
      <c r="D16" s="63">
        <v>32792</v>
      </c>
      <c r="E16" s="65">
        <v>7614</v>
      </c>
      <c r="F16" s="65">
        <v>34049</v>
      </c>
      <c r="G16" s="65">
        <v>81557</v>
      </c>
      <c r="H16" s="65">
        <v>39894</v>
      </c>
      <c r="I16" s="65">
        <v>158.17999999999995</v>
      </c>
      <c r="J16" s="65">
        <v>61170</v>
      </c>
      <c r="K16" s="65">
        <v>70231</v>
      </c>
    </row>
    <row r="17" spans="1:11" ht="20.25">
      <c r="A17" s="77">
        <v>14</v>
      </c>
      <c r="B17" s="77" t="s">
        <v>160</v>
      </c>
      <c r="C17" s="63">
        <v>0</v>
      </c>
      <c r="D17" s="63">
        <v>16155</v>
      </c>
      <c r="E17" s="65">
        <v>1612</v>
      </c>
      <c r="F17" s="65">
        <v>10545</v>
      </c>
      <c r="G17" s="65">
        <v>28312</v>
      </c>
      <c r="H17" s="65">
        <v>16541</v>
      </c>
      <c r="I17" s="65">
        <v>38.926000000000002</v>
      </c>
      <c r="J17" s="65">
        <v>8877</v>
      </c>
      <c r="K17" s="65">
        <v>7444</v>
      </c>
    </row>
    <row r="18" spans="1:11" ht="20.25">
      <c r="A18" s="77">
        <v>15</v>
      </c>
      <c r="B18" s="77" t="s">
        <v>161</v>
      </c>
      <c r="C18" s="63">
        <v>5871</v>
      </c>
      <c r="D18" s="63">
        <v>18377</v>
      </c>
      <c r="E18" s="65">
        <v>9438</v>
      </c>
      <c r="F18" s="65">
        <v>42938</v>
      </c>
      <c r="G18" s="65">
        <v>76624</v>
      </c>
      <c r="H18" s="65">
        <v>47997</v>
      </c>
      <c r="I18" s="65">
        <v>402.02</v>
      </c>
      <c r="J18" s="65">
        <v>58611</v>
      </c>
      <c r="K18" s="65">
        <v>73949</v>
      </c>
    </row>
    <row r="19" spans="1:11" ht="20.25">
      <c r="A19" s="77">
        <v>16</v>
      </c>
      <c r="B19" s="77" t="s">
        <v>162</v>
      </c>
      <c r="C19" s="63">
        <v>42409</v>
      </c>
      <c r="D19" s="63">
        <v>59698</v>
      </c>
      <c r="E19" s="65">
        <v>30311</v>
      </c>
      <c r="F19" s="65">
        <v>42668</v>
      </c>
      <c r="G19" s="65">
        <v>175086</v>
      </c>
      <c r="H19" s="65">
        <v>171388</v>
      </c>
      <c r="I19" s="65">
        <v>52.429999999999993</v>
      </c>
      <c r="J19" s="65">
        <v>94409</v>
      </c>
      <c r="K19" s="65">
        <v>152972</v>
      </c>
    </row>
    <row r="20" spans="1:11" ht="20.25">
      <c r="A20" s="77">
        <v>17</v>
      </c>
      <c r="B20" s="77" t="s">
        <v>163</v>
      </c>
      <c r="C20" s="63">
        <v>60</v>
      </c>
      <c r="D20" s="63">
        <v>347</v>
      </c>
      <c r="E20" s="65">
        <v>7667</v>
      </c>
      <c r="F20" s="65">
        <v>28868</v>
      </c>
      <c r="G20" s="65">
        <v>36942</v>
      </c>
      <c r="H20" s="65">
        <v>10247</v>
      </c>
      <c r="I20" s="65">
        <v>828.1929743999998</v>
      </c>
      <c r="J20" s="65">
        <v>12224</v>
      </c>
      <c r="K20" s="65">
        <v>27570</v>
      </c>
    </row>
    <row r="21" spans="1:11" ht="20.25">
      <c r="A21" s="77">
        <v>18</v>
      </c>
      <c r="B21" s="77" t="s">
        <v>164</v>
      </c>
      <c r="C21" s="63">
        <v>0</v>
      </c>
      <c r="D21" s="63">
        <v>0</v>
      </c>
      <c r="E21" s="65">
        <v>4922</v>
      </c>
      <c r="F21" s="65">
        <v>13205</v>
      </c>
      <c r="G21" s="65">
        <v>18127</v>
      </c>
      <c r="H21" s="65">
        <v>3734</v>
      </c>
      <c r="I21" s="65">
        <v>43.850000000000009</v>
      </c>
      <c r="J21" s="65">
        <v>12861</v>
      </c>
      <c r="K21" s="65">
        <v>6808</v>
      </c>
    </row>
    <row r="22" spans="1:11" ht="20.25">
      <c r="A22" s="77">
        <v>19</v>
      </c>
      <c r="B22" s="77" t="s">
        <v>165</v>
      </c>
      <c r="C22" s="63">
        <v>305</v>
      </c>
      <c r="D22" s="63">
        <v>1503</v>
      </c>
      <c r="E22" s="65">
        <v>0</v>
      </c>
      <c r="F22" s="65">
        <v>4959</v>
      </c>
      <c r="G22" s="65">
        <v>6767</v>
      </c>
      <c r="H22" s="65">
        <v>2342</v>
      </c>
      <c r="I22" s="65">
        <v>118.97</v>
      </c>
      <c r="J22" s="65">
        <v>4150</v>
      </c>
      <c r="K22" s="65">
        <v>4219</v>
      </c>
    </row>
    <row r="23" spans="1:11" ht="20.25">
      <c r="A23" s="77">
        <v>20</v>
      </c>
      <c r="B23" s="77" t="s">
        <v>166</v>
      </c>
      <c r="C23" s="63">
        <v>0</v>
      </c>
      <c r="D23" s="63">
        <v>1166</v>
      </c>
      <c r="E23" s="65">
        <v>0</v>
      </c>
      <c r="F23" s="65">
        <v>794</v>
      </c>
      <c r="G23" s="65">
        <v>1960</v>
      </c>
      <c r="H23" s="65">
        <v>1500</v>
      </c>
      <c r="I23" s="65">
        <v>4.38</v>
      </c>
      <c r="J23" s="65">
        <v>0</v>
      </c>
      <c r="K23" s="65">
        <v>1600</v>
      </c>
    </row>
    <row r="24" spans="1:11" ht="20.25">
      <c r="A24" s="77">
        <v>21</v>
      </c>
      <c r="B24" s="77" t="s">
        <v>167</v>
      </c>
      <c r="C24" s="63">
        <v>0</v>
      </c>
      <c r="D24" s="63">
        <v>675</v>
      </c>
      <c r="E24" s="65">
        <v>0</v>
      </c>
      <c r="F24" s="65">
        <v>1400</v>
      </c>
      <c r="G24" s="65">
        <v>2075</v>
      </c>
      <c r="H24" s="65">
        <v>1300</v>
      </c>
      <c r="I24" s="65">
        <v>4.5</v>
      </c>
      <c r="J24" s="65">
        <v>0</v>
      </c>
      <c r="K24" s="65">
        <v>1400</v>
      </c>
    </row>
    <row r="25" spans="1:11" ht="20.25">
      <c r="A25" s="77">
        <v>22</v>
      </c>
      <c r="B25" s="78" t="s">
        <v>168</v>
      </c>
      <c r="C25" s="63">
        <v>0</v>
      </c>
      <c r="D25" s="63">
        <v>0</v>
      </c>
      <c r="E25" s="65">
        <v>0</v>
      </c>
      <c r="F25" s="65">
        <v>18864</v>
      </c>
      <c r="G25" s="65">
        <v>18864</v>
      </c>
      <c r="H25" s="65">
        <v>0</v>
      </c>
      <c r="I25" s="65">
        <v>0</v>
      </c>
      <c r="J25" s="65">
        <v>0</v>
      </c>
      <c r="K25" s="65">
        <v>0</v>
      </c>
    </row>
    <row r="26" spans="1:11" ht="20.25">
      <c r="A26" s="77">
        <v>23</v>
      </c>
      <c r="B26" s="78" t="s">
        <v>169</v>
      </c>
      <c r="C26" s="63">
        <v>4044</v>
      </c>
      <c r="D26" s="63">
        <v>4456</v>
      </c>
      <c r="E26" s="65">
        <v>5762</v>
      </c>
      <c r="F26" s="65">
        <v>14764</v>
      </c>
      <c r="G26" s="65">
        <v>29026</v>
      </c>
      <c r="H26" s="65">
        <v>15999</v>
      </c>
      <c r="I26" s="65">
        <v>307.79000000000002</v>
      </c>
      <c r="J26" s="65">
        <v>7675</v>
      </c>
      <c r="K26" s="65">
        <v>4943</v>
      </c>
    </row>
    <row r="27" spans="1:11" ht="20.25">
      <c r="A27" s="77">
        <v>24</v>
      </c>
      <c r="B27" s="78" t="s">
        <v>170</v>
      </c>
      <c r="C27" s="63">
        <v>32582</v>
      </c>
      <c r="D27" s="63">
        <v>31353</v>
      </c>
      <c r="E27" s="65">
        <v>23063</v>
      </c>
      <c r="F27" s="65">
        <v>24764</v>
      </c>
      <c r="G27" s="65">
        <v>111762</v>
      </c>
      <c r="H27" s="65">
        <v>63935</v>
      </c>
      <c r="I27" s="65">
        <v>372.40000000000003</v>
      </c>
      <c r="J27" s="65">
        <v>6356</v>
      </c>
      <c r="K27" s="65">
        <v>103860</v>
      </c>
    </row>
    <row r="28" spans="1:11" ht="20.25">
      <c r="A28" s="77">
        <v>25</v>
      </c>
      <c r="B28" s="77" t="s">
        <v>171</v>
      </c>
      <c r="C28" s="63">
        <v>0</v>
      </c>
      <c r="D28" s="63">
        <v>10016</v>
      </c>
      <c r="E28" s="65">
        <v>0</v>
      </c>
      <c r="F28" s="65">
        <v>5280</v>
      </c>
      <c r="G28" s="65">
        <v>15296</v>
      </c>
      <c r="H28" s="65">
        <v>10016</v>
      </c>
      <c r="I28" s="65">
        <v>350.74999999999989</v>
      </c>
      <c r="J28" s="65">
        <v>4690</v>
      </c>
      <c r="K28" s="65">
        <v>7287</v>
      </c>
    </row>
    <row r="29" spans="1:11" ht="20.25">
      <c r="A29" s="77">
        <v>26</v>
      </c>
      <c r="B29" s="78" t="s">
        <v>172</v>
      </c>
      <c r="C29" s="63">
        <v>101</v>
      </c>
      <c r="D29" s="63">
        <v>868</v>
      </c>
      <c r="E29" s="65">
        <v>0</v>
      </c>
      <c r="F29" s="65">
        <v>40079</v>
      </c>
      <c r="G29" s="65">
        <v>41048</v>
      </c>
      <c r="H29" s="65">
        <v>969</v>
      </c>
      <c r="I29" s="65">
        <v>103.13000000000001</v>
      </c>
      <c r="J29" s="65">
        <v>11446</v>
      </c>
      <c r="K29" s="65">
        <v>36954</v>
      </c>
    </row>
    <row r="30" spans="1:11" ht="20.25">
      <c r="A30" s="77">
        <v>27</v>
      </c>
      <c r="B30" s="78" t="s">
        <v>173</v>
      </c>
      <c r="C30" s="63">
        <v>0</v>
      </c>
      <c r="D30" s="63">
        <v>0</v>
      </c>
      <c r="E30" s="65">
        <v>0</v>
      </c>
      <c r="F30" s="65">
        <v>744</v>
      </c>
      <c r="G30" s="65">
        <v>744</v>
      </c>
      <c r="H30" s="65">
        <v>244</v>
      </c>
      <c r="I30" s="65">
        <v>10.44</v>
      </c>
      <c r="J30" s="65">
        <v>150</v>
      </c>
      <c r="K30" s="65">
        <v>744</v>
      </c>
    </row>
    <row r="31" spans="1:11" ht="20.25">
      <c r="A31" s="77">
        <v>28</v>
      </c>
      <c r="B31" s="77" t="s">
        <v>174</v>
      </c>
      <c r="C31" s="63">
        <v>0</v>
      </c>
      <c r="D31" s="63">
        <v>0</v>
      </c>
      <c r="E31" s="65">
        <v>24933</v>
      </c>
      <c r="F31" s="65">
        <v>56492</v>
      </c>
      <c r="G31" s="65">
        <v>81425</v>
      </c>
      <c r="H31" s="65">
        <v>26545</v>
      </c>
      <c r="I31" s="65">
        <v>413.71204809999995</v>
      </c>
      <c r="J31" s="65">
        <v>43258</v>
      </c>
      <c r="K31" s="65">
        <v>0</v>
      </c>
    </row>
    <row r="32" spans="1:11" ht="20.25">
      <c r="A32" s="77">
        <v>29</v>
      </c>
      <c r="B32" s="77" t="s">
        <v>175</v>
      </c>
      <c r="C32" s="63">
        <v>0</v>
      </c>
      <c r="D32" s="63">
        <v>0</v>
      </c>
      <c r="E32" s="65">
        <v>8065</v>
      </c>
      <c r="F32" s="65">
        <v>10161</v>
      </c>
      <c r="G32" s="65">
        <v>18226</v>
      </c>
      <c r="H32" s="65">
        <v>254</v>
      </c>
      <c r="I32" s="65">
        <v>63.550000000000004</v>
      </c>
      <c r="J32" s="65">
        <v>13066</v>
      </c>
      <c r="K32" s="65">
        <v>11</v>
      </c>
    </row>
    <row r="33" spans="1:11" ht="20.25">
      <c r="A33" s="77">
        <v>30</v>
      </c>
      <c r="B33" s="77" t="s">
        <v>126</v>
      </c>
      <c r="C33" s="63">
        <v>0</v>
      </c>
      <c r="D33" s="63">
        <v>0</v>
      </c>
      <c r="E33" s="63">
        <v>0</v>
      </c>
      <c r="F33" s="63">
        <v>1422</v>
      </c>
      <c r="G33" s="65">
        <v>1422</v>
      </c>
      <c r="H33" s="65">
        <v>215</v>
      </c>
      <c r="I33" s="65">
        <v>0</v>
      </c>
      <c r="J33" s="65">
        <v>0</v>
      </c>
      <c r="K33" s="65">
        <v>0</v>
      </c>
    </row>
    <row r="34" spans="1:11" ht="20.25">
      <c r="A34" s="77">
        <v>31</v>
      </c>
      <c r="B34" s="77" t="s">
        <v>176</v>
      </c>
      <c r="C34" s="63">
        <v>0</v>
      </c>
      <c r="D34" s="63">
        <v>215</v>
      </c>
      <c r="E34" s="63">
        <v>0</v>
      </c>
      <c r="F34" s="63">
        <v>0</v>
      </c>
      <c r="G34" s="65">
        <v>215</v>
      </c>
      <c r="H34" s="65">
        <v>215</v>
      </c>
      <c r="I34" s="65">
        <v>0</v>
      </c>
      <c r="J34" s="65">
        <v>0</v>
      </c>
      <c r="K34" s="65">
        <v>0</v>
      </c>
    </row>
    <row r="35" spans="1:11" ht="20.25">
      <c r="A35" s="77">
        <v>32</v>
      </c>
      <c r="B35" s="77" t="s">
        <v>177</v>
      </c>
      <c r="C35" s="63">
        <v>7</v>
      </c>
      <c r="D35" s="63">
        <v>89</v>
      </c>
      <c r="E35" s="65">
        <v>2</v>
      </c>
      <c r="F35" s="65">
        <v>22</v>
      </c>
      <c r="G35" s="65">
        <v>120</v>
      </c>
      <c r="H35" s="65">
        <v>96</v>
      </c>
      <c r="I35" s="65">
        <v>0</v>
      </c>
      <c r="J35" s="65">
        <v>60</v>
      </c>
      <c r="K35" s="65">
        <v>0</v>
      </c>
    </row>
    <row r="36" spans="1:11" ht="20.25">
      <c r="A36" s="77">
        <v>33</v>
      </c>
      <c r="B36" s="77" t="s">
        <v>178</v>
      </c>
      <c r="C36" s="63">
        <v>0</v>
      </c>
      <c r="D36" s="63">
        <v>0</v>
      </c>
      <c r="E36" s="65">
        <v>0</v>
      </c>
      <c r="F36" s="65">
        <v>56961</v>
      </c>
      <c r="G36" s="65">
        <v>56961</v>
      </c>
      <c r="H36" s="65">
        <v>0</v>
      </c>
      <c r="I36" s="65">
        <v>0</v>
      </c>
      <c r="J36" s="65">
        <v>0</v>
      </c>
      <c r="K36" s="65">
        <v>0</v>
      </c>
    </row>
    <row r="37" spans="1:11" ht="20.25">
      <c r="A37" s="77">
        <v>34</v>
      </c>
      <c r="B37" s="77" t="s">
        <v>179</v>
      </c>
      <c r="C37" s="63">
        <v>0</v>
      </c>
      <c r="D37" s="63">
        <v>450</v>
      </c>
      <c r="E37" s="65">
        <v>0</v>
      </c>
      <c r="F37" s="65">
        <v>411</v>
      </c>
      <c r="G37" s="65">
        <v>861</v>
      </c>
      <c r="H37" s="65">
        <v>450</v>
      </c>
      <c r="I37" s="65">
        <v>1.1300000000000001</v>
      </c>
      <c r="J37" s="65">
        <v>720</v>
      </c>
      <c r="K37" s="65">
        <v>0</v>
      </c>
    </row>
    <row r="38" spans="1:11" ht="20.25">
      <c r="A38" s="77">
        <v>35</v>
      </c>
      <c r="B38" s="77" t="s">
        <v>180</v>
      </c>
      <c r="C38" s="63">
        <v>0</v>
      </c>
      <c r="D38" s="63">
        <v>0</v>
      </c>
      <c r="E38" s="65">
        <v>2076</v>
      </c>
      <c r="F38" s="65">
        <v>9126</v>
      </c>
      <c r="G38" s="65">
        <v>11202</v>
      </c>
      <c r="H38" s="65">
        <v>6753</v>
      </c>
      <c r="I38" s="65">
        <v>35.949999999999996</v>
      </c>
      <c r="J38" s="65">
        <v>6257</v>
      </c>
      <c r="K38" s="65">
        <v>0</v>
      </c>
    </row>
    <row r="39" spans="1:11" ht="20.25">
      <c r="A39" s="77">
        <v>36</v>
      </c>
      <c r="B39" s="77" t="s">
        <v>181</v>
      </c>
      <c r="C39" s="63">
        <v>0</v>
      </c>
      <c r="D39" s="63">
        <v>0</v>
      </c>
      <c r="E39" s="65">
        <v>4548</v>
      </c>
      <c r="F39" s="65">
        <v>1374</v>
      </c>
      <c r="G39" s="65">
        <v>5922</v>
      </c>
      <c r="H39" s="65">
        <v>3007</v>
      </c>
      <c r="I39" s="65">
        <v>18.895999999999997</v>
      </c>
      <c r="J39" s="65">
        <v>2245</v>
      </c>
      <c r="K39" s="65">
        <v>0</v>
      </c>
    </row>
    <row r="40" spans="1:11" ht="20.25">
      <c r="A40" s="77">
        <v>37</v>
      </c>
      <c r="B40" s="77" t="s">
        <v>124</v>
      </c>
      <c r="C40" s="63">
        <v>0</v>
      </c>
      <c r="D40" s="63">
        <v>0</v>
      </c>
      <c r="E40" s="65">
        <v>7009</v>
      </c>
      <c r="F40" s="65">
        <v>6576</v>
      </c>
      <c r="G40" s="65">
        <v>13585</v>
      </c>
      <c r="H40" s="65">
        <v>4381</v>
      </c>
      <c r="I40" s="65">
        <v>18.411277100000017</v>
      </c>
      <c r="J40" s="65">
        <v>4740</v>
      </c>
      <c r="K40" s="65">
        <v>11209</v>
      </c>
    </row>
    <row r="41" spans="1:11" ht="20.25">
      <c r="A41" s="77">
        <v>38</v>
      </c>
      <c r="B41" s="77" t="s">
        <v>182</v>
      </c>
      <c r="C41" s="63">
        <v>573</v>
      </c>
      <c r="D41" s="63">
        <v>7407</v>
      </c>
      <c r="E41" s="65">
        <v>0</v>
      </c>
      <c r="F41" s="65">
        <v>0</v>
      </c>
      <c r="G41" s="65">
        <v>7980</v>
      </c>
      <c r="H41" s="65">
        <v>7980</v>
      </c>
      <c r="I41" s="65">
        <v>25.68</v>
      </c>
      <c r="J41" s="65">
        <v>6053</v>
      </c>
      <c r="K41" s="65">
        <v>4336</v>
      </c>
    </row>
    <row r="42" spans="1:11" ht="20.25">
      <c r="A42" s="77">
        <v>39</v>
      </c>
      <c r="B42" s="77" t="s">
        <v>183</v>
      </c>
      <c r="C42" s="63">
        <v>0</v>
      </c>
      <c r="D42" s="63">
        <v>0</v>
      </c>
      <c r="E42" s="65">
        <v>0</v>
      </c>
      <c r="F42" s="65">
        <v>901</v>
      </c>
      <c r="G42" s="65">
        <v>901</v>
      </c>
      <c r="H42" s="65">
        <v>117</v>
      </c>
      <c r="I42" s="65">
        <v>2.1799999999999997</v>
      </c>
      <c r="J42" s="65">
        <v>661</v>
      </c>
      <c r="K42" s="65">
        <v>9</v>
      </c>
    </row>
    <row r="43" spans="1:11" ht="20.25">
      <c r="A43" s="77">
        <v>40</v>
      </c>
      <c r="B43" s="77" t="s">
        <v>184</v>
      </c>
      <c r="C43" s="63">
        <v>13</v>
      </c>
      <c r="D43" s="63">
        <v>266</v>
      </c>
      <c r="E43" s="65">
        <v>4</v>
      </c>
      <c r="F43" s="65">
        <v>470</v>
      </c>
      <c r="G43" s="65">
        <v>753</v>
      </c>
      <c r="H43" s="65">
        <v>279</v>
      </c>
      <c r="I43" s="65">
        <v>2.88</v>
      </c>
      <c r="J43" s="65">
        <v>410</v>
      </c>
      <c r="K43" s="65">
        <v>749</v>
      </c>
    </row>
    <row r="44" spans="1:11" ht="20.25">
      <c r="A44" s="77">
        <v>41</v>
      </c>
      <c r="B44" s="78" t="s">
        <v>185</v>
      </c>
      <c r="C44" s="63">
        <v>0</v>
      </c>
      <c r="D44" s="63">
        <v>0</v>
      </c>
      <c r="E44" s="65">
        <v>2670</v>
      </c>
      <c r="F44" s="65">
        <v>43964</v>
      </c>
      <c r="G44" s="65">
        <v>46634</v>
      </c>
      <c r="H44" s="65">
        <v>8408</v>
      </c>
      <c r="I44" s="65">
        <v>343.98544350000145</v>
      </c>
      <c r="J44" s="65">
        <v>25087</v>
      </c>
      <c r="K44" s="65">
        <v>46344</v>
      </c>
    </row>
    <row r="45" spans="1:11" ht="20.25">
      <c r="A45" s="77">
        <v>42</v>
      </c>
      <c r="B45" s="78" t="s">
        <v>186</v>
      </c>
      <c r="C45" s="63">
        <v>0</v>
      </c>
      <c r="D45" s="63">
        <v>0</v>
      </c>
      <c r="E45" s="65">
        <v>969</v>
      </c>
      <c r="F45" s="65">
        <v>6541</v>
      </c>
      <c r="G45" s="65">
        <v>7510</v>
      </c>
      <c r="H45" s="65">
        <v>0</v>
      </c>
      <c r="I45" s="65">
        <v>0</v>
      </c>
      <c r="J45" s="65">
        <v>0</v>
      </c>
      <c r="K45" s="65">
        <v>0</v>
      </c>
    </row>
    <row r="46" spans="1:11" ht="20.25">
      <c r="A46" s="77">
        <v>43</v>
      </c>
      <c r="B46" s="78" t="s">
        <v>187</v>
      </c>
      <c r="C46" s="63">
        <v>390</v>
      </c>
      <c r="D46" s="63">
        <v>1893</v>
      </c>
      <c r="E46" s="65">
        <v>0</v>
      </c>
      <c r="F46" s="65">
        <v>4257</v>
      </c>
      <c r="G46" s="65">
        <v>6540</v>
      </c>
      <c r="H46" s="65">
        <v>2283</v>
      </c>
      <c r="I46" s="65">
        <v>15.860759199999999</v>
      </c>
      <c r="J46" s="65">
        <v>5694</v>
      </c>
      <c r="K46" s="65">
        <v>6520</v>
      </c>
    </row>
    <row r="47" spans="1:11" ht="20.25">
      <c r="A47" s="77">
        <v>44</v>
      </c>
      <c r="B47" s="78" t="s">
        <v>188</v>
      </c>
      <c r="C47" s="63">
        <v>0</v>
      </c>
      <c r="D47" s="63">
        <v>0</v>
      </c>
      <c r="E47" s="65">
        <v>1171</v>
      </c>
      <c r="F47" s="65">
        <v>2487</v>
      </c>
      <c r="G47" s="65">
        <v>3658</v>
      </c>
      <c r="H47" s="65">
        <v>2255</v>
      </c>
      <c r="I47" s="65">
        <v>19.702959500000002</v>
      </c>
      <c r="J47" s="65">
        <v>2893</v>
      </c>
      <c r="K47" s="65">
        <v>3513</v>
      </c>
    </row>
    <row r="48" spans="1:11" ht="20.25">
      <c r="A48" s="77">
        <v>45</v>
      </c>
      <c r="B48" s="78" t="s">
        <v>189</v>
      </c>
      <c r="C48" s="63">
        <v>0</v>
      </c>
      <c r="D48" s="63">
        <v>3</v>
      </c>
      <c r="E48" s="65">
        <v>0</v>
      </c>
      <c r="F48" s="65">
        <v>5</v>
      </c>
      <c r="G48" s="65">
        <v>8</v>
      </c>
      <c r="H48" s="65">
        <v>3</v>
      </c>
      <c r="I48" s="65">
        <v>0</v>
      </c>
      <c r="J48" s="65">
        <v>0</v>
      </c>
      <c r="K48" s="65">
        <v>0</v>
      </c>
    </row>
    <row r="49" spans="1:11" ht="40.5">
      <c r="A49" s="77">
        <v>46</v>
      </c>
      <c r="B49" s="77" t="s">
        <v>190</v>
      </c>
      <c r="C49" s="63">
        <v>194516</v>
      </c>
      <c r="D49" s="63">
        <v>58964</v>
      </c>
      <c r="E49" s="65">
        <v>74248</v>
      </c>
      <c r="F49" s="65">
        <v>19324</v>
      </c>
      <c r="G49" s="65">
        <v>347052</v>
      </c>
      <c r="H49" s="65">
        <v>253480</v>
      </c>
      <c r="I49" s="65">
        <v>1232.1888000000001</v>
      </c>
      <c r="J49" s="65">
        <v>182797</v>
      </c>
      <c r="K49" s="65">
        <v>300745</v>
      </c>
    </row>
    <row r="50" spans="1:11" ht="40.5">
      <c r="A50" s="77">
        <v>47</v>
      </c>
      <c r="B50" s="77" t="s">
        <v>191</v>
      </c>
      <c r="C50" s="63">
        <v>0</v>
      </c>
      <c r="D50" s="63">
        <v>0</v>
      </c>
      <c r="E50" s="65">
        <v>152245</v>
      </c>
      <c r="F50" s="65">
        <v>64731</v>
      </c>
      <c r="G50" s="65">
        <v>216976</v>
      </c>
      <c r="H50" s="65">
        <v>130431</v>
      </c>
      <c r="I50" s="65">
        <v>559.18999999999994</v>
      </c>
      <c r="J50" s="65">
        <v>214825</v>
      </c>
      <c r="K50" s="65">
        <v>231392</v>
      </c>
    </row>
    <row r="51" spans="1:11" ht="40.5">
      <c r="A51" s="77">
        <v>48</v>
      </c>
      <c r="B51" s="77" t="s">
        <v>192</v>
      </c>
      <c r="C51" s="63">
        <v>173241</v>
      </c>
      <c r="D51" s="63">
        <v>47484</v>
      </c>
      <c r="E51" s="65">
        <v>156678</v>
      </c>
      <c r="F51" s="65">
        <v>23788</v>
      </c>
      <c r="G51" s="65">
        <v>401191</v>
      </c>
      <c r="H51" s="65">
        <v>220725</v>
      </c>
      <c r="I51" s="65">
        <v>1908</v>
      </c>
      <c r="J51" s="65">
        <v>312840</v>
      </c>
      <c r="K51" s="65">
        <v>88219</v>
      </c>
    </row>
    <row r="52" spans="1:11" ht="19.5">
      <c r="A52" s="79"/>
      <c r="B52" s="80" t="s">
        <v>76</v>
      </c>
      <c r="C52" s="63">
        <v>1684276</v>
      </c>
      <c r="D52" s="63">
        <v>911673</v>
      </c>
      <c r="E52" s="65">
        <v>2131454</v>
      </c>
      <c r="F52" s="65">
        <v>1496748</v>
      </c>
      <c r="G52" s="65">
        <v>6224151</v>
      </c>
      <c r="H52" s="65">
        <v>3574491</v>
      </c>
      <c r="I52" s="65">
        <v>42672.469275800002</v>
      </c>
      <c r="J52" s="65">
        <v>3660014</v>
      </c>
      <c r="K52" s="65">
        <v>5156318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topLeftCell="A25" workbookViewId="0">
      <selection activeCell="F34" sqref="F34"/>
    </sheetView>
  </sheetViews>
  <sheetFormatPr defaultRowHeight="15"/>
  <cols>
    <col min="1" max="1" width="13.85546875" style="82" customWidth="1"/>
    <col min="2" max="2" width="32.85546875" style="82" customWidth="1"/>
    <col min="3" max="3" width="17.28515625" style="82" customWidth="1"/>
    <col min="4" max="4" width="15.42578125" style="82" customWidth="1"/>
    <col min="5" max="5" width="11" style="82" customWidth="1"/>
    <col min="6" max="6" width="15.140625" style="82" customWidth="1"/>
    <col min="7" max="7" width="10.140625" style="82" customWidth="1"/>
    <col min="8" max="8" width="15.85546875" style="82" customWidth="1"/>
    <col min="9" max="9" width="14.42578125" style="82" customWidth="1"/>
    <col min="10" max="10" width="15.7109375" style="82" customWidth="1"/>
    <col min="11" max="11" width="15.85546875" style="82" customWidth="1"/>
    <col min="12" max="12" width="17.42578125" style="82" customWidth="1"/>
    <col min="13" max="16384" width="9.140625" style="82"/>
  </cols>
  <sheetData>
    <row r="1" spans="1:12" ht="26.25">
      <c r="A1" s="510" t="s">
        <v>193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</row>
    <row r="2" spans="1:12" ht="23.25" customHeight="1">
      <c r="A2" s="83"/>
      <c r="B2" s="84"/>
      <c r="C2" s="511" t="s">
        <v>194</v>
      </c>
      <c r="D2" s="511"/>
      <c r="E2" s="511" t="s">
        <v>195</v>
      </c>
      <c r="F2" s="511"/>
      <c r="G2" s="511" t="s">
        <v>196</v>
      </c>
      <c r="H2" s="511"/>
      <c r="I2" s="511" t="s">
        <v>197</v>
      </c>
      <c r="J2" s="511"/>
      <c r="K2" s="511" t="s">
        <v>198</v>
      </c>
      <c r="L2" s="511"/>
    </row>
    <row r="3" spans="1:12" ht="46.5">
      <c r="A3" s="83" t="s">
        <v>199</v>
      </c>
      <c r="B3" s="85" t="s">
        <v>200</v>
      </c>
      <c r="C3" s="86" t="s">
        <v>201</v>
      </c>
      <c r="D3" s="86" t="s">
        <v>202</v>
      </c>
      <c r="E3" s="86" t="s">
        <v>201</v>
      </c>
      <c r="F3" s="86" t="s">
        <v>202</v>
      </c>
      <c r="G3" s="86" t="s">
        <v>201</v>
      </c>
      <c r="H3" s="86" t="s">
        <v>202</v>
      </c>
      <c r="I3" s="86" t="s">
        <v>203</v>
      </c>
      <c r="J3" s="86" t="s">
        <v>202</v>
      </c>
      <c r="K3" s="86" t="s">
        <v>203</v>
      </c>
      <c r="L3" s="86" t="s">
        <v>202</v>
      </c>
    </row>
    <row r="4" spans="1:12" ht="23.25">
      <c r="A4" s="83">
        <v>1</v>
      </c>
      <c r="B4" s="87" t="s">
        <v>204</v>
      </c>
      <c r="C4" s="88">
        <v>221</v>
      </c>
      <c r="D4" s="88">
        <v>604</v>
      </c>
      <c r="E4" s="88">
        <v>80</v>
      </c>
      <c r="F4" s="88">
        <v>94</v>
      </c>
      <c r="G4" s="88">
        <v>140</v>
      </c>
      <c r="H4" s="88">
        <v>502</v>
      </c>
      <c r="I4" s="88">
        <v>220</v>
      </c>
      <c r="J4" s="88">
        <v>596</v>
      </c>
      <c r="K4" s="88">
        <v>1</v>
      </c>
      <c r="L4" s="88">
        <v>8</v>
      </c>
    </row>
    <row r="5" spans="1:12" ht="46.5">
      <c r="A5" s="83">
        <v>2</v>
      </c>
      <c r="B5" s="90" t="s">
        <v>205</v>
      </c>
      <c r="C5" s="88">
        <v>208</v>
      </c>
      <c r="D5" s="88">
        <v>1346</v>
      </c>
      <c r="E5" s="88">
        <v>83</v>
      </c>
      <c r="F5" s="88">
        <v>187</v>
      </c>
      <c r="G5" s="88">
        <v>125</v>
      </c>
      <c r="H5" s="88">
        <v>1159</v>
      </c>
      <c r="I5" s="88">
        <v>208</v>
      </c>
      <c r="J5" s="88">
        <v>1346</v>
      </c>
      <c r="K5" s="88">
        <v>0</v>
      </c>
      <c r="L5" s="88">
        <v>0</v>
      </c>
    </row>
    <row r="6" spans="1:12" ht="46.5">
      <c r="A6" s="83">
        <v>3</v>
      </c>
      <c r="B6" s="90" t="s">
        <v>206</v>
      </c>
      <c r="C6" s="88">
        <v>154</v>
      </c>
      <c r="D6" s="88">
        <v>587</v>
      </c>
      <c r="E6" s="88">
        <v>54</v>
      </c>
      <c r="F6" s="88">
        <v>125</v>
      </c>
      <c r="G6" s="88">
        <v>96</v>
      </c>
      <c r="H6" s="88">
        <v>444</v>
      </c>
      <c r="I6" s="88">
        <v>150</v>
      </c>
      <c r="J6" s="88">
        <v>569</v>
      </c>
      <c r="K6" s="88">
        <v>4</v>
      </c>
      <c r="L6" s="88">
        <v>18</v>
      </c>
    </row>
    <row r="7" spans="1:12" ht="23.25">
      <c r="A7" s="83">
        <v>4</v>
      </c>
      <c r="B7" s="87" t="s">
        <v>49</v>
      </c>
      <c r="C7" s="88">
        <v>638</v>
      </c>
      <c r="D7" s="88">
        <v>1166</v>
      </c>
      <c r="E7" s="88">
        <v>151</v>
      </c>
      <c r="F7" s="88">
        <v>164</v>
      </c>
      <c r="G7" s="88">
        <v>487</v>
      </c>
      <c r="H7" s="88">
        <v>1002</v>
      </c>
      <c r="I7" s="88">
        <v>638</v>
      </c>
      <c r="J7" s="88">
        <v>1166</v>
      </c>
      <c r="K7" s="88">
        <v>0</v>
      </c>
      <c r="L7" s="88">
        <v>0</v>
      </c>
    </row>
    <row r="8" spans="1:12" ht="23.25">
      <c r="A8" s="83">
        <v>5</v>
      </c>
      <c r="B8" s="87" t="s">
        <v>50</v>
      </c>
      <c r="C8" s="88">
        <v>253</v>
      </c>
      <c r="D8" s="88">
        <v>546</v>
      </c>
      <c r="E8" s="88">
        <v>74</v>
      </c>
      <c r="F8" s="88">
        <v>74</v>
      </c>
      <c r="G8" s="88">
        <v>179</v>
      </c>
      <c r="H8" s="88">
        <v>472</v>
      </c>
      <c r="I8" s="88">
        <v>253</v>
      </c>
      <c r="J8" s="88">
        <v>546</v>
      </c>
      <c r="K8" s="88">
        <v>0</v>
      </c>
      <c r="L8" s="88">
        <v>0</v>
      </c>
    </row>
    <row r="9" spans="1:12" ht="23.25">
      <c r="A9" s="83">
        <v>6</v>
      </c>
      <c r="B9" s="87" t="s">
        <v>207</v>
      </c>
      <c r="C9" s="88">
        <v>239</v>
      </c>
      <c r="D9" s="88">
        <v>619</v>
      </c>
      <c r="E9" s="88">
        <v>60</v>
      </c>
      <c r="F9" s="88">
        <v>64</v>
      </c>
      <c r="G9" s="88">
        <v>179</v>
      </c>
      <c r="H9" s="88">
        <v>555</v>
      </c>
      <c r="I9" s="88">
        <v>239</v>
      </c>
      <c r="J9" s="88">
        <v>619</v>
      </c>
      <c r="K9" s="88">
        <v>0</v>
      </c>
      <c r="L9" s="88">
        <v>0</v>
      </c>
    </row>
    <row r="10" spans="1:12" ht="23.25">
      <c r="A10" s="83">
        <v>7</v>
      </c>
      <c r="B10" s="87" t="s">
        <v>208</v>
      </c>
      <c r="C10" s="88">
        <v>276</v>
      </c>
      <c r="D10" s="88">
        <v>638</v>
      </c>
      <c r="E10" s="88">
        <v>71</v>
      </c>
      <c r="F10" s="88">
        <v>79</v>
      </c>
      <c r="G10" s="88">
        <v>204</v>
      </c>
      <c r="H10" s="88">
        <v>556</v>
      </c>
      <c r="I10" s="88">
        <v>275</v>
      </c>
      <c r="J10" s="88">
        <v>635</v>
      </c>
      <c r="K10" s="88">
        <v>1</v>
      </c>
      <c r="L10" s="88">
        <v>3</v>
      </c>
    </row>
    <row r="11" spans="1:12" ht="23.25">
      <c r="A11" s="83">
        <v>8</v>
      </c>
      <c r="B11" s="87" t="s">
        <v>209</v>
      </c>
      <c r="C11" s="88">
        <v>149</v>
      </c>
      <c r="D11" s="88">
        <v>509</v>
      </c>
      <c r="E11" s="88">
        <v>55</v>
      </c>
      <c r="F11" s="88">
        <v>130</v>
      </c>
      <c r="G11" s="88">
        <v>94</v>
      </c>
      <c r="H11" s="88">
        <v>379</v>
      </c>
      <c r="I11" s="88">
        <v>149</v>
      </c>
      <c r="J11" s="88">
        <v>509</v>
      </c>
      <c r="K11" s="88">
        <v>0</v>
      </c>
      <c r="L11" s="88">
        <v>0</v>
      </c>
    </row>
    <row r="12" spans="1:12" ht="23.25">
      <c r="A12" s="83">
        <v>9</v>
      </c>
      <c r="B12" s="87" t="s">
        <v>210</v>
      </c>
      <c r="C12" s="88">
        <v>222</v>
      </c>
      <c r="D12" s="88">
        <v>1437</v>
      </c>
      <c r="E12" s="88">
        <v>72</v>
      </c>
      <c r="F12" s="88">
        <v>148</v>
      </c>
      <c r="G12" s="88">
        <v>144</v>
      </c>
      <c r="H12" s="88">
        <v>1256</v>
      </c>
      <c r="I12" s="88">
        <v>216</v>
      </c>
      <c r="J12" s="88">
        <v>1404</v>
      </c>
      <c r="K12" s="88">
        <v>6</v>
      </c>
      <c r="L12" s="88">
        <v>33</v>
      </c>
    </row>
    <row r="13" spans="1:12" ht="23.25">
      <c r="A13" s="83">
        <v>10</v>
      </c>
      <c r="B13" s="87" t="s">
        <v>211</v>
      </c>
      <c r="C13" s="88">
        <v>315</v>
      </c>
      <c r="D13" s="88">
        <v>1117</v>
      </c>
      <c r="E13" s="88">
        <v>100</v>
      </c>
      <c r="F13" s="88">
        <v>147</v>
      </c>
      <c r="G13" s="88">
        <v>214</v>
      </c>
      <c r="H13" s="88">
        <v>967</v>
      </c>
      <c r="I13" s="88">
        <v>314</v>
      </c>
      <c r="J13" s="88">
        <v>1114</v>
      </c>
      <c r="K13" s="88">
        <v>1</v>
      </c>
      <c r="L13" s="88">
        <v>3</v>
      </c>
    </row>
    <row r="14" spans="1:12" ht="23.25">
      <c r="A14" s="83">
        <v>11</v>
      </c>
      <c r="B14" s="87" t="s">
        <v>212</v>
      </c>
      <c r="C14" s="88">
        <v>338</v>
      </c>
      <c r="D14" s="88">
        <v>1464</v>
      </c>
      <c r="E14" s="88">
        <v>90</v>
      </c>
      <c r="F14" s="88">
        <v>122</v>
      </c>
      <c r="G14" s="88">
        <v>247</v>
      </c>
      <c r="H14" s="88">
        <v>1339</v>
      </c>
      <c r="I14" s="88">
        <v>337</v>
      </c>
      <c r="J14" s="88">
        <v>1461</v>
      </c>
      <c r="K14" s="88">
        <v>1</v>
      </c>
      <c r="L14" s="88">
        <v>3</v>
      </c>
    </row>
    <row r="15" spans="1:12" ht="23.25">
      <c r="A15" s="83">
        <v>12</v>
      </c>
      <c r="B15" s="87" t="s">
        <v>213</v>
      </c>
      <c r="C15" s="88">
        <v>218</v>
      </c>
      <c r="D15" s="88">
        <v>403</v>
      </c>
      <c r="E15" s="88">
        <v>75</v>
      </c>
      <c r="F15" s="88">
        <v>80</v>
      </c>
      <c r="G15" s="88">
        <v>143</v>
      </c>
      <c r="H15" s="88">
        <v>323</v>
      </c>
      <c r="I15" s="88">
        <v>218</v>
      </c>
      <c r="J15" s="88">
        <v>403</v>
      </c>
      <c r="K15" s="88">
        <v>0</v>
      </c>
      <c r="L15" s="88">
        <v>0</v>
      </c>
    </row>
    <row r="16" spans="1:12" ht="23.25">
      <c r="A16" s="83">
        <v>13</v>
      </c>
      <c r="B16" s="87" t="s">
        <v>214</v>
      </c>
      <c r="C16" s="88">
        <v>238</v>
      </c>
      <c r="D16" s="88">
        <v>804</v>
      </c>
      <c r="E16" s="88">
        <v>77</v>
      </c>
      <c r="F16" s="88">
        <v>236</v>
      </c>
      <c r="G16" s="88">
        <v>161</v>
      </c>
      <c r="H16" s="88">
        <v>568</v>
      </c>
      <c r="I16" s="88">
        <v>238</v>
      </c>
      <c r="J16" s="88">
        <v>804</v>
      </c>
      <c r="K16" s="88">
        <v>0</v>
      </c>
      <c r="L16" s="88">
        <v>0</v>
      </c>
    </row>
    <row r="17" spans="1:12" ht="33.950000000000003" customHeight="1">
      <c r="A17" s="83">
        <v>14</v>
      </c>
      <c r="B17" s="87" t="s">
        <v>215</v>
      </c>
      <c r="C17" s="88">
        <v>159</v>
      </c>
      <c r="D17" s="88">
        <v>360</v>
      </c>
      <c r="E17" s="88">
        <v>63</v>
      </c>
      <c r="F17" s="88">
        <v>74</v>
      </c>
      <c r="G17" s="88">
        <v>96</v>
      </c>
      <c r="H17" s="88">
        <v>286</v>
      </c>
      <c r="I17" s="88">
        <v>159</v>
      </c>
      <c r="J17" s="88">
        <v>360</v>
      </c>
      <c r="K17" s="88">
        <v>0</v>
      </c>
      <c r="L17" s="88">
        <v>0</v>
      </c>
    </row>
    <row r="18" spans="1:12" ht="33.950000000000003" customHeight="1">
      <c r="A18" s="83">
        <v>15</v>
      </c>
      <c r="B18" s="87" t="s">
        <v>216</v>
      </c>
      <c r="C18" s="88">
        <v>148</v>
      </c>
      <c r="D18" s="88">
        <v>329</v>
      </c>
      <c r="E18" s="88">
        <v>57</v>
      </c>
      <c r="F18" s="88">
        <v>61</v>
      </c>
      <c r="G18" s="88">
        <v>91</v>
      </c>
      <c r="H18" s="88">
        <v>268</v>
      </c>
      <c r="I18" s="88">
        <v>148</v>
      </c>
      <c r="J18" s="88">
        <v>329</v>
      </c>
      <c r="K18" s="88">
        <v>0</v>
      </c>
      <c r="L18" s="88">
        <v>0</v>
      </c>
    </row>
    <row r="19" spans="1:12" ht="33.950000000000003" customHeight="1">
      <c r="A19" s="83">
        <v>16</v>
      </c>
      <c r="B19" s="87" t="s">
        <v>61</v>
      </c>
      <c r="C19" s="88">
        <v>283</v>
      </c>
      <c r="D19" s="88">
        <v>916</v>
      </c>
      <c r="E19" s="88">
        <v>69</v>
      </c>
      <c r="F19" s="88">
        <v>72</v>
      </c>
      <c r="G19" s="88">
        <v>214</v>
      </c>
      <c r="H19" s="88">
        <v>844</v>
      </c>
      <c r="I19" s="88">
        <v>283</v>
      </c>
      <c r="J19" s="88">
        <v>916</v>
      </c>
      <c r="K19" s="88">
        <v>0</v>
      </c>
      <c r="L19" s="88">
        <v>0</v>
      </c>
    </row>
    <row r="20" spans="1:12" ht="33.950000000000003" customHeight="1">
      <c r="A20" s="83">
        <v>17</v>
      </c>
      <c r="B20" s="87" t="s">
        <v>217</v>
      </c>
      <c r="C20" s="88">
        <v>342</v>
      </c>
      <c r="D20" s="88">
        <v>2552</v>
      </c>
      <c r="E20" s="88">
        <v>111</v>
      </c>
      <c r="F20" s="88">
        <v>307</v>
      </c>
      <c r="G20" s="88">
        <v>228</v>
      </c>
      <c r="H20" s="88">
        <v>2218</v>
      </c>
      <c r="I20" s="88">
        <v>339</v>
      </c>
      <c r="J20" s="88">
        <v>2525</v>
      </c>
      <c r="K20" s="88">
        <v>3</v>
      </c>
      <c r="L20" s="88">
        <v>27</v>
      </c>
    </row>
    <row r="21" spans="1:12" ht="33.950000000000003" customHeight="1">
      <c r="A21" s="83">
        <v>18</v>
      </c>
      <c r="B21" s="87" t="s">
        <v>218</v>
      </c>
      <c r="C21" s="88">
        <v>212</v>
      </c>
      <c r="D21" s="88">
        <v>683</v>
      </c>
      <c r="E21" s="88">
        <v>70</v>
      </c>
      <c r="F21" s="88">
        <v>114</v>
      </c>
      <c r="G21" s="88">
        <v>142</v>
      </c>
      <c r="H21" s="88">
        <v>569</v>
      </c>
      <c r="I21" s="88">
        <v>212</v>
      </c>
      <c r="J21" s="88">
        <v>683</v>
      </c>
      <c r="K21" s="88">
        <v>0</v>
      </c>
      <c r="L21" s="88">
        <v>0</v>
      </c>
    </row>
    <row r="22" spans="1:12" ht="33.950000000000003" customHeight="1">
      <c r="A22" s="83">
        <v>19</v>
      </c>
      <c r="B22" s="87" t="s">
        <v>219</v>
      </c>
      <c r="C22" s="88">
        <v>123</v>
      </c>
      <c r="D22" s="88">
        <v>292</v>
      </c>
      <c r="E22" s="88">
        <v>53</v>
      </c>
      <c r="F22" s="88">
        <v>67</v>
      </c>
      <c r="G22" s="88">
        <v>70</v>
      </c>
      <c r="H22" s="88">
        <v>225</v>
      </c>
      <c r="I22" s="88">
        <v>123</v>
      </c>
      <c r="J22" s="88">
        <v>292</v>
      </c>
      <c r="K22" s="88">
        <v>0</v>
      </c>
      <c r="L22" s="88">
        <v>0</v>
      </c>
    </row>
    <row r="23" spans="1:12" ht="33.950000000000003" customHeight="1">
      <c r="A23" s="83">
        <v>20</v>
      </c>
      <c r="B23" s="87" t="s">
        <v>220</v>
      </c>
      <c r="C23" s="88">
        <v>231</v>
      </c>
      <c r="D23" s="88">
        <v>1909</v>
      </c>
      <c r="E23" s="88">
        <v>77</v>
      </c>
      <c r="F23" s="88">
        <v>158</v>
      </c>
      <c r="G23" s="88">
        <v>154</v>
      </c>
      <c r="H23" s="88">
        <v>1751</v>
      </c>
      <c r="I23" s="88">
        <v>231</v>
      </c>
      <c r="J23" s="88">
        <v>1909</v>
      </c>
      <c r="K23" s="88">
        <v>0</v>
      </c>
      <c r="L23" s="88">
        <v>0</v>
      </c>
    </row>
    <row r="24" spans="1:12" ht="33.950000000000003" customHeight="1">
      <c r="A24" s="83">
        <v>21</v>
      </c>
      <c r="B24" s="87" t="s">
        <v>221</v>
      </c>
      <c r="C24" s="88">
        <v>258</v>
      </c>
      <c r="D24" s="88">
        <v>627</v>
      </c>
      <c r="E24" s="88">
        <v>57</v>
      </c>
      <c r="F24" s="88">
        <v>90</v>
      </c>
      <c r="G24" s="88">
        <v>201</v>
      </c>
      <c r="H24" s="88">
        <v>537</v>
      </c>
      <c r="I24" s="88">
        <v>258</v>
      </c>
      <c r="J24" s="88">
        <v>627</v>
      </c>
      <c r="K24" s="88">
        <v>0</v>
      </c>
      <c r="L24" s="88">
        <v>0</v>
      </c>
    </row>
    <row r="25" spans="1:12" ht="33.950000000000003" customHeight="1">
      <c r="A25" s="83">
        <v>22</v>
      </c>
      <c r="B25" s="87" t="s">
        <v>222</v>
      </c>
      <c r="C25" s="88">
        <v>313</v>
      </c>
      <c r="D25" s="88">
        <v>1234</v>
      </c>
      <c r="E25" s="88">
        <v>114</v>
      </c>
      <c r="F25" s="88">
        <v>132</v>
      </c>
      <c r="G25" s="88">
        <v>199</v>
      </c>
      <c r="H25" s="88">
        <v>1102</v>
      </c>
      <c r="I25" s="88">
        <v>313</v>
      </c>
      <c r="J25" s="88">
        <v>1234</v>
      </c>
      <c r="K25" s="88">
        <v>0</v>
      </c>
      <c r="L25" s="88">
        <v>0</v>
      </c>
    </row>
    <row r="26" spans="1:12" ht="33.950000000000003" customHeight="1">
      <c r="A26" s="83">
        <v>23</v>
      </c>
      <c r="B26" s="87" t="s">
        <v>223</v>
      </c>
      <c r="C26" s="88">
        <v>349</v>
      </c>
      <c r="D26" s="88">
        <v>1349</v>
      </c>
      <c r="E26" s="88">
        <v>69</v>
      </c>
      <c r="F26" s="88">
        <v>160</v>
      </c>
      <c r="G26" s="88">
        <v>278</v>
      </c>
      <c r="H26" s="88">
        <v>1179</v>
      </c>
      <c r="I26" s="88">
        <v>347</v>
      </c>
      <c r="J26" s="88">
        <v>1339</v>
      </c>
      <c r="K26" s="88">
        <v>2</v>
      </c>
      <c r="L26" s="88">
        <v>10</v>
      </c>
    </row>
    <row r="27" spans="1:12" ht="33.950000000000003" customHeight="1">
      <c r="A27" s="83">
        <v>24</v>
      </c>
      <c r="B27" s="87" t="s">
        <v>224</v>
      </c>
      <c r="C27" s="88">
        <v>228</v>
      </c>
      <c r="D27" s="88">
        <v>829</v>
      </c>
      <c r="E27" s="88">
        <v>59</v>
      </c>
      <c r="F27" s="88">
        <v>60</v>
      </c>
      <c r="G27" s="88">
        <v>169</v>
      </c>
      <c r="H27" s="88">
        <v>769</v>
      </c>
      <c r="I27" s="88">
        <v>228</v>
      </c>
      <c r="J27" s="88">
        <v>829</v>
      </c>
      <c r="K27" s="88">
        <v>0</v>
      </c>
      <c r="L27" s="88">
        <v>0</v>
      </c>
    </row>
    <row r="28" spans="1:12" ht="33.950000000000003" customHeight="1">
      <c r="A28" s="83">
        <v>25</v>
      </c>
      <c r="B28" s="87" t="s">
        <v>225</v>
      </c>
      <c r="C28" s="88">
        <v>190</v>
      </c>
      <c r="D28" s="88">
        <v>594</v>
      </c>
      <c r="E28" s="88">
        <v>59</v>
      </c>
      <c r="F28" s="88">
        <v>100</v>
      </c>
      <c r="G28" s="88">
        <v>127</v>
      </c>
      <c r="H28" s="88">
        <v>479</v>
      </c>
      <c r="I28" s="88">
        <v>186</v>
      </c>
      <c r="J28" s="88">
        <v>579</v>
      </c>
      <c r="K28" s="88">
        <v>4</v>
      </c>
      <c r="L28" s="88">
        <v>15</v>
      </c>
    </row>
    <row r="29" spans="1:12" ht="33.950000000000003" customHeight="1">
      <c r="A29" s="83">
        <v>26</v>
      </c>
      <c r="B29" s="87" t="s">
        <v>226</v>
      </c>
      <c r="C29" s="88">
        <v>329</v>
      </c>
      <c r="D29" s="88">
        <v>1504</v>
      </c>
      <c r="E29" s="88">
        <v>109</v>
      </c>
      <c r="F29" s="88">
        <v>146</v>
      </c>
      <c r="G29" s="88">
        <v>220</v>
      </c>
      <c r="H29" s="88">
        <v>1358</v>
      </c>
      <c r="I29" s="88">
        <v>329</v>
      </c>
      <c r="J29" s="88">
        <v>1504</v>
      </c>
      <c r="K29" s="88">
        <v>0</v>
      </c>
      <c r="L29" s="88">
        <v>0</v>
      </c>
    </row>
    <row r="30" spans="1:12" ht="33.950000000000003" customHeight="1">
      <c r="A30" s="83">
        <v>27</v>
      </c>
      <c r="B30" s="87" t="s">
        <v>227</v>
      </c>
      <c r="C30" s="88">
        <v>381</v>
      </c>
      <c r="D30" s="88">
        <v>2574</v>
      </c>
      <c r="E30" s="88">
        <v>108</v>
      </c>
      <c r="F30" s="88">
        <v>405</v>
      </c>
      <c r="G30" s="88">
        <v>269</v>
      </c>
      <c r="H30" s="88">
        <v>2152</v>
      </c>
      <c r="I30" s="88">
        <v>377</v>
      </c>
      <c r="J30" s="88">
        <v>2557</v>
      </c>
      <c r="K30" s="88">
        <v>4</v>
      </c>
      <c r="L30" s="88">
        <v>17</v>
      </c>
    </row>
    <row r="31" spans="1:12" ht="33.950000000000003" customHeight="1">
      <c r="A31" s="83">
        <v>28</v>
      </c>
      <c r="B31" s="87" t="s">
        <v>228</v>
      </c>
      <c r="C31" s="88">
        <v>171</v>
      </c>
      <c r="D31" s="88">
        <v>255</v>
      </c>
      <c r="E31" s="88">
        <v>80</v>
      </c>
      <c r="F31" s="88">
        <v>131</v>
      </c>
      <c r="G31" s="88">
        <v>91</v>
      </c>
      <c r="H31" s="88">
        <v>124</v>
      </c>
      <c r="I31" s="88">
        <v>171</v>
      </c>
      <c r="J31" s="88">
        <v>255</v>
      </c>
      <c r="K31" s="88">
        <v>0</v>
      </c>
      <c r="L31" s="88">
        <v>0</v>
      </c>
    </row>
    <row r="32" spans="1:12" ht="33.950000000000003" customHeight="1">
      <c r="A32" s="83">
        <v>29</v>
      </c>
      <c r="B32" s="87" t="s">
        <v>230</v>
      </c>
      <c r="C32" s="88">
        <v>293</v>
      </c>
      <c r="D32" s="88">
        <v>1302</v>
      </c>
      <c r="E32" s="88">
        <v>64</v>
      </c>
      <c r="F32" s="88">
        <v>93</v>
      </c>
      <c r="G32" s="88">
        <v>229</v>
      </c>
      <c r="H32" s="88">
        <v>1209</v>
      </c>
      <c r="I32" s="88">
        <v>293</v>
      </c>
      <c r="J32" s="88">
        <v>1302</v>
      </c>
      <c r="K32" s="88">
        <v>0</v>
      </c>
      <c r="L32" s="88">
        <v>0</v>
      </c>
    </row>
    <row r="33" spans="1:12" ht="23.25">
      <c r="A33" s="83">
        <v>30</v>
      </c>
      <c r="B33" s="87" t="s">
        <v>231</v>
      </c>
      <c r="C33" s="88">
        <v>148</v>
      </c>
      <c r="D33" s="88">
        <v>501</v>
      </c>
      <c r="E33" s="88">
        <v>41</v>
      </c>
      <c r="F33" s="88">
        <v>49</v>
      </c>
      <c r="G33" s="88">
        <v>107</v>
      </c>
      <c r="H33" s="88">
        <v>452</v>
      </c>
      <c r="I33" s="88">
        <v>148</v>
      </c>
      <c r="J33" s="88">
        <v>501</v>
      </c>
      <c r="K33" s="88">
        <v>0</v>
      </c>
      <c r="L33" s="88">
        <v>0</v>
      </c>
    </row>
    <row r="34" spans="1:12" ht="23.25">
      <c r="A34" s="83"/>
      <c r="B34" s="83" t="s">
        <v>76</v>
      </c>
      <c r="C34" s="88">
        <v>7627</v>
      </c>
      <c r="D34" s="88">
        <v>29050</v>
      </c>
      <c r="E34" s="88">
        <v>2302</v>
      </c>
      <c r="F34" s="88">
        <v>3869</v>
      </c>
      <c r="G34" s="88">
        <v>5298</v>
      </c>
      <c r="H34" s="88">
        <v>25044</v>
      </c>
      <c r="I34" s="88">
        <v>7600</v>
      </c>
      <c r="J34" s="88">
        <v>28913</v>
      </c>
      <c r="K34" s="88">
        <v>27</v>
      </c>
      <c r="L34" s="88">
        <v>137</v>
      </c>
    </row>
    <row r="35" spans="1:12" ht="23.25">
      <c r="A35" s="508" t="s">
        <v>239</v>
      </c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</row>
  </sheetData>
  <mergeCells count="7">
    <mergeCell ref="A35:L35"/>
    <mergeCell ref="A1:L1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topLeftCell="A25" workbookViewId="0">
      <selection activeCell="E37" sqref="E37"/>
    </sheetView>
  </sheetViews>
  <sheetFormatPr defaultRowHeight="18"/>
  <cols>
    <col min="1" max="1" width="6.85546875" style="91" customWidth="1"/>
    <col min="2" max="2" width="36.7109375" style="91" customWidth="1"/>
    <col min="3" max="3" width="12.7109375" style="91" customWidth="1"/>
    <col min="4" max="4" width="15.42578125" style="91" customWidth="1"/>
    <col min="5" max="5" width="9.5703125" style="91" customWidth="1"/>
    <col min="6" max="6" width="15.5703125" style="91" customWidth="1"/>
    <col min="7" max="7" width="9.5703125" style="91" customWidth="1"/>
    <col min="8" max="8" width="15.28515625" style="91" customWidth="1"/>
    <col min="9" max="9" width="12.7109375" style="91" customWidth="1"/>
    <col min="10" max="10" width="11.42578125" style="91" customWidth="1"/>
    <col min="11" max="11" width="10.85546875" style="91" customWidth="1"/>
    <col min="12" max="12" width="14.42578125" style="91" customWidth="1"/>
    <col min="13" max="16384" width="9.140625" style="91"/>
  </cols>
  <sheetData>
    <row r="1" spans="1:12" ht="32.25" customHeight="1">
      <c r="A1" s="514" t="s">
        <v>233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</row>
    <row r="2" spans="1:12" ht="30" customHeight="1">
      <c r="A2" s="516"/>
      <c r="B2" s="517"/>
      <c r="C2" s="518" t="s">
        <v>234</v>
      </c>
      <c r="D2" s="519"/>
      <c r="E2" s="519"/>
      <c r="F2" s="519"/>
      <c r="G2" s="519"/>
      <c r="H2" s="519"/>
      <c r="I2" s="519"/>
      <c r="J2" s="519"/>
      <c r="K2" s="519"/>
      <c r="L2" s="519"/>
    </row>
    <row r="3" spans="1:12" ht="133.5" customHeight="1">
      <c r="A3" s="88"/>
      <c r="B3" s="92"/>
      <c r="C3" s="520" t="s">
        <v>194</v>
      </c>
      <c r="D3" s="520"/>
      <c r="E3" s="520" t="s">
        <v>195</v>
      </c>
      <c r="F3" s="520"/>
      <c r="G3" s="520" t="s">
        <v>196</v>
      </c>
      <c r="H3" s="520"/>
      <c r="I3" s="520" t="s">
        <v>235</v>
      </c>
      <c r="J3" s="520"/>
      <c r="K3" s="520" t="s">
        <v>198</v>
      </c>
      <c r="L3" s="520"/>
    </row>
    <row r="4" spans="1:12" ht="61.5" customHeight="1">
      <c r="A4" s="88" t="s">
        <v>199</v>
      </c>
      <c r="B4" s="93" t="s">
        <v>236</v>
      </c>
      <c r="C4" s="94" t="s">
        <v>201</v>
      </c>
      <c r="D4" s="94" t="s">
        <v>202</v>
      </c>
      <c r="E4" s="94" t="s">
        <v>201</v>
      </c>
      <c r="F4" s="94" t="s">
        <v>202</v>
      </c>
      <c r="G4" s="94" t="s">
        <v>201</v>
      </c>
      <c r="H4" s="94" t="s">
        <v>202</v>
      </c>
      <c r="I4" s="94" t="s">
        <v>201</v>
      </c>
      <c r="J4" s="94" t="s">
        <v>202</v>
      </c>
      <c r="K4" s="94" t="s">
        <v>201</v>
      </c>
      <c r="L4" s="94" t="s">
        <v>202</v>
      </c>
    </row>
    <row r="5" spans="1:12" ht="30" customHeight="1">
      <c r="A5" s="95">
        <v>1</v>
      </c>
      <c r="B5" s="96" t="s">
        <v>87</v>
      </c>
      <c r="C5" s="95">
        <v>9</v>
      </c>
      <c r="D5" s="95">
        <v>54</v>
      </c>
      <c r="E5" s="95">
        <v>2</v>
      </c>
      <c r="F5" s="95">
        <v>2</v>
      </c>
      <c r="G5" s="95">
        <v>0</v>
      </c>
      <c r="H5" s="95">
        <v>0</v>
      </c>
      <c r="I5" s="95">
        <v>2</v>
      </c>
      <c r="J5" s="95">
        <v>2</v>
      </c>
      <c r="K5" s="95">
        <v>7</v>
      </c>
      <c r="L5" s="95">
        <v>52</v>
      </c>
    </row>
    <row r="6" spans="1:12" ht="30" customHeight="1">
      <c r="A6" s="95">
        <v>2</v>
      </c>
      <c r="B6" s="88" t="s">
        <v>88</v>
      </c>
      <c r="C6" s="95">
        <v>7</v>
      </c>
      <c r="D6" s="95">
        <v>34</v>
      </c>
      <c r="E6" s="95">
        <v>5</v>
      </c>
      <c r="F6" s="95">
        <v>14</v>
      </c>
      <c r="G6" s="95">
        <v>2</v>
      </c>
      <c r="H6" s="95">
        <v>20</v>
      </c>
      <c r="I6" s="95">
        <v>7</v>
      </c>
      <c r="J6" s="95">
        <v>34</v>
      </c>
      <c r="K6" s="95">
        <v>0</v>
      </c>
      <c r="L6" s="95">
        <v>0</v>
      </c>
    </row>
    <row r="7" spans="1:12" ht="30" customHeight="1">
      <c r="A7" s="95">
        <v>3</v>
      </c>
      <c r="B7" s="88" t="s">
        <v>89</v>
      </c>
      <c r="C7" s="95">
        <v>9</v>
      </c>
      <c r="D7" s="95">
        <v>39</v>
      </c>
      <c r="E7" s="95">
        <v>1</v>
      </c>
      <c r="F7" s="95">
        <v>7</v>
      </c>
      <c r="G7" s="95">
        <v>8</v>
      </c>
      <c r="H7" s="95">
        <v>32</v>
      </c>
      <c r="I7" s="95">
        <v>9</v>
      </c>
      <c r="J7" s="95">
        <v>39</v>
      </c>
      <c r="K7" s="95">
        <v>0</v>
      </c>
      <c r="L7" s="95">
        <v>0</v>
      </c>
    </row>
    <row r="8" spans="1:12" ht="30" customHeight="1">
      <c r="A8" s="95">
        <v>4</v>
      </c>
      <c r="B8" s="88" t="s">
        <v>90</v>
      </c>
      <c r="C8" s="95">
        <v>33</v>
      </c>
      <c r="D8" s="95">
        <v>146</v>
      </c>
      <c r="E8" s="95">
        <v>8</v>
      </c>
      <c r="F8" s="95">
        <v>23</v>
      </c>
      <c r="G8" s="95">
        <v>25</v>
      </c>
      <c r="H8" s="95">
        <v>123</v>
      </c>
      <c r="I8" s="95">
        <v>33</v>
      </c>
      <c r="J8" s="95">
        <v>146</v>
      </c>
      <c r="K8" s="95">
        <v>0</v>
      </c>
      <c r="L8" s="95">
        <v>0</v>
      </c>
    </row>
    <row r="9" spans="1:12" ht="30" customHeight="1">
      <c r="A9" s="95">
        <v>5</v>
      </c>
      <c r="B9" s="88" t="s">
        <v>91</v>
      </c>
      <c r="C9" s="95">
        <v>86</v>
      </c>
      <c r="D9" s="95">
        <v>312</v>
      </c>
      <c r="E9" s="95">
        <v>12</v>
      </c>
      <c r="F9" s="95">
        <v>14</v>
      </c>
      <c r="G9" s="95">
        <v>74</v>
      </c>
      <c r="H9" s="95">
        <v>298</v>
      </c>
      <c r="I9" s="95">
        <v>86</v>
      </c>
      <c r="J9" s="95">
        <v>312</v>
      </c>
      <c r="K9" s="95">
        <v>0</v>
      </c>
      <c r="L9" s="95">
        <v>0</v>
      </c>
    </row>
    <row r="10" spans="1:12" ht="30" customHeight="1">
      <c r="A10" s="95">
        <v>6</v>
      </c>
      <c r="B10" s="88" t="s">
        <v>92</v>
      </c>
      <c r="C10" s="95">
        <v>23</v>
      </c>
      <c r="D10" s="95">
        <v>53</v>
      </c>
      <c r="E10" s="95">
        <v>6</v>
      </c>
      <c r="F10" s="95">
        <v>9</v>
      </c>
      <c r="G10" s="95">
        <v>17</v>
      </c>
      <c r="H10" s="95">
        <v>44</v>
      </c>
      <c r="I10" s="95">
        <v>23</v>
      </c>
      <c r="J10" s="95">
        <v>53</v>
      </c>
      <c r="K10" s="95">
        <v>0</v>
      </c>
      <c r="L10" s="95">
        <v>0</v>
      </c>
    </row>
    <row r="11" spans="1:12" ht="30" customHeight="1">
      <c r="A11" s="95">
        <v>7</v>
      </c>
      <c r="B11" s="88" t="s">
        <v>93</v>
      </c>
      <c r="C11" s="95">
        <v>849</v>
      </c>
      <c r="D11" s="95">
        <v>3579</v>
      </c>
      <c r="E11" s="95">
        <v>343</v>
      </c>
      <c r="F11" s="95">
        <v>343</v>
      </c>
      <c r="G11" s="95">
        <v>506</v>
      </c>
      <c r="H11" s="95">
        <v>3236</v>
      </c>
      <c r="I11" s="95">
        <v>849</v>
      </c>
      <c r="J11" s="95">
        <v>3579</v>
      </c>
      <c r="K11" s="95">
        <v>0</v>
      </c>
      <c r="L11" s="95">
        <v>0</v>
      </c>
    </row>
    <row r="12" spans="1:12" ht="30" customHeight="1">
      <c r="A12" s="95">
        <v>8</v>
      </c>
      <c r="B12" s="88" t="s">
        <v>94</v>
      </c>
      <c r="C12" s="95">
        <v>46</v>
      </c>
      <c r="D12" s="95">
        <v>152</v>
      </c>
      <c r="E12" s="95">
        <v>14</v>
      </c>
      <c r="F12" s="95">
        <v>16</v>
      </c>
      <c r="G12" s="95">
        <v>32</v>
      </c>
      <c r="H12" s="95">
        <v>136</v>
      </c>
      <c r="I12" s="95">
        <v>46</v>
      </c>
      <c r="J12" s="95">
        <v>152</v>
      </c>
      <c r="K12" s="95">
        <v>0</v>
      </c>
      <c r="L12" s="95">
        <v>0</v>
      </c>
    </row>
    <row r="13" spans="1:12" ht="30" customHeight="1">
      <c r="A13" s="95">
        <v>9</v>
      </c>
      <c r="B13" s="88" t="s">
        <v>95</v>
      </c>
      <c r="C13" s="95">
        <v>328</v>
      </c>
      <c r="D13" s="95">
        <v>1238</v>
      </c>
      <c r="E13" s="95">
        <v>102</v>
      </c>
      <c r="F13" s="95">
        <v>142</v>
      </c>
      <c r="G13" s="95">
        <v>226</v>
      </c>
      <c r="H13" s="95">
        <v>1096</v>
      </c>
      <c r="I13" s="95">
        <v>328</v>
      </c>
      <c r="J13" s="95">
        <v>1238</v>
      </c>
      <c r="K13" s="95">
        <v>0</v>
      </c>
      <c r="L13" s="95">
        <v>0</v>
      </c>
    </row>
    <row r="14" spans="1:12" ht="30" customHeight="1">
      <c r="A14" s="95">
        <v>10</v>
      </c>
      <c r="B14" s="88" t="s">
        <v>96</v>
      </c>
      <c r="C14" s="95">
        <v>10</v>
      </c>
      <c r="D14" s="95">
        <v>45</v>
      </c>
      <c r="E14" s="95">
        <v>9</v>
      </c>
      <c r="F14" s="95">
        <v>42</v>
      </c>
      <c r="G14" s="95">
        <v>1</v>
      </c>
      <c r="H14" s="95">
        <v>3</v>
      </c>
      <c r="I14" s="95">
        <v>10</v>
      </c>
      <c r="J14" s="95">
        <v>45</v>
      </c>
      <c r="K14" s="95">
        <v>0</v>
      </c>
      <c r="L14" s="95">
        <v>0</v>
      </c>
    </row>
    <row r="15" spans="1:12" ht="30" customHeight="1">
      <c r="A15" s="95">
        <v>11</v>
      </c>
      <c r="B15" s="88" t="s">
        <v>237</v>
      </c>
      <c r="C15" s="95">
        <v>7</v>
      </c>
      <c r="D15" s="95">
        <v>21</v>
      </c>
      <c r="E15" s="95">
        <v>0</v>
      </c>
      <c r="F15" s="95">
        <v>0</v>
      </c>
      <c r="G15" s="95">
        <v>7</v>
      </c>
      <c r="H15" s="95">
        <v>21</v>
      </c>
      <c r="I15" s="95">
        <v>7</v>
      </c>
      <c r="J15" s="95">
        <v>21</v>
      </c>
      <c r="K15" s="95">
        <v>0</v>
      </c>
      <c r="L15" s="95">
        <v>0</v>
      </c>
    </row>
    <row r="16" spans="1:12" ht="30" customHeight="1">
      <c r="A16" s="95">
        <v>12</v>
      </c>
      <c r="B16" s="88" t="s">
        <v>98</v>
      </c>
      <c r="C16" s="95">
        <v>5</v>
      </c>
      <c r="D16" s="95">
        <v>28</v>
      </c>
      <c r="E16" s="95">
        <v>0</v>
      </c>
      <c r="F16" s="95">
        <v>0</v>
      </c>
      <c r="G16" s="95">
        <v>5</v>
      </c>
      <c r="H16" s="95">
        <v>28</v>
      </c>
      <c r="I16" s="95">
        <v>5</v>
      </c>
      <c r="J16" s="95">
        <v>28</v>
      </c>
      <c r="K16" s="95">
        <v>0</v>
      </c>
      <c r="L16" s="95">
        <v>0</v>
      </c>
    </row>
    <row r="17" spans="1:12" ht="30" customHeight="1">
      <c r="A17" s="95">
        <v>13</v>
      </c>
      <c r="B17" s="88" t="s">
        <v>187</v>
      </c>
      <c r="C17" s="95">
        <v>9</v>
      </c>
      <c r="D17" s="95">
        <v>23</v>
      </c>
      <c r="E17" s="95">
        <v>0</v>
      </c>
      <c r="F17" s="95">
        <v>0</v>
      </c>
      <c r="G17" s="95">
        <v>9</v>
      </c>
      <c r="H17" s="95">
        <v>23</v>
      </c>
      <c r="I17" s="95">
        <v>9</v>
      </c>
      <c r="J17" s="95">
        <v>23</v>
      </c>
      <c r="K17" s="95">
        <v>0</v>
      </c>
      <c r="L17" s="95">
        <v>0</v>
      </c>
    </row>
    <row r="18" spans="1:12" ht="30" customHeight="1">
      <c r="A18" s="95">
        <v>14</v>
      </c>
      <c r="B18" s="88" t="s">
        <v>100</v>
      </c>
      <c r="C18" s="95">
        <v>2</v>
      </c>
      <c r="D18" s="95">
        <v>5</v>
      </c>
      <c r="E18" s="95">
        <v>2</v>
      </c>
      <c r="F18" s="95">
        <v>5</v>
      </c>
      <c r="G18" s="95">
        <v>0</v>
      </c>
      <c r="H18" s="95">
        <v>0</v>
      </c>
      <c r="I18" s="95">
        <v>2</v>
      </c>
      <c r="J18" s="95">
        <v>5</v>
      </c>
      <c r="K18" s="95">
        <v>0</v>
      </c>
      <c r="L18" s="95">
        <v>0</v>
      </c>
    </row>
    <row r="19" spans="1:12" ht="30" customHeight="1">
      <c r="A19" s="95">
        <v>15</v>
      </c>
      <c r="B19" s="88" t="s">
        <v>101</v>
      </c>
      <c r="C19" s="95">
        <v>31</v>
      </c>
      <c r="D19" s="95">
        <v>106</v>
      </c>
      <c r="E19" s="95">
        <v>4</v>
      </c>
      <c r="F19" s="95">
        <v>4</v>
      </c>
      <c r="G19" s="95">
        <v>27</v>
      </c>
      <c r="H19" s="95">
        <v>102</v>
      </c>
      <c r="I19" s="95">
        <v>31</v>
      </c>
      <c r="J19" s="95">
        <v>106</v>
      </c>
      <c r="K19" s="95">
        <v>0</v>
      </c>
      <c r="L19" s="95">
        <v>0</v>
      </c>
    </row>
    <row r="20" spans="1:12" ht="30" customHeight="1">
      <c r="A20" s="95">
        <v>16</v>
      </c>
      <c r="B20" s="88" t="s">
        <v>102</v>
      </c>
      <c r="C20" s="95">
        <v>85</v>
      </c>
      <c r="D20" s="95">
        <v>333</v>
      </c>
      <c r="E20" s="95">
        <v>24</v>
      </c>
      <c r="F20" s="95">
        <v>42</v>
      </c>
      <c r="G20" s="95">
        <v>61</v>
      </c>
      <c r="H20" s="95">
        <v>291</v>
      </c>
      <c r="I20" s="95">
        <v>85</v>
      </c>
      <c r="J20" s="95">
        <v>333</v>
      </c>
      <c r="K20" s="95">
        <v>0</v>
      </c>
      <c r="L20" s="95">
        <v>0</v>
      </c>
    </row>
    <row r="21" spans="1:12" ht="30" customHeight="1">
      <c r="A21" s="95">
        <v>17</v>
      </c>
      <c r="B21" s="88" t="s">
        <v>103</v>
      </c>
      <c r="C21" s="95">
        <v>84</v>
      </c>
      <c r="D21" s="95">
        <v>400</v>
      </c>
      <c r="E21" s="95">
        <v>22</v>
      </c>
      <c r="F21" s="95">
        <v>31</v>
      </c>
      <c r="G21" s="95">
        <v>48</v>
      </c>
      <c r="H21" s="95">
        <v>306</v>
      </c>
      <c r="I21" s="95">
        <v>70</v>
      </c>
      <c r="J21" s="95">
        <v>337</v>
      </c>
      <c r="K21" s="95">
        <v>14</v>
      </c>
      <c r="L21" s="95">
        <v>63</v>
      </c>
    </row>
    <row r="22" spans="1:12" ht="30" customHeight="1">
      <c r="A22" s="95">
        <v>18</v>
      </c>
      <c r="B22" s="88" t="s">
        <v>104</v>
      </c>
      <c r="C22" s="95">
        <v>231</v>
      </c>
      <c r="D22" s="95">
        <v>993</v>
      </c>
      <c r="E22" s="95">
        <v>119</v>
      </c>
      <c r="F22" s="95">
        <v>207</v>
      </c>
      <c r="G22" s="95">
        <v>112</v>
      </c>
      <c r="H22" s="95">
        <v>786</v>
      </c>
      <c r="I22" s="95">
        <v>231</v>
      </c>
      <c r="J22" s="95">
        <v>993</v>
      </c>
      <c r="K22" s="95">
        <v>0</v>
      </c>
      <c r="L22" s="95">
        <v>0</v>
      </c>
    </row>
    <row r="23" spans="1:12" ht="30" customHeight="1">
      <c r="A23" s="95">
        <v>19</v>
      </c>
      <c r="B23" s="88" t="s">
        <v>105</v>
      </c>
      <c r="C23" s="95">
        <v>857</v>
      </c>
      <c r="D23" s="95">
        <v>2059</v>
      </c>
      <c r="E23" s="95">
        <v>329</v>
      </c>
      <c r="F23" s="95">
        <v>363</v>
      </c>
      <c r="G23" s="95">
        <v>528</v>
      </c>
      <c r="H23" s="95">
        <v>1696</v>
      </c>
      <c r="I23" s="95">
        <v>857</v>
      </c>
      <c r="J23" s="95">
        <v>2059</v>
      </c>
      <c r="K23" s="95">
        <v>0</v>
      </c>
      <c r="L23" s="95">
        <v>0</v>
      </c>
    </row>
    <row r="24" spans="1:12" ht="30" customHeight="1">
      <c r="A24" s="95">
        <v>20</v>
      </c>
      <c r="B24" s="88" t="s">
        <v>106</v>
      </c>
      <c r="C24" s="95">
        <v>3</v>
      </c>
      <c r="D24" s="95">
        <v>16</v>
      </c>
      <c r="E24" s="95">
        <v>1</v>
      </c>
      <c r="F24" s="95">
        <v>1</v>
      </c>
      <c r="G24" s="95">
        <v>2</v>
      </c>
      <c r="H24" s="95">
        <v>15</v>
      </c>
      <c r="I24" s="95">
        <v>3</v>
      </c>
      <c r="J24" s="95">
        <v>16</v>
      </c>
      <c r="K24" s="95">
        <v>0</v>
      </c>
      <c r="L24" s="95">
        <v>0</v>
      </c>
    </row>
    <row r="25" spans="1:12" ht="30" customHeight="1">
      <c r="A25" s="95">
        <v>21</v>
      </c>
      <c r="B25" s="88" t="s">
        <v>107</v>
      </c>
      <c r="C25" s="95">
        <v>726</v>
      </c>
      <c r="D25" s="95">
        <v>3441</v>
      </c>
      <c r="E25" s="95">
        <v>236</v>
      </c>
      <c r="F25" s="95">
        <v>679</v>
      </c>
      <c r="G25" s="95">
        <v>490</v>
      </c>
      <c r="H25" s="95">
        <v>2762</v>
      </c>
      <c r="I25" s="95">
        <v>726</v>
      </c>
      <c r="J25" s="95">
        <v>3441</v>
      </c>
      <c r="K25" s="95">
        <v>0</v>
      </c>
      <c r="L25" s="95">
        <v>0</v>
      </c>
    </row>
    <row r="26" spans="1:12" ht="30" customHeight="1">
      <c r="A26" s="95">
        <v>22</v>
      </c>
      <c r="B26" s="88" t="s">
        <v>108</v>
      </c>
      <c r="C26" s="95">
        <v>1</v>
      </c>
      <c r="D26" s="95">
        <v>5</v>
      </c>
      <c r="E26" s="95">
        <v>0</v>
      </c>
      <c r="F26" s="95">
        <v>0</v>
      </c>
      <c r="G26" s="95">
        <v>1</v>
      </c>
      <c r="H26" s="95">
        <v>5</v>
      </c>
      <c r="I26" s="95">
        <v>1</v>
      </c>
      <c r="J26" s="95">
        <v>5</v>
      </c>
      <c r="K26" s="95">
        <v>0</v>
      </c>
      <c r="L26" s="95">
        <v>0</v>
      </c>
    </row>
    <row r="27" spans="1:12" ht="30" customHeight="1">
      <c r="A27" s="95">
        <v>23</v>
      </c>
      <c r="B27" s="88" t="s">
        <v>109</v>
      </c>
      <c r="C27" s="95">
        <v>1271</v>
      </c>
      <c r="D27" s="95">
        <v>4700</v>
      </c>
      <c r="E27" s="95">
        <v>390</v>
      </c>
      <c r="F27" s="95">
        <v>520</v>
      </c>
      <c r="G27" s="95">
        <v>881</v>
      </c>
      <c r="H27" s="95">
        <v>4180</v>
      </c>
      <c r="I27" s="95">
        <v>1271</v>
      </c>
      <c r="J27" s="95">
        <v>4700</v>
      </c>
      <c r="K27" s="95">
        <v>0</v>
      </c>
      <c r="L27" s="95">
        <v>0</v>
      </c>
    </row>
    <row r="28" spans="1:12" ht="30" customHeight="1">
      <c r="A28" s="95">
        <v>24</v>
      </c>
      <c r="B28" s="88" t="s">
        <v>110</v>
      </c>
      <c r="C28" s="95">
        <v>1</v>
      </c>
      <c r="D28" s="95">
        <v>5</v>
      </c>
      <c r="E28" s="95">
        <v>0</v>
      </c>
      <c r="F28" s="95">
        <v>0</v>
      </c>
      <c r="G28" s="95">
        <v>1</v>
      </c>
      <c r="H28" s="95">
        <v>5</v>
      </c>
      <c r="I28" s="95">
        <v>1</v>
      </c>
      <c r="J28" s="95">
        <v>5</v>
      </c>
      <c r="K28" s="95">
        <v>0</v>
      </c>
      <c r="L28" s="95">
        <v>0</v>
      </c>
    </row>
    <row r="29" spans="1:12" ht="30" customHeight="1">
      <c r="A29" s="95">
        <v>25</v>
      </c>
      <c r="B29" s="88" t="s">
        <v>111</v>
      </c>
      <c r="C29" s="95">
        <v>24</v>
      </c>
      <c r="D29" s="95">
        <v>106</v>
      </c>
      <c r="E29" s="95">
        <v>9</v>
      </c>
      <c r="F29" s="95">
        <v>11</v>
      </c>
      <c r="G29" s="95">
        <v>15</v>
      </c>
      <c r="H29" s="95">
        <v>95</v>
      </c>
      <c r="I29" s="95">
        <v>24</v>
      </c>
      <c r="J29" s="95">
        <v>106</v>
      </c>
      <c r="K29" s="95">
        <v>0</v>
      </c>
      <c r="L29" s="95">
        <v>0</v>
      </c>
    </row>
    <row r="30" spans="1:12" ht="30" customHeight="1">
      <c r="A30" s="95">
        <v>26</v>
      </c>
      <c r="B30" s="88" t="s">
        <v>112</v>
      </c>
      <c r="C30" s="95">
        <v>225</v>
      </c>
      <c r="D30" s="95">
        <v>680</v>
      </c>
      <c r="E30" s="95">
        <v>50</v>
      </c>
      <c r="F30" s="95">
        <v>60</v>
      </c>
      <c r="G30" s="95">
        <v>175</v>
      </c>
      <c r="H30" s="95">
        <v>620</v>
      </c>
      <c r="I30" s="95">
        <v>225</v>
      </c>
      <c r="J30" s="95">
        <v>680</v>
      </c>
      <c r="K30" s="95">
        <v>0</v>
      </c>
      <c r="L30" s="95">
        <v>0</v>
      </c>
    </row>
    <row r="31" spans="1:12" ht="30" customHeight="1">
      <c r="A31" s="95">
        <v>27</v>
      </c>
      <c r="B31" s="88" t="s">
        <v>113</v>
      </c>
      <c r="C31" s="95">
        <v>387</v>
      </c>
      <c r="D31" s="95">
        <v>1611</v>
      </c>
      <c r="E31" s="95">
        <v>60</v>
      </c>
      <c r="F31" s="95">
        <v>76</v>
      </c>
      <c r="G31" s="95">
        <v>327</v>
      </c>
      <c r="H31" s="95">
        <v>1535</v>
      </c>
      <c r="I31" s="95">
        <v>387</v>
      </c>
      <c r="J31" s="95">
        <v>1611</v>
      </c>
      <c r="K31" s="95">
        <v>0</v>
      </c>
      <c r="L31" s="95">
        <v>0</v>
      </c>
    </row>
    <row r="32" spans="1:12" ht="30" customHeight="1">
      <c r="A32" s="95">
        <v>28</v>
      </c>
      <c r="B32" s="88" t="s">
        <v>114</v>
      </c>
      <c r="C32" s="95">
        <v>698</v>
      </c>
      <c r="D32" s="95">
        <v>3718</v>
      </c>
      <c r="E32" s="95">
        <v>202</v>
      </c>
      <c r="F32" s="95">
        <v>751</v>
      </c>
      <c r="G32" s="95">
        <v>496</v>
      </c>
      <c r="H32" s="95">
        <v>2967</v>
      </c>
      <c r="I32" s="95">
        <v>698</v>
      </c>
      <c r="J32" s="95">
        <v>3718</v>
      </c>
      <c r="K32" s="95">
        <v>0</v>
      </c>
      <c r="L32" s="95">
        <v>0</v>
      </c>
    </row>
    <row r="33" spans="1:12" ht="30" customHeight="1">
      <c r="A33" s="95">
        <v>29</v>
      </c>
      <c r="B33" s="88" t="s">
        <v>115</v>
      </c>
      <c r="C33" s="95">
        <v>812</v>
      </c>
      <c r="D33" s="95">
        <v>2333</v>
      </c>
      <c r="E33" s="95">
        <v>115</v>
      </c>
      <c r="F33" s="95">
        <v>167</v>
      </c>
      <c r="G33" s="95">
        <v>697</v>
      </c>
      <c r="H33" s="95">
        <v>2166</v>
      </c>
      <c r="I33" s="95">
        <v>812</v>
      </c>
      <c r="J33" s="95">
        <v>2333</v>
      </c>
      <c r="K33" s="95">
        <v>0</v>
      </c>
      <c r="L33" s="95">
        <v>0</v>
      </c>
    </row>
    <row r="34" spans="1:12" ht="30" customHeight="1">
      <c r="A34" s="95">
        <v>30</v>
      </c>
      <c r="B34" s="88" t="s">
        <v>169</v>
      </c>
      <c r="C34" s="95">
        <v>27</v>
      </c>
      <c r="D34" s="95">
        <v>104</v>
      </c>
      <c r="E34" s="95">
        <v>6</v>
      </c>
      <c r="F34" s="95">
        <v>6</v>
      </c>
      <c r="G34" s="95">
        <v>15</v>
      </c>
      <c r="H34" s="95">
        <v>76</v>
      </c>
      <c r="I34" s="95">
        <v>21</v>
      </c>
      <c r="J34" s="95">
        <v>82</v>
      </c>
      <c r="K34" s="95">
        <v>6</v>
      </c>
      <c r="L34" s="95">
        <v>22</v>
      </c>
    </row>
    <row r="35" spans="1:12" ht="30" customHeight="1">
      <c r="A35" s="95">
        <v>31</v>
      </c>
      <c r="B35" s="88" t="s">
        <v>117</v>
      </c>
      <c r="C35" s="95">
        <v>87</v>
      </c>
      <c r="D35" s="95">
        <v>236</v>
      </c>
      <c r="E35" s="95">
        <v>21</v>
      </c>
      <c r="F35" s="95">
        <v>55</v>
      </c>
      <c r="G35" s="95">
        <v>66</v>
      </c>
      <c r="H35" s="95">
        <v>181</v>
      </c>
      <c r="I35" s="95">
        <v>87</v>
      </c>
      <c r="J35" s="95">
        <v>236</v>
      </c>
      <c r="K35" s="95">
        <v>0</v>
      </c>
      <c r="L35" s="95">
        <v>0</v>
      </c>
    </row>
    <row r="36" spans="1:12" ht="30" customHeight="1">
      <c r="A36" s="95">
        <v>32</v>
      </c>
      <c r="B36" s="88" t="s">
        <v>118</v>
      </c>
      <c r="C36" s="95">
        <v>654</v>
      </c>
      <c r="D36" s="95">
        <v>2475</v>
      </c>
      <c r="E36" s="95">
        <v>210</v>
      </c>
      <c r="F36" s="95">
        <v>279</v>
      </c>
      <c r="G36" s="95">
        <v>444</v>
      </c>
      <c r="H36" s="95">
        <v>2196</v>
      </c>
      <c r="I36" s="95">
        <v>654</v>
      </c>
      <c r="J36" s="95">
        <v>2475</v>
      </c>
      <c r="K36" s="95">
        <v>0</v>
      </c>
      <c r="L36" s="95">
        <v>0</v>
      </c>
    </row>
    <row r="37" spans="1:12" ht="30" customHeight="1">
      <c r="A37" s="88"/>
      <c r="B37" s="88" t="s">
        <v>76</v>
      </c>
      <c r="C37" s="88">
        <v>7627</v>
      </c>
      <c r="D37" s="88">
        <v>29050</v>
      </c>
      <c r="E37" s="88">
        <v>2302</v>
      </c>
      <c r="F37" s="88">
        <v>3869</v>
      </c>
      <c r="G37" s="88">
        <v>5298</v>
      </c>
      <c r="H37" s="88">
        <v>25044</v>
      </c>
      <c r="I37" s="88">
        <v>7600</v>
      </c>
      <c r="J37" s="88">
        <v>28913</v>
      </c>
      <c r="K37" s="88">
        <v>27</v>
      </c>
      <c r="L37" s="88">
        <v>137</v>
      </c>
    </row>
    <row r="38" spans="1:12" ht="48.75" customHeight="1">
      <c r="A38" s="508" t="s">
        <v>238</v>
      </c>
      <c r="B38" s="509"/>
      <c r="C38" s="509"/>
      <c r="D38" s="509"/>
      <c r="E38" s="509"/>
      <c r="F38" s="509"/>
      <c r="G38" s="509"/>
      <c r="H38" s="509"/>
      <c r="I38" s="509"/>
      <c r="J38" s="509"/>
      <c r="K38" s="509"/>
      <c r="L38" s="509"/>
    </row>
    <row r="39" spans="1:12" ht="78.75" hidden="1" customHeight="1">
      <c r="A39" s="512" t="s">
        <v>232</v>
      </c>
      <c r="B39" s="513"/>
      <c r="C39" s="513"/>
      <c r="D39" s="513"/>
      <c r="E39" s="513"/>
      <c r="F39" s="513"/>
      <c r="G39" s="513"/>
      <c r="H39" s="513"/>
      <c r="I39" s="513"/>
      <c r="J39" s="513"/>
      <c r="K39" s="513"/>
      <c r="L39" s="513"/>
    </row>
  </sheetData>
  <mergeCells count="10">
    <mergeCell ref="A38:L38"/>
    <mergeCell ref="A39:L39"/>
    <mergeCell ref="A1:L1"/>
    <mergeCell ref="A2:B2"/>
    <mergeCell ref="C2:L2"/>
    <mergeCell ref="C3:D3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topLeftCell="D31" workbookViewId="0">
      <selection activeCell="G33" sqref="G33"/>
    </sheetView>
  </sheetViews>
  <sheetFormatPr defaultRowHeight="15"/>
  <cols>
    <col min="1" max="1" width="0" style="98" hidden="1" customWidth="1"/>
    <col min="2" max="2" width="10.140625" style="98" customWidth="1"/>
    <col min="3" max="3" width="21" style="98" customWidth="1"/>
    <col min="4" max="4" width="21.5703125" style="98" customWidth="1"/>
    <col min="5" max="5" width="32.42578125" style="98" customWidth="1"/>
    <col min="6" max="6" width="21.5703125" style="98" customWidth="1"/>
    <col min="7" max="7" width="22" style="98" customWidth="1"/>
    <col min="8" max="8" width="20.5703125" style="98" customWidth="1"/>
    <col min="9" max="9" width="26" style="98" customWidth="1"/>
    <col min="10" max="10" width="20.7109375" style="98" customWidth="1"/>
    <col min="11" max="11" width="33.140625" style="98" customWidth="1"/>
    <col min="12" max="16384" width="9.140625" style="98"/>
  </cols>
  <sheetData>
    <row r="1" spans="1:11" ht="61.5" customHeight="1">
      <c r="A1" s="97"/>
      <c r="B1" s="521" t="s">
        <v>240</v>
      </c>
      <c r="C1" s="522"/>
      <c r="D1" s="522"/>
      <c r="E1" s="522"/>
      <c r="F1" s="522"/>
      <c r="G1" s="522"/>
      <c r="H1" s="522"/>
      <c r="I1" s="522"/>
      <c r="J1" s="522"/>
      <c r="K1" s="522"/>
    </row>
    <row r="2" spans="1:11" s="102" customFormat="1" ht="120" customHeight="1">
      <c r="A2" s="99"/>
      <c r="B2" s="100" t="s">
        <v>241</v>
      </c>
      <c r="C2" s="100" t="s">
        <v>242</v>
      </c>
      <c r="D2" s="100" t="s">
        <v>243</v>
      </c>
      <c r="E2" s="100" t="s">
        <v>244</v>
      </c>
      <c r="F2" s="100" t="s">
        <v>245</v>
      </c>
      <c r="G2" s="101" t="s">
        <v>246</v>
      </c>
      <c r="H2" s="100" t="s">
        <v>247</v>
      </c>
      <c r="I2" s="100" t="s">
        <v>248</v>
      </c>
      <c r="J2" s="100" t="s">
        <v>249</v>
      </c>
      <c r="K2" s="100" t="s">
        <v>250</v>
      </c>
    </row>
    <row r="3" spans="1:11" ht="50.1" customHeight="1">
      <c r="A3" s="97"/>
      <c r="B3" s="103">
        <v>1</v>
      </c>
      <c r="C3" s="103" t="s">
        <v>251</v>
      </c>
      <c r="D3" s="103" t="s">
        <v>252</v>
      </c>
      <c r="E3" s="103" t="s">
        <v>253</v>
      </c>
      <c r="F3" s="103">
        <v>44</v>
      </c>
      <c r="G3" s="103">
        <v>574472</v>
      </c>
      <c r="H3" s="103">
        <v>559515</v>
      </c>
      <c r="I3" s="103" t="s">
        <v>254</v>
      </c>
      <c r="J3" s="103">
        <v>544590</v>
      </c>
      <c r="K3" s="103" t="s">
        <v>255</v>
      </c>
    </row>
    <row r="4" spans="1:11" ht="50.1" customHeight="1">
      <c r="A4" s="97"/>
      <c r="B4" s="103">
        <v>2</v>
      </c>
      <c r="C4" s="103" t="s">
        <v>251</v>
      </c>
      <c r="D4" s="103" t="s">
        <v>252</v>
      </c>
      <c r="E4" s="103" t="s">
        <v>256</v>
      </c>
      <c r="F4" s="103">
        <v>31</v>
      </c>
      <c r="G4" s="103">
        <v>305119</v>
      </c>
      <c r="H4" s="103">
        <v>296960</v>
      </c>
      <c r="I4" s="103" t="s">
        <v>257</v>
      </c>
      <c r="J4" s="103">
        <v>287233</v>
      </c>
      <c r="K4" s="103" t="s">
        <v>258</v>
      </c>
    </row>
    <row r="5" spans="1:11" ht="50.1" customHeight="1">
      <c r="A5" s="97"/>
      <c r="B5" s="103">
        <v>3</v>
      </c>
      <c r="C5" s="103" t="s">
        <v>259</v>
      </c>
      <c r="D5" s="103" t="s">
        <v>252</v>
      </c>
      <c r="E5" s="103" t="s">
        <v>260</v>
      </c>
      <c r="F5" s="103">
        <v>20</v>
      </c>
      <c r="G5" s="103">
        <v>142555</v>
      </c>
      <c r="H5" s="103">
        <v>94194</v>
      </c>
      <c r="I5" s="103" t="s">
        <v>261</v>
      </c>
      <c r="J5" s="103">
        <v>79570</v>
      </c>
      <c r="K5" s="103" t="s">
        <v>262</v>
      </c>
    </row>
    <row r="6" spans="1:11" ht="50.1" customHeight="1">
      <c r="A6" s="97"/>
      <c r="B6" s="103">
        <v>4</v>
      </c>
      <c r="C6" s="103" t="s">
        <v>259</v>
      </c>
      <c r="D6" s="103" t="s">
        <v>252</v>
      </c>
      <c r="E6" s="103" t="s">
        <v>263</v>
      </c>
      <c r="F6" s="103">
        <v>143</v>
      </c>
      <c r="G6" s="103">
        <v>2826902</v>
      </c>
      <c r="H6" s="103">
        <v>1396992</v>
      </c>
      <c r="I6" s="103" t="s">
        <v>264</v>
      </c>
      <c r="J6" s="103">
        <v>1121045</v>
      </c>
      <c r="K6" s="103" t="s">
        <v>265</v>
      </c>
    </row>
    <row r="7" spans="1:11" ht="50.1" customHeight="1">
      <c r="A7" s="97"/>
      <c r="B7" s="103">
        <v>5</v>
      </c>
      <c r="C7" s="103" t="s">
        <v>259</v>
      </c>
      <c r="D7" s="103" t="s">
        <v>252</v>
      </c>
      <c r="E7" s="103" t="s">
        <v>266</v>
      </c>
      <c r="F7" s="103">
        <v>10</v>
      </c>
      <c r="G7" s="103">
        <v>175148</v>
      </c>
      <c r="H7" s="103">
        <v>91233</v>
      </c>
      <c r="I7" s="103" t="s">
        <v>267</v>
      </c>
      <c r="J7" s="103">
        <v>69684</v>
      </c>
      <c r="K7" s="103" t="s">
        <v>268</v>
      </c>
    </row>
    <row r="8" spans="1:11" ht="50.1" customHeight="1">
      <c r="A8" s="97"/>
      <c r="B8" s="103">
        <v>6</v>
      </c>
      <c r="C8" s="103" t="s">
        <v>259</v>
      </c>
      <c r="D8" s="103" t="s">
        <v>252</v>
      </c>
      <c r="E8" s="103" t="s">
        <v>269</v>
      </c>
      <c r="F8" s="103">
        <v>71</v>
      </c>
      <c r="G8" s="103">
        <v>554802</v>
      </c>
      <c r="H8" s="103">
        <v>299972</v>
      </c>
      <c r="I8" s="103" t="s">
        <v>270</v>
      </c>
      <c r="J8" s="103">
        <v>238951</v>
      </c>
      <c r="K8" s="103" t="s">
        <v>271</v>
      </c>
    </row>
    <row r="9" spans="1:11" ht="50.1" customHeight="1">
      <c r="A9" s="97"/>
      <c r="B9" s="103">
        <v>7</v>
      </c>
      <c r="C9" s="103" t="s">
        <v>259</v>
      </c>
      <c r="D9" s="103" t="s">
        <v>252</v>
      </c>
      <c r="E9" s="103" t="s">
        <v>272</v>
      </c>
      <c r="F9" s="103">
        <v>29</v>
      </c>
      <c r="G9" s="103">
        <v>278461</v>
      </c>
      <c r="H9" s="103">
        <v>175923</v>
      </c>
      <c r="I9" s="103" t="s">
        <v>273</v>
      </c>
      <c r="J9" s="103">
        <v>144840</v>
      </c>
      <c r="K9" s="103" t="s">
        <v>274</v>
      </c>
    </row>
    <row r="10" spans="1:11" ht="50.1" customHeight="1">
      <c r="A10" s="97"/>
      <c r="B10" s="103">
        <v>8</v>
      </c>
      <c r="C10" s="103" t="s">
        <v>259</v>
      </c>
      <c r="D10" s="103" t="s">
        <v>252</v>
      </c>
      <c r="E10" s="103" t="s">
        <v>275</v>
      </c>
      <c r="F10" s="103">
        <v>17</v>
      </c>
      <c r="G10" s="103">
        <v>109209</v>
      </c>
      <c r="H10" s="103">
        <v>68285</v>
      </c>
      <c r="I10" s="103" t="s">
        <v>276</v>
      </c>
      <c r="J10" s="103">
        <v>48977</v>
      </c>
      <c r="K10" s="103" t="s">
        <v>277</v>
      </c>
    </row>
    <row r="11" spans="1:11" ht="50.1" customHeight="1">
      <c r="A11" s="97"/>
      <c r="B11" s="103">
        <v>9</v>
      </c>
      <c r="C11" s="103" t="s">
        <v>259</v>
      </c>
      <c r="D11" s="103" t="s">
        <v>252</v>
      </c>
      <c r="E11" s="103" t="s">
        <v>278</v>
      </c>
      <c r="F11" s="103">
        <v>26</v>
      </c>
      <c r="G11" s="103">
        <v>168651</v>
      </c>
      <c r="H11" s="103">
        <v>109382</v>
      </c>
      <c r="I11" s="103" t="s">
        <v>279</v>
      </c>
      <c r="J11" s="103">
        <v>89718</v>
      </c>
      <c r="K11" s="103" t="s">
        <v>280</v>
      </c>
    </row>
    <row r="12" spans="1:11" ht="50.1" customHeight="1">
      <c r="A12" s="97"/>
      <c r="B12" s="103">
        <v>10</v>
      </c>
      <c r="C12" s="103" t="s">
        <v>259</v>
      </c>
      <c r="D12" s="103" t="s">
        <v>252</v>
      </c>
      <c r="E12" s="103" t="s">
        <v>281</v>
      </c>
      <c r="F12" s="103">
        <v>19</v>
      </c>
      <c r="G12" s="103">
        <v>133129</v>
      </c>
      <c r="H12" s="103">
        <v>105183</v>
      </c>
      <c r="I12" s="103" t="s">
        <v>282</v>
      </c>
      <c r="J12" s="103">
        <v>89996</v>
      </c>
      <c r="K12" s="103" t="s">
        <v>283</v>
      </c>
    </row>
    <row r="13" spans="1:11" ht="50.1" customHeight="1">
      <c r="A13" s="97"/>
      <c r="B13" s="103">
        <v>11</v>
      </c>
      <c r="C13" s="103" t="s">
        <v>259</v>
      </c>
      <c r="D13" s="103" t="s">
        <v>252</v>
      </c>
      <c r="E13" s="103" t="s">
        <v>284</v>
      </c>
      <c r="F13" s="103">
        <v>17</v>
      </c>
      <c r="G13" s="103">
        <v>138009</v>
      </c>
      <c r="H13" s="103">
        <v>83951</v>
      </c>
      <c r="I13" s="103" t="s">
        <v>285</v>
      </c>
      <c r="J13" s="103">
        <v>68633</v>
      </c>
      <c r="K13" s="103" t="s">
        <v>286</v>
      </c>
    </row>
    <row r="14" spans="1:11" ht="50.1" customHeight="1">
      <c r="A14" s="97"/>
      <c r="B14" s="103">
        <v>12</v>
      </c>
      <c r="C14" s="103" t="s">
        <v>259</v>
      </c>
      <c r="D14" s="103" t="s">
        <v>252</v>
      </c>
      <c r="E14" s="103" t="s">
        <v>287</v>
      </c>
      <c r="F14" s="103">
        <v>15</v>
      </c>
      <c r="G14" s="103">
        <v>178869</v>
      </c>
      <c r="H14" s="103">
        <v>103901</v>
      </c>
      <c r="I14" s="103" t="s">
        <v>288</v>
      </c>
      <c r="J14" s="103">
        <v>91708</v>
      </c>
      <c r="K14" s="103" t="s">
        <v>289</v>
      </c>
    </row>
    <row r="15" spans="1:11" ht="50.1" customHeight="1">
      <c r="A15" s="97"/>
      <c r="B15" s="103">
        <v>13</v>
      </c>
      <c r="C15" s="103" t="s">
        <v>259</v>
      </c>
      <c r="D15" s="103" t="s">
        <v>252</v>
      </c>
      <c r="E15" s="103" t="s">
        <v>290</v>
      </c>
      <c r="F15" s="103">
        <v>15</v>
      </c>
      <c r="G15" s="103">
        <v>175802</v>
      </c>
      <c r="H15" s="103">
        <v>91275</v>
      </c>
      <c r="I15" s="103" t="s">
        <v>291</v>
      </c>
      <c r="J15" s="103">
        <v>68207</v>
      </c>
      <c r="K15" s="103" t="s">
        <v>292</v>
      </c>
    </row>
    <row r="16" spans="1:11" ht="50.1" customHeight="1">
      <c r="A16" s="97"/>
      <c r="B16" s="103">
        <v>14</v>
      </c>
      <c r="C16" s="103" t="s">
        <v>259</v>
      </c>
      <c r="D16" s="103" t="s">
        <v>252</v>
      </c>
      <c r="E16" s="103" t="s">
        <v>213</v>
      </c>
      <c r="F16" s="103">
        <v>32</v>
      </c>
      <c r="G16" s="103">
        <v>335832</v>
      </c>
      <c r="H16" s="103">
        <v>140008</v>
      </c>
      <c r="I16" s="103" t="s">
        <v>293</v>
      </c>
      <c r="J16" s="103">
        <v>114676</v>
      </c>
      <c r="K16" s="103" t="s">
        <v>294</v>
      </c>
    </row>
    <row r="17" spans="1:11" ht="50.1" customHeight="1">
      <c r="A17" s="97"/>
      <c r="B17" s="103">
        <v>15</v>
      </c>
      <c r="C17" s="103" t="s">
        <v>259</v>
      </c>
      <c r="D17" s="103" t="s">
        <v>252</v>
      </c>
      <c r="E17" s="103" t="s">
        <v>295</v>
      </c>
      <c r="F17" s="103">
        <v>23</v>
      </c>
      <c r="G17" s="103">
        <v>311518</v>
      </c>
      <c r="H17" s="103">
        <v>214770</v>
      </c>
      <c r="I17" s="103" t="s">
        <v>296</v>
      </c>
      <c r="J17" s="103">
        <v>178695</v>
      </c>
      <c r="K17" s="103" t="s">
        <v>297</v>
      </c>
    </row>
    <row r="18" spans="1:11" ht="50.1" customHeight="1">
      <c r="A18" s="97"/>
      <c r="B18" s="103">
        <v>16</v>
      </c>
      <c r="C18" s="103" t="s">
        <v>259</v>
      </c>
      <c r="D18" s="103" t="s">
        <v>252</v>
      </c>
      <c r="E18" s="103" t="s">
        <v>215</v>
      </c>
      <c r="F18" s="103">
        <v>36</v>
      </c>
      <c r="G18" s="103">
        <v>298477</v>
      </c>
      <c r="H18" s="103">
        <v>215824</v>
      </c>
      <c r="I18" s="103" t="s">
        <v>298</v>
      </c>
      <c r="J18" s="103">
        <v>174333</v>
      </c>
      <c r="K18" s="103" t="s">
        <v>299</v>
      </c>
    </row>
    <row r="19" spans="1:11" ht="50.1" customHeight="1">
      <c r="A19" s="97"/>
      <c r="B19" s="103">
        <v>17</v>
      </c>
      <c r="C19" s="103" t="s">
        <v>259</v>
      </c>
      <c r="D19" s="103" t="s">
        <v>252</v>
      </c>
      <c r="E19" s="103" t="s">
        <v>300</v>
      </c>
      <c r="F19" s="103">
        <v>15</v>
      </c>
      <c r="G19" s="103">
        <v>96640</v>
      </c>
      <c r="H19" s="103">
        <v>67344</v>
      </c>
      <c r="I19" s="103" t="s">
        <v>301</v>
      </c>
      <c r="J19" s="103">
        <v>56881</v>
      </c>
      <c r="K19" s="103" t="s">
        <v>302</v>
      </c>
    </row>
    <row r="20" spans="1:11" ht="50.1" customHeight="1">
      <c r="A20" s="97"/>
      <c r="B20" s="103">
        <v>18</v>
      </c>
      <c r="C20" s="103" t="s">
        <v>259</v>
      </c>
      <c r="D20" s="103" t="s">
        <v>252</v>
      </c>
      <c r="E20" s="103" t="s">
        <v>303</v>
      </c>
      <c r="F20" s="103">
        <v>24</v>
      </c>
      <c r="G20" s="103">
        <v>160993</v>
      </c>
      <c r="H20" s="103">
        <v>95828</v>
      </c>
      <c r="I20" s="103" t="s">
        <v>304</v>
      </c>
      <c r="J20" s="103">
        <v>78326</v>
      </c>
      <c r="K20" s="103" t="s">
        <v>305</v>
      </c>
    </row>
    <row r="21" spans="1:11" ht="50.1" customHeight="1">
      <c r="A21" s="97"/>
      <c r="B21" s="103">
        <v>19</v>
      </c>
      <c r="C21" s="103" t="s">
        <v>259</v>
      </c>
      <c r="D21" s="103" t="s">
        <v>252</v>
      </c>
      <c r="E21" s="103" t="s">
        <v>306</v>
      </c>
      <c r="F21" s="103">
        <v>20</v>
      </c>
      <c r="G21" s="103">
        <v>271914</v>
      </c>
      <c r="H21" s="103">
        <v>162273</v>
      </c>
      <c r="I21" s="103" t="s">
        <v>307</v>
      </c>
      <c r="J21" s="103">
        <v>136936</v>
      </c>
      <c r="K21" s="103" t="s">
        <v>308</v>
      </c>
    </row>
    <row r="22" spans="1:11" ht="50.1" customHeight="1">
      <c r="A22" s="97"/>
      <c r="B22" s="103">
        <v>20</v>
      </c>
      <c r="C22" s="103" t="s">
        <v>259</v>
      </c>
      <c r="D22" s="103" t="s">
        <v>252</v>
      </c>
      <c r="E22" s="103" t="s">
        <v>309</v>
      </c>
      <c r="F22" s="103">
        <v>13</v>
      </c>
      <c r="G22" s="103">
        <v>134477</v>
      </c>
      <c r="H22" s="103">
        <v>73686</v>
      </c>
      <c r="I22" s="103" t="s">
        <v>310</v>
      </c>
      <c r="J22" s="103">
        <v>60847</v>
      </c>
      <c r="K22" s="103" t="s">
        <v>311</v>
      </c>
    </row>
    <row r="23" spans="1:11" ht="50.1" customHeight="1">
      <c r="A23" s="97"/>
      <c r="B23" s="103">
        <v>21</v>
      </c>
      <c r="C23" s="103" t="s">
        <v>259</v>
      </c>
      <c r="D23" s="103" t="s">
        <v>252</v>
      </c>
      <c r="E23" s="103" t="s">
        <v>219</v>
      </c>
      <c r="F23" s="103">
        <v>11</v>
      </c>
      <c r="G23" s="103">
        <v>112649</v>
      </c>
      <c r="H23" s="103">
        <v>71822</v>
      </c>
      <c r="I23" s="103" t="s">
        <v>312</v>
      </c>
      <c r="J23" s="103">
        <v>62657</v>
      </c>
      <c r="K23" s="103" t="s">
        <v>313</v>
      </c>
    </row>
    <row r="24" spans="1:11" ht="50.1" customHeight="1">
      <c r="A24" s="97"/>
      <c r="B24" s="103">
        <v>22</v>
      </c>
      <c r="C24" s="103" t="s">
        <v>259</v>
      </c>
      <c r="D24" s="103" t="s">
        <v>252</v>
      </c>
      <c r="E24" s="103" t="s">
        <v>314</v>
      </c>
      <c r="F24" s="103">
        <v>15</v>
      </c>
      <c r="G24" s="103">
        <v>181474</v>
      </c>
      <c r="H24" s="103">
        <v>110223</v>
      </c>
      <c r="I24" s="103" t="s">
        <v>315</v>
      </c>
      <c r="J24" s="103">
        <v>92100</v>
      </c>
      <c r="K24" s="103" t="s">
        <v>316</v>
      </c>
    </row>
    <row r="25" spans="1:11" ht="50.1" customHeight="1">
      <c r="A25" s="97"/>
      <c r="B25" s="103">
        <v>23</v>
      </c>
      <c r="C25" s="103" t="s">
        <v>259</v>
      </c>
      <c r="D25" s="103" t="s">
        <v>252</v>
      </c>
      <c r="E25" s="103" t="s">
        <v>317</v>
      </c>
      <c r="F25" s="103">
        <v>11</v>
      </c>
      <c r="G25" s="103">
        <v>75496</v>
      </c>
      <c r="H25" s="103">
        <v>49499</v>
      </c>
      <c r="I25" s="103" t="s">
        <v>318</v>
      </c>
      <c r="J25" s="103">
        <v>41383</v>
      </c>
      <c r="K25" s="103" t="s">
        <v>319</v>
      </c>
    </row>
    <row r="26" spans="1:11" ht="50.1" customHeight="1">
      <c r="A26" s="97"/>
      <c r="B26" s="103">
        <v>24</v>
      </c>
      <c r="C26" s="103" t="s">
        <v>259</v>
      </c>
      <c r="D26" s="103" t="s">
        <v>252</v>
      </c>
      <c r="E26" s="103" t="s">
        <v>320</v>
      </c>
      <c r="F26" s="103">
        <v>22</v>
      </c>
      <c r="G26" s="103">
        <v>241038</v>
      </c>
      <c r="H26" s="103">
        <v>138576</v>
      </c>
      <c r="I26" s="103" t="s">
        <v>321</v>
      </c>
      <c r="J26" s="103">
        <v>109301</v>
      </c>
      <c r="K26" s="103" t="s">
        <v>322</v>
      </c>
    </row>
    <row r="27" spans="1:11" ht="50.1" customHeight="1">
      <c r="A27" s="97"/>
      <c r="B27" s="103">
        <v>25</v>
      </c>
      <c r="C27" s="103" t="s">
        <v>259</v>
      </c>
      <c r="D27" s="103" t="s">
        <v>252</v>
      </c>
      <c r="E27" s="103" t="s">
        <v>323</v>
      </c>
      <c r="F27" s="103">
        <v>19</v>
      </c>
      <c r="G27" s="103">
        <v>137662</v>
      </c>
      <c r="H27" s="103">
        <v>61080</v>
      </c>
      <c r="I27" s="103" t="s">
        <v>324</v>
      </c>
      <c r="J27" s="103">
        <v>51244</v>
      </c>
      <c r="K27" s="103" t="s">
        <v>325</v>
      </c>
    </row>
    <row r="28" spans="1:11" ht="50.1" customHeight="1">
      <c r="A28" s="97"/>
      <c r="B28" s="103">
        <v>26</v>
      </c>
      <c r="C28" s="103" t="s">
        <v>259</v>
      </c>
      <c r="D28" s="103" t="s">
        <v>252</v>
      </c>
      <c r="E28" s="103" t="s">
        <v>326</v>
      </c>
      <c r="F28" s="103">
        <v>12</v>
      </c>
      <c r="G28" s="103">
        <v>131130</v>
      </c>
      <c r="H28" s="103">
        <v>72431</v>
      </c>
      <c r="I28" s="103" t="s">
        <v>327</v>
      </c>
      <c r="J28" s="103">
        <v>56626</v>
      </c>
      <c r="K28" s="103" t="s">
        <v>328</v>
      </c>
    </row>
    <row r="29" spans="1:11" ht="50.1" customHeight="1">
      <c r="A29" s="97"/>
      <c r="B29" s="103">
        <v>27</v>
      </c>
      <c r="C29" s="103" t="s">
        <v>259</v>
      </c>
      <c r="D29" s="103" t="s">
        <v>252</v>
      </c>
      <c r="E29" s="103" t="s">
        <v>329</v>
      </c>
      <c r="F29" s="103">
        <v>24</v>
      </c>
      <c r="G29" s="103">
        <v>324018</v>
      </c>
      <c r="H29" s="103">
        <v>148053</v>
      </c>
      <c r="I29" s="103" t="s">
        <v>330</v>
      </c>
      <c r="J29" s="103">
        <v>125545</v>
      </c>
      <c r="K29" s="103" t="s">
        <v>331</v>
      </c>
    </row>
    <row r="30" spans="1:11" ht="50.1" customHeight="1">
      <c r="A30" s="97"/>
      <c r="B30" s="103">
        <v>28</v>
      </c>
      <c r="C30" s="103" t="s">
        <v>259</v>
      </c>
      <c r="D30" s="103" t="s">
        <v>252</v>
      </c>
      <c r="E30" s="103" t="s">
        <v>332</v>
      </c>
      <c r="F30" s="103">
        <v>18</v>
      </c>
      <c r="G30" s="103">
        <v>174188</v>
      </c>
      <c r="H30" s="103">
        <v>109409</v>
      </c>
      <c r="I30" s="103" t="s">
        <v>333</v>
      </c>
      <c r="J30" s="103">
        <v>93672</v>
      </c>
      <c r="K30" s="103" t="s">
        <v>334</v>
      </c>
    </row>
    <row r="31" spans="1:11" ht="50.1" customHeight="1">
      <c r="A31" s="97"/>
      <c r="B31" s="103">
        <v>29</v>
      </c>
      <c r="C31" s="103" t="s">
        <v>259</v>
      </c>
      <c r="D31" s="103" t="s">
        <v>252</v>
      </c>
      <c r="E31" s="103" t="s">
        <v>230</v>
      </c>
      <c r="F31" s="103">
        <v>27</v>
      </c>
      <c r="G31" s="103">
        <v>196580</v>
      </c>
      <c r="H31" s="103">
        <v>138074</v>
      </c>
      <c r="I31" s="103" t="s">
        <v>335</v>
      </c>
      <c r="J31" s="103">
        <v>122279</v>
      </c>
      <c r="K31" s="103" t="s">
        <v>336</v>
      </c>
    </row>
    <row r="32" spans="1:11" ht="50.1" customHeight="1">
      <c r="A32" s="97"/>
      <c r="B32" s="103">
        <v>30</v>
      </c>
      <c r="C32" s="103" t="s">
        <v>259</v>
      </c>
      <c r="D32" s="103" t="s">
        <v>252</v>
      </c>
      <c r="E32" s="103" t="s">
        <v>231</v>
      </c>
      <c r="F32" s="103">
        <v>9</v>
      </c>
      <c r="G32" s="103">
        <v>51999</v>
      </c>
      <c r="H32" s="103">
        <v>25885</v>
      </c>
      <c r="I32" s="103" t="s">
        <v>337</v>
      </c>
      <c r="J32" s="103">
        <v>19497</v>
      </c>
      <c r="K32" s="103" t="s">
        <v>338</v>
      </c>
    </row>
    <row r="33" spans="1:11" ht="50.1" customHeight="1">
      <c r="A33" s="97"/>
      <c r="B33" s="523" t="s">
        <v>339</v>
      </c>
      <c r="C33" s="524"/>
      <c r="D33" s="524"/>
      <c r="E33" s="524"/>
      <c r="F33" s="103">
        <v>788</v>
      </c>
      <c r="G33" s="103">
        <v>8997213</v>
      </c>
      <c r="H33" s="103">
        <v>5371551</v>
      </c>
      <c r="I33" s="103" t="s">
        <v>340</v>
      </c>
      <c r="J33" s="103">
        <v>4518150</v>
      </c>
      <c r="K33" s="103" t="s">
        <v>341</v>
      </c>
    </row>
    <row r="34" spans="1:11" ht="42.75" customHeight="1">
      <c r="B34" s="525" t="s">
        <v>342</v>
      </c>
      <c r="C34" s="525"/>
      <c r="D34" s="525"/>
      <c r="E34" s="525"/>
      <c r="F34" s="525"/>
      <c r="G34" s="525"/>
      <c r="H34" s="525"/>
      <c r="I34" s="525"/>
      <c r="J34" s="525"/>
      <c r="K34" s="525"/>
    </row>
  </sheetData>
  <mergeCells count="3">
    <mergeCell ref="B1:K1"/>
    <mergeCell ref="B33:E33"/>
    <mergeCell ref="B34:K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H36"/>
  <sheetViews>
    <sheetView workbookViewId="0">
      <selection activeCell="E24" sqref="E24"/>
    </sheetView>
  </sheetViews>
  <sheetFormatPr defaultColWidth="21.5703125" defaultRowHeight="15"/>
  <cols>
    <col min="3" max="3" width="21.5703125" style="120"/>
  </cols>
  <sheetData>
    <row r="1" spans="2:8">
      <c r="B1" s="104" t="s">
        <v>343</v>
      </c>
      <c r="C1" s="105"/>
      <c r="D1" s="105"/>
      <c r="E1" s="105"/>
      <c r="F1" s="105"/>
      <c r="G1" s="105"/>
      <c r="H1" s="106"/>
    </row>
    <row r="2" spans="2:8">
      <c r="B2" s="528" t="s">
        <v>344</v>
      </c>
      <c r="C2" s="529"/>
      <c r="D2" s="529"/>
      <c r="E2" s="529"/>
      <c r="F2" s="529"/>
      <c r="G2" s="529"/>
      <c r="H2" s="529"/>
    </row>
    <row r="3" spans="2:8">
      <c r="B3" s="107" t="s">
        <v>345</v>
      </c>
      <c r="C3" s="108"/>
      <c r="D3" s="109" t="s">
        <v>346</v>
      </c>
      <c r="E3" s="107" t="s">
        <v>347</v>
      </c>
      <c r="F3" s="110"/>
      <c r="G3" s="110"/>
      <c r="H3" s="108"/>
    </row>
    <row r="4" spans="2:8">
      <c r="B4" s="530" t="s">
        <v>348</v>
      </c>
      <c r="C4" s="530" t="s">
        <v>349</v>
      </c>
      <c r="D4" s="530" t="s">
        <v>350</v>
      </c>
      <c r="E4" s="530" t="s">
        <v>351</v>
      </c>
      <c r="F4" s="530"/>
      <c r="G4" s="530"/>
      <c r="H4" s="530"/>
    </row>
    <row r="5" spans="2:8" ht="30">
      <c r="B5" s="530"/>
      <c r="C5" s="530"/>
      <c r="D5" s="530"/>
      <c r="E5" s="111" t="s">
        <v>352</v>
      </c>
      <c r="F5" s="111" t="s">
        <v>353</v>
      </c>
      <c r="G5" s="111" t="s">
        <v>354</v>
      </c>
      <c r="H5" s="111" t="s">
        <v>355</v>
      </c>
    </row>
    <row r="6" spans="2:8">
      <c r="B6" s="111" t="s">
        <v>356</v>
      </c>
      <c r="C6" s="112" t="s">
        <v>357</v>
      </c>
      <c r="D6" s="111"/>
      <c r="E6" s="111"/>
      <c r="F6" s="111"/>
      <c r="G6" s="111"/>
      <c r="H6" s="111"/>
    </row>
    <row r="7" spans="2:8" ht="15.75">
      <c r="B7" s="113">
        <v>1</v>
      </c>
      <c r="C7" s="114" t="s">
        <v>155</v>
      </c>
      <c r="D7" s="115">
        <v>5</v>
      </c>
      <c r="E7" s="115"/>
      <c r="F7" s="115"/>
      <c r="G7" s="115">
        <v>5</v>
      </c>
      <c r="H7" s="115"/>
    </row>
    <row r="8" spans="2:8" ht="15.75">
      <c r="B8" s="113">
        <v>2</v>
      </c>
      <c r="C8" s="114" t="s">
        <v>156</v>
      </c>
      <c r="D8" s="115">
        <v>16</v>
      </c>
      <c r="E8" s="115">
        <v>3</v>
      </c>
      <c r="F8" s="115">
        <v>7</v>
      </c>
      <c r="G8" s="115">
        <v>6</v>
      </c>
      <c r="H8" s="115"/>
    </row>
    <row r="9" spans="2:8" ht="15.75">
      <c r="B9" s="113">
        <v>3</v>
      </c>
      <c r="C9" s="114" t="s">
        <v>157</v>
      </c>
      <c r="D9" s="115">
        <v>53</v>
      </c>
      <c r="E9" s="115">
        <v>2</v>
      </c>
      <c r="F9" s="115"/>
      <c r="G9" s="115">
        <v>51</v>
      </c>
      <c r="H9" s="115"/>
    </row>
    <row r="10" spans="2:8" ht="15.75">
      <c r="B10" s="113">
        <v>4</v>
      </c>
      <c r="C10" s="114" t="s">
        <v>158</v>
      </c>
      <c r="D10" s="115">
        <v>9</v>
      </c>
      <c r="E10" s="115"/>
      <c r="F10" s="115"/>
      <c r="G10" s="115">
        <v>9</v>
      </c>
      <c r="H10" s="115"/>
    </row>
    <row r="11" spans="2:8" ht="15.75">
      <c r="B11" s="113">
        <v>5</v>
      </c>
      <c r="C11" s="114" t="s">
        <v>147</v>
      </c>
      <c r="D11" s="115">
        <v>295</v>
      </c>
      <c r="E11" s="115">
        <v>77</v>
      </c>
      <c r="F11" s="115">
        <v>102</v>
      </c>
      <c r="G11" s="115">
        <v>116</v>
      </c>
      <c r="H11" s="115"/>
    </row>
    <row r="12" spans="2:8" ht="15.75">
      <c r="B12" s="113">
        <v>6</v>
      </c>
      <c r="C12" s="114" t="s">
        <v>159</v>
      </c>
      <c r="D12" s="115">
        <v>28</v>
      </c>
      <c r="E12" s="115">
        <v>3</v>
      </c>
      <c r="F12" s="115"/>
      <c r="G12" s="115">
        <v>25</v>
      </c>
      <c r="H12" s="115"/>
    </row>
    <row r="13" spans="2:8" ht="15.75">
      <c r="B13" s="113">
        <v>7</v>
      </c>
      <c r="C13" s="114" t="s">
        <v>148</v>
      </c>
      <c r="D13" s="115">
        <v>131</v>
      </c>
      <c r="E13" s="115">
        <v>36</v>
      </c>
      <c r="F13" s="115">
        <v>79</v>
      </c>
      <c r="G13" s="115">
        <v>16</v>
      </c>
      <c r="H13" s="115"/>
    </row>
    <row r="14" spans="2:8" ht="15.75">
      <c r="B14" s="113">
        <v>8</v>
      </c>
      <c r="C14" s="114" t="s">
        <v>161</v>
      </c>
      <c r="D14" s="115">
        <v>23</v>
      </c>
      <c r="E14" s="115">
        <v>3</v>
      </c>
      <c r="F14" s="115">
        <v>4</v>
      </c>
      <c r="G14" s="115">
        <v>11</v>
      </c>
      <c r="H14" s="115">
        <v>5</v>
      </c>
    </row>
    <row r="15" spans="2:8" ht="15.75">
      <c r="B15" s="113">
        <v>9</v>
      </c>
      <c r="C15" s="114" t="s">
        <v>162</v>
      </c>
      <c r="D15" s="115">
        <v>24</v>
      </c>
      <c r="E15" s="115">
        <v>4</v>
      </c>
      <c r="F15" s="115">
        <v>13</v>
      </c>
      <c r="G15" s="115">
        <v>7</v>
      </c>
      <c r="H15" s="115"/>
    </row>
    <row r="16" spans="2:8" ht="15.75">
      <c r="B16" s="113">
        <v>10</v>
      </c>
      <c r="C16" s="114" t="s">
        <v>164</v>
      </c>
      <c r="D16" s="115">
        <v>2</v>
      </c>
      <c r="E16" s="115"/>
      <c r="F16" s="115"/>
      <c r="G16" s="115">
        <v>2</v>
      </c>
      <c r="H16" s="115"/>
    </row>
    <row r="17" spans="2:8" ht="15.75">
      <c r="B17" s="113">
        <v>11</v>
      </c>
      <c r="C17" s="114" t="s">
        <v>150</v>
      </c>
      <c r="D17" s="115">
        <v>119</v>
      </c>
      <c r="E17" s="115">
        <v>12</v>
      </c>
      <c r="F17" s="115">
        <v>107</v>
      </c>
      <c r="G17" s="115"/>
      <c r="H17" s="115"/>
    </row>
    <row r="18" spans="2:8" ht="15.75">
      <c r="B18" s="113">
        <v>12</v>
      </c>
      <c r="C18" s="114" t="s">
        <v>151</v>
      </c>
      <c r="D18" s="115">
        <v>277</v>
      </c>
      <c r="E18" s="115">
        <v>8</v>
      </c>
      <c r="F18" s="115"/>
      <c r="G18" s="115">
        <v>248</v>
      </c>
      <c r="H18" s="115">
        <v>21</v>
      </c>
    </row>
    <row r="19" spans="2:8" ht="15.75">
      <c r="B19" s="113">
        <v>13</v>
      </c>
      <c r="C19" s="114" t="s">
        <v>152</v>
      </c>
      <c r="D19" s="115">
        <v>254</v>
      </c>
      <c r="E19" s="115">
        <v>39</v>
      </c>
      <c r="F19" s="115">
        <v>96</v>
      </c>
      <c r="G19" s="115">
        <v>119</v>
      </c>
      <c r="H19" s="115"/>
    </row>
    <row r="20" spans="2:8" ht="15.75">
      <c r="B20" s="113">
        <v>14</v>
      </c>
      <c r="C20" s="114" t="s">
        <v>149</v>
      </c>
      <c r="D20" s="115">
        <v>452</v>
      </c>
      <c r="E20" s="115">
        <v>102</v>
      </c>
      <c r="F20" s="115">
        <v>204</v>
      </c>
      <c r="G20" s="115">
        <v>146</v>
      </c>
      <c r="H20" s="115"/>
    </row>
    <row r="21" spans="2:8" ht="15.75">
      <c r="B21" s="113">
        <v>15</v>
      </c>
      <c r="C21" s="116" t="s">
        <v>169</v>
      </c>
      <c r="D21" s="115">
        <v>12</v>
      </c>
      <c r="E21" s="115">
        <v>2</v>
      </c>
      <c r="F21" s="115"/>
      <c r="G21" s="115">
        <v>10</v>
      </c>
      <c r="H21" s="115"/>
    </row>
    <row r="22" spans="2:8" ht="15.75">
      <c r="B22" s="113">
        <v>16</v>
      </c>
      <c r="C22" s="116" t="s">
        <v>170</v>
      </c>
      <c r="D22" s="115">
        <v>55</v>
      </c>
      <c r="E22" s="115">
        <v>4</v>
      </c>
      <c r="F22" s="115">
        <v>1</v>
      </c>
      <c r="G22" s="115">
        <v>50</v>
      </c>
      <c r="H22" s="115"/>
    </row>
    <row r="23" spans="2:8" ht="15.75">
      <c r="B23" s="113">
        <v>17</v>
      </c>
      <c r="C23" s="114" t="s">
        <v>153</v>
      </c>
      <c r="D23" s="115">
        <v>325</v>
      </c>
      <c r="E23" s="115">
        <v>75</v>
      </c>
      <c r="F23" s="115">
        <v>250</v>
      </c>
      <c r="G23" s="115">
        <v>0</v>
      </c>
      <c r="H23" s="115"/>
    </row>
    <row r="24" spans="2:8" ht="15.75">
      <c r="B24" s="113"/>
      <c r="C24" s="117" t="s">
        <v>358</v>
      </c>
      <c r="D24" s="118">
        <f>SUM(D7:D23)</f>
        <v>2080</v>
      </c>
      <c r="E24" s="118">
        <f>SUM(E7:E23)</f>
        <v>370</v>
      </c>
      <c r="F24" s="118">
        <f>SUM(F7:F23)</f>
        <v>863</v>
      </c>
      <c r="G24" s="118">
        <f>SUM(G7:G23)</f>
        <v>821</v>
      </c>
      <c r="H24" s="118">
        <f>SUM(H7:H23)</f>
        <v>26</v>
      </c>
    </row>
    <row r="25" spans="2:8" ht="15.75">
      <c r="B25" s="119" t="s">
        <v>359</v>
      </c>
      <c r="C25" s="117" t="s">
        <v>360</v>
      </c>
      <c r="D25" s="115"/>
      <c r="E25" s="115"/>
      <c r="F25" s="115"/>
      <c r="G25" s="115"/>
      <c r="H25" s="115"/>
    </row>
    <row r="26" spans="2:8" ht="30.75">
      <c r="B26" s="113">
        <v>1</v>
      </c>
      <c r="C26" s="114" t="s">
        <v>361</v>
      </c>
      <c r="D26" s="115">
        <v>245</v>
      </c>
      <c r="E26" s="115">
        <v>22</v>
      </c>
      <c r="F26" s="115">
        <v>105</v>
      </c>
      <c r="G26" s="115">
        <v>118</v>
      </c>
      <c r="H26" s="115"/>
    </row>
    <row r="27" spans="2:8" ht="30.75">
      <c r="B27" s="113">
        <v>3</v>
      </c>
      <c r="C27" s="114" t="s">
        <v>192</v>
      </c>
      <c r="D27" s="115">
        <v>418</v>
      </c>
      <c r="E27" s="115">
        <v>53</v>
      </c>
      <c r="F27" s="115">
        <v>75</v>
      </c>
      <c r="G27" s="115">
        <v>290</v>
      </c>
      <c r="H27" s="115"/>
    </row>
    <row r="28" spans="2:8" ht="30.75">
      <c r="B28" s="113">
        <v>5</v>
      </c>
      <c r="C28" s="114" t="s">
        <v>362</v>
      </c>
      <c r="D28" s="115">
        <v>538</v>
      </c>
      <c r="E28" s="115">
        <v>44</v>
      </c>
      <c r="F28" s="115">
        <v>483</v>
      </c>
      <c r="G28" s="115">
        <v>11</v>
      </c>
      <c r="H28" s="115"/>
    </row>
    <row r="29" spans="2:8" ht="15.75">
      <c r="B29" s="113"/>
      <c r="C29" s="117" t="s">
        <v>363</v>
      </c>
      <c r="D29" s="118">
        <f>SUM(D26:D28)</f>
        <v>1201</v>
      </c>
      <c r="E29" s="118">
        <f>SUM(E26:E28)</f>
        <v>119</v>
      </c>
      <c r="F29" s="118">
        <f>SUM(F26:F28)</f>
        <v>663</v>
      </c>
      <c r="G29" s="118">
        <f>SUM(G26:G28)</f>
        <v>419</v>
      </c>
      <c r="H29" s="118">
        <f>SUM(H26:H28)</f>
        <v>0</v>
      </c>
    </row>
    <row r="30" spans="2:8" ht="15.75">
      <c r="B30" s="119" t="s">
        <v>364</v>
      </c>
      <c r="C30" s="117" t="s">
        <v>365</v>
      </c>
      <c r="D30" s="115"/>
      <c r="E30" s="115"/>
      <c r="F30" s="115"/>
      <c r="G30" s="115"/>
      <c r="H30" s="115"/>
    </row>
    <row r="31" spans="2:8" ht="30.75">
      <c r="B31" s="113">
        <v>1</v>
      </c>
      <c r="C31" s="114" t="s">
        <v>175</v>
      </c>
      <c r="D31" s="115">
        <v>44</v>
      </c>
      <c r="E31" s="115">
        <v>3</v>
      </c>
      <c r="F31" s="115"/>
      <c r="G31" s="115">
        <v>41</v>
      </c>
      <c r="H31" s="115"/>
    </row>
    <row r="32" spans="2:8" ht="15.75">
      <c r="B32" s="113">
        <v>2</v>
      </c>
      <c r="C32" s="114" t="s">
        <v>174</v>
      </c>
      <c r="D32" s="115">
        <v>69</v>
      </c>
      <c r="E32" s="115">
        <v>19</v>
      </c>
      <c r="F32" s="115">
        <v>8</v>
      </c>
      <c r="G32" s="115">
        <v>42</v>
      </c>
      <c r="H32" s="115"/>
    </row>
    <row r="33" spans="2:8" ht="15.75">
      <c r="B33" s="113">
        <v>3</v>
      </c>
      <c r="C33" s="114" t="s">
        <v>124</v>
      </c>
      <c r="D33" s="115">
        <v>1</v>
      </c>
      <c r="E33" s="115"/>
      <c r="F33" s="115"/>
      <c r="G33" s="115">
        <v>1</v>
      </c>
      <c r="H33" s="115"/>
    </row>
    <row r="34" spans="2:8" ht="31.5">
      <c r="B34" s="113"/>
      <c r="C34" s="117" t="s">
        <v>366</v>
      </c>
      <c r="D34" s="118">
        <f>SUM(D31:D33)</f>
        <v>114</v>
      </c>
      <c r="E34" s="118">
        <f>SUM(E31:E33)</f>
        <v>22</v>
      </c>
      <c r="F34" s="118">
        <f>SUM(F31:F33)</f>
        <v>8</v>
      </c>
      <c r="G34" s="118">
        <f>SUM(G31:G33)</f>
        <v>84</v>
      </c>
      <c r="H34" s="118">
        <f>SUM(H31:H33)</f>
        <v>0</v>
      </c>
    </row>
    <row r="35" spans="2:8" ht="15.75">
      <c r="B35" s="531" t="s">
        <v>367</v>
      </c>
      <c r="C35" s="531"/>
      <c r="D35" s="4">
        <f>SUM(D24,D29,D34)</f>
        <v>3395</v>
      </c>
      <c r="E35" s="4">
        <f>SUM(E24,E29,E34)</f>
        <v>511</v>
      </c>
      <c r="F35" s="4">
        <f>SUM(F24,F29,F34)</f>
        <v>1534</v>
      </c>
      <c r="G35" s="4">
        <f>SUM(G24,G29,G34)</f>
        <v>1324</v>
      </c>
      <c r="H35" s="4">
        <f>SUM(H24,H29,H34)</f>
        <v>26</v>
      </c>
    </row>
    <row r="36" spans="2:8" ht="15.75">
      <c r="B36" s="526"/>
      <c r="C36" s="527"/>
      <c r="D36" s="527"/>
      <c r="E36" s="527"/>
      <c r="F36" s="527"/>
      <c r="G36" s="527"/>
      <c r="H36" s="527"/>
    </row>
  </sheetData>
  <mergeCells count="7">
    <mergeCell ref="B36:H36"/>
    <mergeCell ref="B2:H2"/>
    <mergeCell ref="B4:B5"/>
    <mergeCell ref="C4:C5"/>
    <mergeCell ref="D4:D5"/>
    <mergeCell ref="E4:H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BankgStats</vt:lpstr>
      <vt:lpstr>A1</vt:lpstr>
      <vt:lpstr>A2</vt:lpstr>
      <vt:lpstr>B1</vt:lpstr>
      <vt:lpstr>B2</vt:lpstr>
      <vt:lpstr>C1</vt:lpstr>
      <vt:lpstr>C2</vt:lpstr>
      <vt:lpstr>D</vt:lpstr>
      <vt:lpstr>E</vt:lpstr>
      <vt:lpstr>F</vt:lpstr>
      <vt:lpstr>G</vt:lpstr>
      <vt:lpstr>I</vt:lpstr>
      <vt:lpstr>H</vt:lpstr>
      <vt:lpstr>K</vt:lpstr>
      <vt:lpstr>IA AND IB</vt:lpstr>
      <vt:lpstr>IIAAND IIB</vt:lpstr>
      <vt:lpstr>IIC</vt:lpstr>
      <vt:lpstr>IID</vt:lpstr>
      <vt:lpstr>III</vt:lpstr>
      <vt:lpstr>IV</vt:lpstr>
      <vt:lpstr>X</vt:lpstr>
      <vt:lpstr>XI</vt:lpstr>
      <vt:lpstr>XII</vt:lpstr>
      <vt:lpstr>XIII</vt:lpstr>
      <vt:lpstr>XV</vt:lpstr>
      <vt:lpstr>XVI</vt:lpstr>
      <vt:lpstr>XVII</vt:lpstr>
      <vt:lpstr>XVIIA</vt:lpstr>
      <vt:lpstr>XVIII-1</vt:lpstr>
      <vt:lpstr>XVIII-2</vt:lpstr>
      <vt:lpstr>XVIII-3</vt:lpstr>
      <vt:lpstr>XVIII-4</vt:lpstr>
      <vt:lpstr>XVIII-5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2015-02-23T07:51:03Z</dcterms:modified>
</cp:coreProperties>
</file>